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eason\Desktop\"/>
    </mc:Choice>
  </mc:AlternateContent>
  <bookViews>
    <workbookView xWindow="0" yWindow="0" windowWidth="24000" windowHeight="10095"/>
  </bookViews>
  <sheets>
    <sheet name="2015 Employees" sheetId="3" r:id="rId1"/>
    <sheet name="2015 ERCs" sheetId="2" r:id="rId2"/>
    <sheet name="Employees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D">'[1]A-15'!#REF!</definedName>
    <definedName name="\G">'[1]A-15'!#REF!</definedName>
    <definedName name="\P">'[1]A-15'!#REF!</definedName>
    <definedName name="\S">'[1]A-15'!#REF!</definedName>
    <definedName name="__CNC2.CE2">'[2]Cust Eq Input'!#REF!</definedName>
    <definedName name="__pri0004">'[1]A-15'!#REF!</definedName>
    <definedName name="__pri0005">'[1]A-15'!#REF!</definedName>
    <definedName name="__pri0006">'[1]A-15'!#REF!</definedName>
    <definedName name="__pri0007">'[1]A-15'!#REF!</definedName>
    <definedName name="__pri0008">'[1]A-15'!#REF!</definedName>
    <definedName name="__pri0009">'[1]A-15'!#REF!</definedName>
    <definedName name="__pri0010">'[1]A-15'!#REF!</definedName>
    <definedName name="__pri0011">'[1]A-15'!#REF!</definedName>
    <definedName name="__pri0012">'[1]A-15'!#REF!</definedName>
    <definedName name="__pri0013">'[1]A-15'!#REF!</definedName>
    <definedName name="__pri0014">'[1]A-15'!#REF!</definedName>
    <definedName name="__pri0015">'[1]A-15'!#REF!</definedName>
    <definedName name="__pri0016">'[1]A-15'!#REF!</definedName>
    <definedName name="__pri0017">'[1]A-15'!#REF!</definedName>
    <definedName name="__pri0019">'[1]A-15'!#REF!</definedName>
    <definedName name="_1CONTRACT_LABOR">#REF!</definedName>
    <definedName name="_6CONTRACT_LABOR">#REF!</definedName>
    <definedName name="_CNC2.CE2">'[2]Cust Eq Input'!#REF!</definedName>
    <definedName name="_xlnm._FilterDatabase" localSheetId="2" hidden="1">Employees!$A$1:$L$4459</definedName>
    <definedName name="_Key1" hidden="1">#REF!</definedName>
    <definedName name="_Order1" hidden="1">255</definedName>
    <definedName name="_pri0004">'[1]A-15'!#REF!</definedName>
    <definedName name="_pri0005">'[1]A-15'!#REF!</definedName>
    <definedName name="_pri0006">'[1]A-15'!#REF!</definedName>
    <definedName name="_pri0007">'[1]A-15'!#REF!</definedName>
    <definedName name="_pri0008">'[1]A-15'!#REF!</definedName>
    <definedName name="_pri0009">'[1]A-15'!#REF!</definedName>
    <definedName name="_pri0010">'[1]A-15'!#REF!</definedName>
    <definedName name="_pri0011">'[1]A-15'!#REF!</definedName>
    <definedName name="_pri0012">'[1]A-15'!#REF!</definedName>
    <definedName name="_pri0013">'[1]A-15'!#REF!</definedName>
    <definedName name="_pri0014">'[1]A-15'!#REF!</definedName>
    <definedName name="_pri0015">'[1]A-15'!#REF!</definedName>
    <definedName name="_pri0016">'[1]A-15'!#REF!</definedName>
    <definedName name="_pri0017">'[1]A-15'!#REF!</definedName>
    <definedName name="_pri0019">'[1]A-15'!#REF!</definedName>
    <definedName name="_Sort" hidden="1">#REF!</definedName>
    <definedName name="Account_and_Adjustment_Information">OFFSET(#REF!,0,0,COUNTA(#REF!),COUNTA(#REF!))</definedName>
    <definedName name="Account_Name">'[3]COPY ELECTRONIC TB HERE'!$B$2:$B$304</definedName>
    <definedName name="Accounts">'[4]TB - 12.31.12'!$A$9:$O$1295</definedName>
    <definedName name="AccumDepr">[5]Data!$I$13:$J$131</definedName>
    <definedName name="ADMIN">#REF!</definedName>
    <definedName name="AFUDC">'[1]A-15'!#REF!</definedName>
    <definedName name="AIAC">[5]Data!$O$13:$P$131</definedName>
    <definedName name="allocation_data">OFFSET(#REF!,1,0,COUNTA(#REF!)-1,COUNTA(#REF!))</definedName>
    <definedName name="ALLOCATION_TABLE">'[3]Linked TB'!$B$552:$H$559</definedName>
    <definedName name="ANNAACIAC">'[1]A-15'!#REF!</definedName>
    <definedName name="ANNAD">'[1]A-15'!#REF!</definedName>
    <definedName name="ANNAFC">'[1]A-15'!#REF!</definedName>
    <definedName name="ANNCIAC">'[1]A-15'!#REF!</definedName>
    <definedName name="ANNPL">'[1]A-15'!#REF!</definedName>
    <definedName name="ARB">'[1]A-15'!#REF!</definedName>
    <definedName name="BALANCE">'[1]A-15'!#REF!</definedName>
    <definedName name="Calculate">'[6]General Data'!$A$42</definedName>
    <definedName name="CAM.CE">#REF!</definedName>
    <definedName name="CCE.CAM.">#REF!</definedName>
    <definedName name="CCE.CB.">#REF!</definedName>
    <definedName name="CCE.CH.">#REF!</definedName>
    <definedName name="CCE.CHAR.">#REF!</definedName>
    <definedName name="CCE.CL.">#REF!</definedName>
    <definedName name="CCE.CLAR.">#REF!</definedName>
    <definedName name="CCE.DM.">#REF!</definedName>
    <definedName name="CCE.FC.">#REF!</definedName>
    <definedName name="CCE.GN.">#REF!</definedName>
    <definedName name="CCE.GT.">#REF!</definedName>
    <definedName name="CCE.HR.">#REF!</definedName>
    <definedName name="CCE.KILL.">#REF!</definedName>
    <definedName name="CCE.MED.">#REF!</definedName>
    <definedName name="CCE.VAL.">#REF!</definedName>
    <definedName name="CCE.WH.">#REF!</definedName>
    <definedName name="CCE.WUW.">#REF!</definedName>
    <definedName name="CH.CE">#REF!</definedName>
    <definedName name="CHAR.CE">#REF!</definedName>
    <definedName name="CIAC">[5]Data!$R$13:$S$131</definedName>
    <definedName name="CL.CE">#REF!</definedName>
    <definedName name="CLAR.CE">#REF!</definedName>
    <definedName name="CNC.CE">#REF!</definedName>
    <definedName name="CNC2.CE" localSheetId="2">'[7]Cust Eq Input'!#REF!</definedName>
    <definedName name="CNC2.CE">'[7]Cust Eq Input'!#REF!</definedName>
    <definedName name="Co.">'[8]General Data'!$C$2</definedName>
    <definedName name="CO__02">#REF!</definedName>
    <definedName name="co_sub">'[9]Input Schedule'!$C$5</definedName>
    <definedName name="COL.CE">#REF!</definedName>
    <definedName name="Company_Name">[10]Input!$B$5</definedName>
    <definedName name="company_title">'[3]Input Schedule'!$C$3</definedName>
    <definedName name="Company2">'[6]WSC Factor'!$C$101</definedName>
    <definedName name="Company3">'[6]WSC Factor'!$C$152</definedName>
    <definedName name="computers">'[1]A-15'!#REF!</definedName>
    <definedName name="Computers_rate">[11]Input!$B$20</definedName>
    <definedName name="CPI">'[12]wp-t-Assumptions'!$C$26</definedName>
    <definedName name="CSI.CE">#REF!</definedName>
    <definedName name="CustomerDeposits">[5]Data!$AA$13:$AB$131</definedName>
    <definedName name="customers">'[13]Input Schedule'!$C$13</definedName>
    <definedName name="CWIP">[5]Data!$F$13:$G$131</definedName>
    <definedName name="CWS.CE" localSheetId="2">'[7]Cust Eq Input'!#REF!</definedName>
    <definedName name="CWS.CE">'[7]Cust Eq Input'!#REF!</definedName>
    <definedName name="cws_customers">'[3]Input Schedule'!$C$13</definedName>
    <definedName name="DeferredCharges">[5]Data!$U$13:$V$131</definedName>
    <definedName name="DeferredIncomeTaxes">[5]Data!$X$13:$Y$131</definedName>
    <definedName name="DEPR">#REF!</definedName>
    <definedName name="DIR">'[1]A-15'!#REF!</definedName>
    <definedName name="DisallowedPAA">[5]Data!$CF$13:$CG$131</definedName>
    <definedName name="DM.CE">#REF!</definedName>
    <definedName name="Docket_Number">'[3]Input Schedule'!$C$5:$C$5</definedName>
    <definedName name="Docket2">'[6]WSC Factor'!$C$102</definedName>
    <definedName name="Docket3">'[6]WSC Factor'!$C$153</definedName>
    <definedName name="end_balance">OFFSET('[14]tb 2007 reformat'!$H$1,1,0,COUNTA('[14]tb 2007 reformat'!$A$1:$A$65536),1)</definedName>
    <definedName name="FC.CE">#REF!</definedName>
    <definedName name="FICA">'[12]wp-t-Assumptions'!$C$10</definedName>
    <definedName name="FICARate">'[12]wp-t-Assumptions'!$C$10</definedName>
    <definedName name="Finance__WSC.Work.Papers.WSC.Other.Prepayments">#REF!</definedName>
    <definedName name="FL.1" localSheetId="2">#REF!</definedName>
    <definedName name="FL.1">#REF!</definedName>
    <definedName name="FL.3" localSheetId="2">#REF!</definedName>
    <definedName name="FL.3">#REF!</definedName>
    <definedName name="FL.5" localSheetId="2">#REF!</definedName>
    <definedName name="FL.5">#REF!</definedName>
    <definedName name="FL.CE">#REF!</definedName>
    <definedName name="FL.CEP">#REF!</definedName>
    <definedName name="FUTA">'[12]wp-t-Assumptions'!$C$18</definedName>
    <definedName name="GA.1" localSheetId="2">#REF!</definedName>
    <definedName name="GA.1">#REF!</definedName>
    <definedName name="GA.3" localSheetId="2">#REF!</definedName>
    <definedName name="GA.3">#REF!</definedName>
    <definedName name="GA.5" localSheetId="2">#REF!</definedName>
    <definedName name="GA.5">#REF!</definedName>
    <definedName name="GA.CE">#REF!</definedName>
    <definedName name="GA.CEP">#REF!</definedName>
    <definedName name="GN.CE">#REF!</definedName>
    <definedName name="GT.CE">#REF!</definedName>
    <definedName name="HealthIns">'[12]wp-t-Assumptions'!$C$22</definedName>
    <definedName name="HR.CE">#REF!</definedName>
    <definedName name="IL.1" localSheetId="2">#REF!</definedName>
    <definedName name="IL.1">#REF!</definedName>
    <definedName name="IL.3" localSheetId="2">#REF!</definedName>
    <definedName name="IL.3">#REF!</definedName>
    <definedName name="IL.5" localSheetId="2">#REF!</definedName>
    <definedName name="IL.5">#REF!</definedName>
    <definedName name="IL.CE">#REF!</definedName>
    <definedName name="IL.CEP">#REF!</definedName>
    <definedName name="IN.3" localSheetId="2">#REF!</definedName>
    <definedName name="IN.3">#REF!</definedName>
    <definedName name="IN.5" localSheetId="2">#REF!</definedName>
    <definedName name="IN.5">#REF!</definedName>
    <definedName name="IN.CE">#REF!</definedName>
    <definedName name="IN.CEP">#REF!</definedName>
    <definedName name="KILL.CE">#REF!</definedName>
    <definedName name="LA.1" localSheetId="2">#REF!</definedName>
    <definedName name="LA.1">#REF!</definedName>
    <definedName name="LA.3" localSheetId="2">#REF!</definedName>
    <definedName name="LA.3">#REF!</definedName>
    <definedName name="LA.5" localSheetId="2">#REF!</definedName>
    <definedName name="LA.5">#REF!</definedName>
    <definedName name="LA.CE">#REF!</definedName>
    <definedName name="LA.CEP">#REF!</definedName>
    <definedName name="LEXINGTON" localSheetId="2">#REF!</definedName>
    <definedName name="LEXINGTON">#REF!</definedName>
    <definedName name="LH.CE">#REF!</definedName>
    <definedName name="LUI.CE">#REF!</definedName>
    <definedName name="LUS.CE">#REF!</definedName>
    <definedName name="LW.CE">#REF!</definedName>
    <definedName name="MAINT">#REF!</definedName>
    <definedName name="MASS.CE">#REF!</definedName>
    <definedName name="MCSI.CE">#REF!</definedName>
    <definedName name="MD.1" localSheetId="2">#REF!</definedName>
    <definedName name="MD.1">#REF!</definedName>
    <definedName name="MD.3" localSheetId="2">#REF!</definedName>
    <definedName name="MD.3">#REF!</definedName>
    <definedName name="MD.5" localSheetId="2">#REF!</definedName>
    <definedName name="MD.5">#REF!</definedName>
    <definedName name="MD.CE">#REF!</definedName>
    <definedName name="MD.CEP">#REF!</definedName>
    <definedName name="MED.CE">#REF!</definedName>
    <definedName name="Medicare">'[12]wp-t-Assumptions'!$C$15</definedName>
    <definedName name="MG.CE">#REF!</definedName>
    <definedName name="MID.C.CE">#REF!</definedName>
    <definedName name="MISC">#REF!</definedName>
    <definedName name="MS.1" localSheetId="2">#REF!</definedName>
    <definedName name="MS.1">#REF!</definedName>
    <definedName name="MS.3" localSheetId="2">#REF!</definedName>
    <definedName name="MS.3">#REF!</definedName>
    <definedName name="MS.5" localSheetId="2">#REF!</definedName>
    <definedName name="MS.5">#REF!</definedName>
    <definedName name="MS.CE">#REF!</definedName>
    <definedName name="MS.CEP">#REF!</definedName>
    <definedName name="NC.1" localSheetId="2">#REF!</definedName>
    <definedName name="NC.1">#REF!</definedName>
    <definedName name="NC.3" localSheetId="2">#REF!</definedName>
    <definedName name="NC.3">#REF!</definedName>
    <definedName name="NC.5" localSheetId="2">#REF!</definedName>
    <definedName name="NC.5">#REF!</definedName>
    <definedName name="NC.CE">#REF!</definedName>
    <definedName name="NC.CEP">#REF!</definedName>
    <definedName name="New_Account_balance">'[15]COPY ELECTRONIC TB HERE'!$D$2:$D$329</definedName>
    <definedName name="New_Account_Name">'[15]COPY ELECTRONIC TB HERE'!$B$2:$B$329</definedName>
    <definedName name="New_Account_Number">'[15]COPY ELECTRONIC TB HERE'!$A$2:$A$329</definedName>
    <definedName name="NEW_ALLOCATION_TABLE">'[15]Linked TB'!$B$531:$H$537</definedName>
    <definedName name="NEW_COMPANY_NAME">[11]Input!$B$5</definedName>
    <definedName name="NEW_COMPANY_TITLE">'[15]Input Schedule'!$C$3</definedName>
    <definedName name="NEW_DOCKET_NUMBER">'[15]Input Schedule'!$C$5:$C$5</definedName>
    <definedName name="NEW_SEWER_CUSTOMERS">'[15]Input Schedule'!$C$12</definedName>
    <definedName name="NEW_TB">'[15]COPY ELECTRONIC TB HERE'!$A$1:$G$65536</definedName>
    <definedName name="NEW_TEST_YEAR_END_DATE">'[15]Input Schedule'!$C$7</definedName>
    <definedName name="NEW_WATER_CUSTOMER">'[15]Input Schedule'!$C$11</definedName>
    <definedName name="Note">'[16]General Data'!$C$5</definedName>
    <definedName name="OCC.CE" localSheetId="2">'[7]Cust Eq Input'!#REF!</definedName>
    <definedName name="OCC.CE">'[7]Cust Eq Input'!#REF!</definedName>
    <definedName name="OH.1" localSheetId="2">#REF!</definedName>
    <definedName name="OH.1">#REF!</definedName>
    <definedName name="OH.3" localSheetId="2">#REF!</definedName>
    <definedName name="OH.3">#REF!</definedName>
    <definedName name="OH.5" localSheetId="2">#REF!</definedName>
    <definedName name="OH.5">#REF!</definedName>
    <definedName name="OH.CE" localSheetId="2">'[7]Cust Eq Input'!#REF!</definedName>
    <definedName name="OH.CE">'[7]Cust Eq Input'!#REF!</definedName>
    <definedName name="OH.CEP">'[7]Cust Eq Input'!#REF!</definedName>
    <definedName name="OtherBenefits">'[12]wp-t-Assumptions'!$C$25</definedName>
    <definedName name="PAA">[5]Data!$L$13:$M$131</definedName>
    <definedName name="Pension">'[12]wp-t-Assumptions'!$C$23</definedName>
    <definedName name="Plant">[5]Data!$C$13:$D$131</definedName>
    <definedName name="Rate401k">'[12]wp-t-Assumptions'!$C$24</definedName>
    <definedName name="RATECASE">#REF!</definedName>
    <definedName name="Reduced_acct">OFFSET('[14]tb 2007 reformat'!$A$1,1,0,COUNTA('[14]tb 2007 reformat'!$A$1:$A$65536),1)</definedName>
    <definedName name="RPC.CE">#REF!</definedName>
    <definedName name="SADPRIM">'[1]A-15'!#REF!</definedName>
    <definedName name="SalaryIncrease">'[12]wp-t-Assumptions'!$C$9</definedName>
    <definedName name="SC.1" localSheetId="2">#REF!</definedName>
    <definedName name="SC.1">#REF!</definedName>
    <definedName name="SC.3" localSheetId="2">#REF!</definedName>
    <definedName name="SC.3">#REF!</definedName>
    <definedName name="SC.5" localSheetId="2">#REF!</definedName>
    <definedName name="SC.5">#REF!</definedName>
    <definedName name="SC.CE">#REF!</definedName>
    <definedName name="SC.CEP">#REF!</definedName>
    <definedName name="SCI.CE">#REF!</definedName>
    <definedName name="SCU.CE" localSheetId="2">'[7]Cust Eq Input'!#REF!</definedName>
    <definedName name="SCU.CE">'[7]Cust Eq Input'!#REF!</definedName>
    <definedName name="SE.SE60D.ALLOC." localSheetId="2">#REF!</definedName>
    <definedName name="SE.SE60D.ALLOC.">#REF!</definedName>
    <definedName name="sewer_customers">'[3]Input Schedule'!$C$12</definedName>
    <definedName name="Sewer_distributions_of_costs_to_plant">[11]Input!$B$14</definedName>
    <definedName name="SocSec">'[12]wp-t-Assumptions'!$C$12</definedName>
    <definedName name="SPPRIM">'[1]A-15'!#REF!</definedName>
    <definedName name="SRB">'[1]A-15'!#REF!</definedName>
    <definedName name="Sub_Names">#REF!</definedName>
    <definedName name="SUI.CE">#REF!</definedName>
    <definedName name="SUMU_U">'[1]A-15'!#REF!</definedName>
    <definedName name="SUTA">'[12]wp-t-Assumptions'!$C$20</definedName>
    <definedName name="SUTALimit">'[12]wp-t-Assumptions'!$C$21</definedName>
    <definedName name="swr_comp_dep">'[3]Input Schedule'!$D$28</definedName>
    <definedName name="swr_cust_per">'[3]Input Schedule'!$D$12</definedName>
    <definedName name="swr_plt_dep">'[3]Input Schedule'!#REF!</definedName>
    <definedName name="swr_vhle_dep">'[3]Input Schedule'!$D$29</definedName>
    <definedName name="TC.CE">#REF!</definedName>
    <definedName name="Test">'[6]WSC Factor'!$C$4</definedName>
    <definedName name="test_year_end_date">'[3]Input Schedule'!$C$7</definedName>
    <definedName name="TestYr">'[8]General Data'!$C$4</definedName>
    <definedName name="TN.1" localSheetId="2">#REF!</definedName>
    <definedName name="TN.1">#REF!</definedName>
    <definedName name="TN.3" localSheetId="2">#REF!</definedName>
    <definedName name="TN.3">#REF!</definedName>
    <definedName name="TN.5" localSheetId="2">#REF!</definedName>
    <definedName name="TN.5">#REF!</definedName>
    <definedName name="TN.CE">#REF!</definedName>
    <definedName name="TN.CEP">#REF!</definedName>
    <definedName name="TOT.CNC.CE" localSheetId="2">'[7]Cust Eq Input'!#REF!</definedName>
    <definedName name="TOT.CNC.CE">'[7]Cust Eq Input'!#REF!</definedName>
    <definedName name="UIF.CE">#REF!</definedName>
    <definedName name="UUC.CE">#REF!</definedName>
    <definedName name="v">'[17]Input Schedule'!$D$39</definedName>
    <definedName name="VA.1" localSheetId="2">#REF!</definedName>
    <definedName name="VA.1">#REF!</definedName>
    <definedName name="VA.3" localSheetId="2">#REF!</definedName>
    <definedName name="VA.3">#REF!</definedName>
    <definedName name="VA.5" localSheetId="2">#REF!</definedName>
    <definedName name="VA.5">#REF!</definedName>
    <definedName name="VA.CE">#REF!</definedName>
    <definedName name="VA.CEP">#REF!</definedName>
    <definedName name="VAL.CE">#REF!</definedName>
    <definedName name="Vehicles_rate">[11]Input!$B$21</definedName>
    <definedName name="WADPRIM">'[1]A-15'!#REF!</definedName>
    <definedName name="water_customer">'[3]Input Schedule'!$C$11</definedName>
    <definedName name="Water_customers">[10]Input!$B$10</definedName>
    <definedName name="Water_distributions_of_costs_to_plant">[11]Input!$B$13</definedName>
    <definedName name="Water_Rates">#REF!</definedName>
    <definedName name="WD.CE" localSheetId="2">'[7]Cust Eq Input'!#REF!</definedName>
    <definedName name="WD.CE">'[7]Cust Eq Input'!#REF!</definedName>
    <definedName name="WH.CE">#REF!</definedName>
    <definedName name="WPPRIM">'[1]A-15'!#REF!</definedName>
    <definedName name="WRB">'[1]A-15'!#REF!</definedName>
    <definedName name="WSCBSAllocation">[5]Data!$BE$13:$BF$131</definedName>
    <definedName name="wtr_comp_dep">'[3]Input Schedule'!$C$28</definedName>
    <definedName name="wtr_cust_per">'[3]Input Schedule'!$D$11</definedName>
    <definedName name="wtr_plt_dep">'[3]Input Schedule'!#REF!</definedName>
    <definedName name="wtr_vhle_dep">'[3]Input Schedule'!$C$29</definedName>
    <definedName name="WUW.CE">#REF!</definedName>
    <definedName name="WV.CE">#REF!</definedName>
    <definedName name="Year_End_Results_for_1997__1996____1995" localSheetId="2">#REF!</definedName>
    <definedName name="Year_End_Results_for_1997__1996____1995">#REF!</definedName>
  </definedNames>
  <calcPr calcId="171027"/>
</workbook>
</file>

<file path=xl/calcChain.xml><?xml version="1.0" encoding="utf-8"?>
<calcChain xmlns="http://schemas.openxmlformats.org/spreadsheetml/2006/main">
  <c r="G628" i="3" l="1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13" i="3"/>
  <c r="D628" i="3"/>
  <c r="G593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D593" i="3"/>
  <c r="G578" i="3"/>
  <c r="G447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30" i="3"/>
  <c r="D447" i="3"/>
  <c r="G425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08" i="3"/>
  <c r="D425" i="3"/>
  <c r="G387" i="3"/>
  <c r="G391" i="3"/>
  <c r="G395" i="3"/>
  <c r="G399" i="3"/>
  <c r="G386" i="3"/>
  <c r="D403" i="3"/>
  <c r="G390" i="3" s="1"/>
  <c r="D377" i="3"/>
  <c r="G357" i="3" s="1"/>
  <c r="G310" i="3"/>
  <c r="G314" i="3"/>
  <c r="G318" i="3"/>
  <c r="G322" i="3"/>
  <c r="D324" i="3"/>
  <c r="G309" i="3" s="1"/>
  <c r="G271" i="3"/>
  <c r="G275" i="3"/>
  <c r="G279" i="3"/>
  <c r="G283" i="3"/>
  <c r="G287" i="3"/>
  <c r="D288" i="3"/>
  <c r="G270" i="3" s="1"/>
  <c r="D245" i="3"/>
  <c r="G225" i="3" s="1"/>
  <c r="G176" i="3"/>
  <c r="G180" i="3"/>
  <c r="G184" i="3"/>
  <c r="G188" i="3"/>
  <c r="G173" i="3"/>
  <c r="D192" i="3"/>
  <c r="G175" i="3" s="1"/>
  <c r="G146" i="3"/>
  <c r="G150" i="3"/>
  <c r="G154" i="3"/>
  <c r="G158" i="3"/>
  <c r="D160" i="3"/>
  <c r="G145" i="3" s="1"/>
  <c r="G533" i="3"/>
  <c r="G537" i="3"/>
  <c r="G541" i="3"/>
  <c r="D544" i="3"/>
  <c r="G536" i="3" s="1"/>
  <c r="D519" i="3"/>
  <c r="G508" i="3" s="1"/>
  <c r="G507" i="3"/>
  <c r="G511" i="3"/>
  <c r="G513" i="3"/>
  <c r="G514" i="3"/>
  <c r="G515" i="3"/>
  <c r="G517" i="3"/>
  <c r="G518" i="3"/>
  <c r="G506" i="3"/>
  <c r="D471" i="3"/>
  <c r="D348" i="3"/>
  <c r="D254" i="3"/>
  <c r="D257" i="3" s="1"/>
  <c r="D138" i="3"/>
  <c r="G121" i="3" s="1"/>
  <c r="G87" i="3"/>
  <c r="G92" i="3"/>
  <c r="G98" i="3"/>
  <c r="D100" i="3"/>
  <c r="G85" i="3" s="1"/>
  <c r="D52" i="3"/>
  <c r="D650" i="3"/>
  <c r="G636" i="3"/>
  <c r="G643" i="3"/>
  <c r="D644" i="3"/>
  <c r="G637" i="3" s="1"/>
  <c r="D609" i="3"/>
  <c r="D602" i="3"/>
  <c r="D573" i="3"/>
  <c r="D558" i="3"/>
  <c r="G550" i="3" s="1"/>
  <c r="D527" i="3"/>
  <c r="D501" i="3"/>
  <c r="D489" i="3"/>
  <c r="G488" i="3" s="1"/>
  <c r="D482" i="3"/>
  <c r="G481" i="3" s="1"/>
  <c r="D456" i="3"/>
  <c r="G452" i="3" s="1"/>
  <c r="G381" i="3"/>
  <c r="D341" i="3"/>
  <c r="G334" i="3" s="1"/>
  <c r="D301" i="3"/>
  <c r="G295" i="3" s="1"/>
  <c r="G261" i="3"/>
  <c r="G219" i="3"/>
  <c r="D214" i="3"/>
  <c r="G205" i="3" s="1"/>
  <c r="D199" i="3"/>
  <c r="G197" i="3" s="1"/>
  <c r="G167" i="3"/>
  <c r="G114" i="3"/>
  <c r="D109" i="3"/>
  <c r="G108" i="3" s="1"/>
  <c r="D77" i="3"/>
  <c r="G75" i="3" s="1"/>
  <c r="D69" i="3"/>
  <c r="G68" i="3" s="1"/>
  <c r="D61" i="3"/>
  <c r="G60" i="3" s="1"/>
  <c r="D46" i="3"/>
  <c r="G41" i="3" s="1"/>
  <c r="D34" i="3"/>
  <c r="G24" i="3" s="1"/>
  <c r="D18" i="3"/>
  <c r="G4" i="3" s="1"/>
  <c r="G254" i="3" l="1"/>
  <c r="G252" i="3"/>
  <c r="G253" i="3"/>
  <c r="G350" i="3"/>
  <c r="G351" i="3" s="1"/>
  <c r="G346" i="3"/>
  <c r="G255" i="3"/>
  <c r="G349" i="3"/>
  <c r="G256" i="3"/>
  <c r="G347" i="3"/>
  <c r="G126" i="3"/>
  <c r="G242" i="3"/>
  <c r="G234" i="3"/>
  <c r="G374" i="3"/>
  <c r="G362" i="3"/>
  <c r="G639" i="3"/>
  <c r="G648" i="3"/>
  <c r="G83" i="3"/>
  <c r="G95" i="3"/>
  <c r="G90" i="3"/>
  <c r="G84" i="3"/>
  <c r="G136" i="3"/>
  <c r="G132" i="3"/>
  <c r="G128" i="3"/>
  <c r="G124" i="3"/>
  <c r="G120" i="3"/>
  <c r="G510" i="3"/>
  <c r="G543" i="3"/>
  <c r="G539" i="3"/>
  <c r="G535" i="3"/>
  <c r="G143" i="3"/>
  <c r="G160" i="3" s="1"/>
  <c r="G156" i="3"/>
  <c r="G152" i="3"/>
  <c r="G148" i="3"/>
  <c r="G144" i="3"/>
  <c r="G190" i="3"/>
  <c r="G186" i="3"/>
  <c r="G182" i="3"/>
  <c r="G178" i="3"/>
  <c r="G174" i="3"/>
  <c r="G244" i="3"/>
  <c r="G240" i="3"/>
  <c r="G236" i="3"/>
  <c r="G232" i="3"/>
  <c r="G228" i="3"/>
  <c r="G285" i="3"/>
  <c r="G281" i="3"/>
  <c r="G277" i="3"/>
  <c r="G273" i="3"/>
  <c r="G269" i="3"/>
  <c r="G307" i="3"/>
  <c r="G320" i="3"/>
  <c r="G316" i="3"/>
  <c r="G312" i="3"/>
  <c r="G308" i="3"/>
  <c r="G376" i="3"/>
  <c r="G372" i="3"/>
  <c r="G368" i="3"/>
  <c r="G364" i="3"/>
  <c r="G360" i="3"/>
  <c r="G401" i="3"/>
  <c r="G397" i="3"/>
  <c r="G393" i="3"/>
  <c r="G389" i="3"/>
  <c r="G134" i="3"/>
  <c r="G122" i="3"/>
  <c r="G238" i="3"/>
  <c r="G226" i="3"/>
  <c r="G366" i="3"/>
  <c r="G633" i="3"/>
  <c r="G638" i="3"/>
  <c r="G99" i="3"/>
  <c r="G94" i="3"/>
  <c r="G88" i="3"/>
  <c r="G119" i="3"/>
  <c r="G135" i="3"/>
  <c r="G131" i="3"/>
  <c r="G127" i="3"/>
  <c r="G123" i="3"/>
  <c r="G509" i="3"/>
  <c r="G519" i="3" s="1"/>
  <c r="G542" i="3"/>
  <c r="G538" i="3"/>
  <c r="G534" i="3"/>
  <c r="G159" i="3"/>
  <c r="G155" i="3"/>
  <c r="G151" i="3"/>
  <c r="G147" i="3"/>
  <c r="G189" i="3"/>
  <c r="G185" i="3"/>
  <c r="G181" i="3"/>
  <c r="G192" i="3" s="1"/>
  <c r="G177" i="3"/>
  <c r="G243" i="3"/>
  <c r="G239" i="3"/>
  <c r="G235" i="3"/>
  <c r="G245" i="3" s="1"/>
  <c r="G231" i="3"/>
  <c r="G227" i="3"/>
  <c r="G267" i="3"/>
  <c r="G284" i="3"/>
  <c r="G280" i="3"/>
  <c r="G276" i="3"/>
  <c r="G272" i="3"/>
  <c r="G268" i="3"/>
  <c r="G323" i="3"/>
  <c r="G319" i="3"/>
  <c r="G315" i="3"/>
  <c r="G311" i="3"/>
  <c r="G375" i="3"/>
  <c r="G371" i="3"/>
  <c r="G367" i="3"/>
  <c r="G363" i="3"/>
  <c r="G359" i="3"/>
  <c r="G400" i="3"/>
  <c r="G396" i="3"/>
  <c r="G392" i="3"/>
  <c r="G403" i="3" s="1"/>
  <c r="G388" i="3"/>
  <c r="G130" i="3"/>
  <c r="G230" i="3"/>
  <c r="G370" i="3"/>
  <c r="G358" i="3"/>
  <c r="G642" i="3"/>
  <c r="G634" i="3"/>
  <c r="G96" i="3"/>
  <c r="G91" i="3"/>
  <c r="G86" i="3"/>
  <c r="G137" i="3"/>
  <c r="G133" i="3"/>
  <c r="G129" i="3"/>
  <c r="G125" i="3"/>
  <c r="G348" i="3"/>
  <c r="D474" i="3"/>
  <c r="G532" i="3"/>
  <c r="G540" i="3"/>
  <c r="G157" i="3"/>
  <c r="G153" i="3"/>
  <c r="G149" i="3"/>
  <c r="G191" i="3"/>
  <c r="G187" i="3"/>
  <c r="G183" i="3"/>
  <c r="G179" i="3"/>
  <c r="G224" i="3"/>
  <c r="G241" i="3"/>
  <c r="G237" i="3"/>
  <c r="G233" i="3"/>
  <c r="G229" i="3"/>
  <c r="G286" i="3"/>
  <c r="G282" i="3"/>
  <c r="G278" i="3"/>
  <c r="G274" i="3"/>
  <c r="G321" i="3"/>
  <c r="G317" i="3"/>
  <c r="G313" i="3"/>
  <c r="G356" i="3"/>
  <c r="G373" i="3"/>
  <c r="G369" i="3"/>
  <c r="G365" i="3"/>
  <c r="G361" i="3"/>
  <c r="G402" i="3"/>
  <c r="G398" i="3"/>
  <c r="G394" i="3"/>
  <c r="G516" i="3"/>
  <c r="G512" i="3"/>
  <c r="D351" i="3"/>
  <c r="D55" i="3"/>
  <c r="G553" i="3"/>
  <c r="G649" i="3"/>
  <c r="G650" i="3" s="1"/>
  <c r="G564" i="3"/>
  <c r="G640" i="3"/>
  <c r="G635" i="3"/>
  <c r="G97" i="3"/>
  <c r="G93" i="3"/>
  <c r="G89" i="3"/>
  <c r="G570" i="3"/>
  <c r="G556" i="3"/>
  <c r="G571" i="3"/>
  <c r="G641" i="3"/>
  <c r="G607" i="3"/>
  <c r="G608" i="3"/>
  <c r="G566" i="3"/>
  <c r="G598" i="3"/>
  <c r="G599" i="3"/>
  <c r="G549" i="3"/>
  <c r="G567" i="3"/>
  <c r="G572" i="3"/>
  <c r="G600" i="3"/>
  <c r="G557" i="3"/>
  <c r="G563" i="3"/>
  <c r="G568" i="3"/>
  <c r="G601" i="3"/>
  <c r="G525" i="3"/>
  <c r="G498" i="3"/>
  <c r="G552" i="3"/>
  <c r="G565" i="3"/>
  <c r="G569" i="3"/>
  <c r="G454" i="3"/>
  <c r="G499" i="3"/>
  <c r="G555" i="3"/>
  <c r="G551" i="3"/>
  <c r="G548" i="3"/>
  <c r="G554" i="3"/>
  <c r="G331" i="3"/>
  <c r="G480" i="3"/>
  <c r="G296" i="3"/>
  <c r="G524" i="3"/>
  <c r="G339" i="3"/>
  <c r="G479" i="3"/>
  <c r="G482" i="3" s="1"/>
  <c r="G494" i="3"/>
  <c r="G526" i="3"/>
  <c r="G298" i="3"/>
  <c r="G337" i="3"/>
  <c r="G455" i="3"/>
  <c r="G495" i="3"/>
  <c r="G523" i="3"/>
  <c r="G33" i="3"/>
  <c r="G487" i="3"/>
  <c r="G489" i="3" s="1"/>
  <c r="G26" i="3"/>
  <c r="G335" i="3"/>
  <c r="G453" i="3"/>
  <c r="G496" i="3"/>
  <c r="G500" i="3"/>
  <c r="G294" i="3"/>
  <c r="G330" i="3"/>
  <c r="G333" i="3"/>
  <c r="G497" i="3"/>
  <c r="G31" i="3"/>
  <c r="G196" i="3"/>
  <c r="G297" i="3"/>
  <c r="G340" i="3"/>
  <c r="G336" i="3"/>
  <c r="G332" i="3"/>
  <c r="G29" i="3"/>
  <c r="G23" i="3"/>
  <c r="G27" i="3"/>
  <c r="G300" i="3"/>
  <c r="G338" i="3"/>
  <c r="G212" i="3"/>
  <c r="G208" i="3"/>
  <c r="G211" i="3"/>
  <c r="G207" i="3"/>
  <c r="G198" i="3"/>
  <c r="G204" i="3"/>
  <c r="G210" i="3"/>
  <c r="G206" i="3"/>
  <c r="G30" i="3"/>
  <c r="G25" i="3"/>
  <c r="G59" i="3"/>
  <c r="G61" i="3" s="1"/>
  <c r="G213" i="3"/>
  <c r="G209" i="3"/>
  <c r="G299" i="3"/>
  <c r="G14" i="3"/>
  <c r="G10" i="3"/>
  <c r="G6" i="3"/>
  <c r="G44" i="3"/>
  <c r="G40" i="3"/>
  <c r="G17" i="3"/>
  <c r="G13" i="3"/>
  <c r="G9" i="3"/>
  <c r="G5" i="3"/>
  <c r="G43" i="3"/>
  <c r="G74" i="3"/>
  <c r="G107" i="3"/>
  <c r="G109" i="3" s="1"/>
  <c r="G16" i="3"/>
  <c r="G12" i="3"/>
  <c r="G8" i="3"/>
  <c r="G39" i="3"/>
  <c r="G42" i="3"/>
  <c r="G67" i="3"/>
  <c r="G69" i="3" s="1"/>
  <c r="G76" i="3"/>
  <c r="G15" i="3"/>
  <c r="G11" i="3"/>
  <c r="G7" i="3"/>
  <c r="G32" i="3"/>
  <c r="G28" i="3"/>
  <c r="G45" i="3"/>
  <c r="D23" i="2"/>
  <c r="D60" i="2" s="1"/>
  <c r="G23" i="1"/>
  <c r="F23" i="1"/>
  <c r="G463" i="3" l="1"/>
  <c r="G467" i="3"/>
  <c r="G472" i="3"/>
  <c r="G465" i="3"/>
  <c r="G469" i="3"/>
  <c r="G473" i="3"/>
  <c r="G464" i="3"/>
  <c r="G462" i="3"/>
  <c r="G466" i="3"/>
  <c r="G470" i="3"/>
  <c r="G461" i="3"/>
  <c r="G468" i="3"/>
  <c r="G377" i="3"/>
  <c r="G257" i="3"/>
  <c r="G644" i="3"/>
  <c r="G100" i="3"/>
  <c r="G138" i="3"/>
  <c r="G324" i="3"/>
  <c r="G288" i="3"/>
  <c r="G471" i="3"/>
  <c r="G54" i="3"/>
  <c r="G53" i="3"/>
  <c r="G51" i="3"/>
  <c r="G52" i="3"/>
  <c r="G7" i="2"/>
  <c r="G11" i="2"/>
  <c r="G15" i="2"/>
  <c r="G19" i="2"/>
  <c r="G26" i="2"/>
  <c r="G30" i="2"/>
  <c r="G33" i="2"/>
  <c r="G37" i="2"/>
  <c r="G40" i="2"/>
  <c r="G42" i="2"/>
  <c r="G45" i="2"/>
  <c r="G49" i="2"/>
  <c r="G53" i="2"/>
  <c r="G57" i="2"/>
  <c r="G8" i="2"/>
  <c r="G12" i="2"/>
  <c r="G16" i="2"/>
  <c r="G20" i="2"/>
  <c r="G22" i="2"/>
  <c r="G24" i="2"/>
  <c r="G27" i="2"/>
  <c r="G31" i="2"/>
  <c r="G34" i="2"/>
  <c r="G38" i="2"/>
  <c r="G43" i="2"/>
  <c r="G46" i="2"/>
  <c r="G50" i="2"/>
  <c r="G54" i="2"/>
  <c r="G58" i="2"/>
  <c r="G5" i="2"/>
  <c r="G9" i="2"/>
  <c r="G13" i="2"/>
  <c r="G17" i="2"/>
  <c r="G21" i="2"/>
  <c r="G23" i="2"/>
  <c r="G25" i="2"/>
  <c r="G28" i="2"/>
  <c r="G32" i="2"/>
  <c r="G35" i="2"/>
  <c r="G44" i="2"/>
  <c r="G47" i="2"/>
  <c r="G51" i="2"/>
  <c r="G55" i="2"/>
  <c r="G59" i="2"/>
  <c r="G6" i="2"/>
  <c r="G10" i="2"/>
  <c r="G14" i="2"/>
  <c r="G18" i="2"/>
  <c r="G29" i="2"/>
  <c r="G36" i="2"/>
  <c r="G39" i="2"/>
  <c r="G41" i="2"/>
  <c r="G48" i="2"/>
  <c r="G52" i="2"/>
  <c r="G56" i="2"/>
  <c r="G4" i="2"/>
  <c r="G602" i="3"/>
  <c r="G609" i="3"/>
  <c r="G573" i="3"/>
  <c r="G558" i="3"/>
  <c r="G456" i="3"/>
  <c r="G501" i="3"/>
  <c r="G527" i="3"/>
  <c r="G544" i="3" s="1"/>
  <c r="G199" i="3"/>
  <c r="G301" i="3"/>
  <c r="G34" i="3"/>
  <c r="G18" i="3"/>
  <c r="G214" i="3"/>
  <c r="G77" i="3"/>
  <c r="G341" i="3"/>
  <c r="G46" i="3"/>
  <c r="E4717" i="1"/>
  <c r="D4717" i="1"/>
  <c r="G4684" i="1" s="1"/>
  <c r="C4717" i="1"/>
  <c r="G4716" i="1"/>
  <c r="G4715" i="1"/>
  <c r="H4714" i="1"/>
  <c r="H4712" i="1"/>
  <c r="G4712" i="1"/>
  <c r="H4711" i="1"/>
  <c r="F4711" i="1"/>
  <c r="F4710" i="1"/>
  <c r="G4709" i="1"/>
  <c r="H4707" i="1"/>
  <c r="G4707" i="1"/>
  <c r="F4707" i="1"/>
  <c r="H4705" i="1"/>
  <c r="H4703" i="1"/>
  <c r="F4702" i="1"/>
  <c r="H4701" i="1"/>
  <c r="G4701" i="1"/>
  <c r="G4699" i="1"/>
  <c r="H4698" i="1"/>
  <c r="G4698" i="1"/>
  <c r="F4696" i="1"/>
  <c r="G4694" i="1"/>
  <c r="H4693" i="1"/>
  <c r="G4693" i="1"/>
  <c r="G4691" i="1"/>
  <c r="H4690" i="1"/>
  <c r="G4690" i="1"/>
  <c r="F4689" i="1"/>
  <c r="H4687" i="1"/>
  <c r="G4686" i="1"/>
  <c r="F4686" i="1"/>
  <c r="H4685" i="1"/>
  <c r="G4685" i="1"/>
  <c r="G4683" i="1"/>
  <c r="F4683" i="1"/>
  <c r="H4682" i="1"/>
  <c r="G4682" i="1"/>
  <c r="H4681" i="1"/>
  <c r="H4680" i="1"/>
  <c r="H4679" i="1"/>
  <c r="G4678" i="1"/>
  <c r="G4677" i="1"/>
  <c r="H4675" i="1"/>
  <c r="G4675" i="1"/>
  <c r="H4673" i="1"/>
  <c r="H4672" i="1"/>
  <c r="F4670" i="1"/>
  <c r="H4669" i="1"/>
  <c r="G4669" i="1"/>
  <c r="H4667" i="1"/>
  <c r="G4667" i="1"/>
  <c r="G4666" i="1"/>
  <c r="H4665" i="1"/>
  <c r="G4662" i="1"/>
  <c r="G4661" i="1"/>
  <c r="G4658" i="1"/>
  <c r="H4657" i="1"/>
  <c r="H4655" i="1"/>
  <c r="G4654" i="1"/>
  <c r="H4653" i="1"/>
  <c r="G4653" i="1"/>
  <c r="G4652" i="1"/>
  <c r="H4650" i="1"/>
  <c r="G4650" i="1"/>
  <c r="H4649" i="1"/>
  <c r="G4648" i="1"/>
  <c r="H4647" i="1"/>
  <c r="G4646" i="1"/>
  <c r="G4645" i="1"/>
  <c r="G4644" i="1"/>
  <c r="H4642" i="1"/>
  <c r="H4641" i="1"/>
  <c r="H4640" i="1"/>
  <c r="G4640" i="1"/>
  <c r="H4639" i="1"/>
  <c r="H4637" i="1"/>
  <c r="G4637" i="1"/>
  <c r="G4636" i="1"/>
  <c r="H4634" i="1"/>
  <c r="G4634" i="1"/>
  <c r="H4632" i="1"/>
  <c r="G4632" i="1"/>
  <c r="G4630" i="1"/>
  <c r="H4629" i="1"/>
  <c r="G4629" i="1"/>
  <c r="G4628" i="1"/>
  <c r="H4626" i="1"/>
  <c r="G4626" i="1"/>
  <c r="H4624" i="1"/>
  <c r="G4622" i="1"/>
  <c r="H4621" i="1"/>
  <c r="G4621" i="1"/>
  <c r="G4620" i="1"/>
  <c r="H4619" i="1"/>
  <c r="H4618" i="1"/>
  <c r="G4618" i="1"/>
  <c r="H4616" i="1"/>
  <c r="G4616" i="1"/>
  <c r="G4614" i="1"/>
  <c r="G4613" i="1"/>
  <c r="G4612" i="1"/>
  <c r="H4611" i="1"/>
  <c r="H4610" i="1"/>
  <c r="H4609" i="1"/>
  <c r="H4608" i="1"/>
  <c r="G4608" i="1"/>
  <c r="H4605" i="1"/>
  <c r="G4605" i="1"/>
  <c r="G4604" i="1"/>
  <c r="H4603" i="1"/>
  <c r="H4602" i="1"/>
  <c r="G4602" i="1"/>
  <c r="H4600" i="1"/>
  <c r="G4600" i="1"/>
  <c r="H4597" i="1"/>
  <c r="G4597" i="1"/>
  <c r="G4596" i="1"/>
  <c r="G4595" i="1"/>
  <c r="H4594" i="1"/>
  <c r="G4594" i="1"/>
  <c r="H4593" i="1"/>
  <c r="G4593" i="1"/>
  <c r="G4592" i="1"/>
  <c r="H4590" i="1"/>
  <c r="G4590" i="1"/>
  <c r="G4589" i="1"/>
  <c r="G4588" i="1"/>
  <c r="G4587" i="1"/>
  <c r="F4587" i="1"/>
  <c r="G4586" i="1"/>
  <c r="G4585" i="1"/>
  <c r="H4582" i="1"/>
  <c r="G4582" i="1"/>
  <c r="H4579" i="1"/>
  <c r="G4579" i="1"/>
  <c r="H4578" i="1"/>
  <c r="G4578" i="1"/>
  <c r="H4576" i="1"/>
  <c r="G4576" i="1"/>
  <c r="H4575" i="1"/>
  <c r="H4573" i="1"/>
  <c r="G4573" i="1"/>
  <c r="G4572" i="1"/>
  <c r="H4571" i="1"/>
  <c r="F4571" i="1"/>
  <c r="G4569" i="1"/>
  <c r="H4568" i="1"/>
  <c r="H4567" i="1"/>
  <c r="H4566" i="1"/>
  <c r="G4566" i="1"/>
  <c r="H4565" i="1"/>
  <c r="F4565" i="1"/>
  <c r="G4564" i="1"/>
  <c r="H4562" i="1"/>
  <c r="H4561" i="1"/>
  <c r="G4561" i="1"/>
  <c r="H4560" i="1"/>
  <c r="H4559" i="1"/>
  <c r="G4558" i="1"/>
  <c r="H4557" i="1"/>
  <c r="G4557" i="1"/>
  <c r="H4555" i="1"/>
  <c r="G4555" i="1"/>
  <c r="G4554" i="1"/>
  <c r="H4553" i="1"/>
  <c r="H4552" i="1"/>
  <c r="G4552" i="1"/>
  <c r="F4552" i="1"/>
  <c r="H4551" i="1"/>
  <c r="G4550" i="1"/>
  <c r="F4549" i="1"/>
  <c r="G4548" i="1"/>
  <c r="H4547" i="1"/>
  <c r="G4547" i="1"/>
  <c r="H4546" i="1"/>
  <c r="G4545" i="1"/>
  <c r="H4544" i="1"/>
  <c r="G4544" i="1"/>
  <c r="H4543" i="1"/>
  <c r="G4542" i="1"/>
  <c r="H4541" i="1"/>
  <c r="G4541" i="1"/>
  <c r="G4540" i="1"/>
  <c r="H4539" i="1"/>
  <c r="H4538" i="1"/>
  <c r="G4538" i="1"/>
  <c r="G4537" i="1"/>
  <c r="H4536" i="1"/>
  <c r="G4536" i="1"/>
  <c r="F4535" i="1"/>
  <c r="G4534" i="1"/>
  <c r="G4533" i="1"/>
  <c r="F4533" i="1"/>
  <c r="G4531" i="1"/>
  <c r="H4530" i="1"/>
  <c r="G4530" i="1"/>
  <c r="H4529" i="1"/>
  <c r="G4529" i="1"/>
  <c r="G4528" i="1"/>
  <c r="H4527" i="1"/>
  <c r="H4526" i="1"/>
  <c r="G4526" i="1"/>
  <c r="G4524" i="1"/>
  <c r="H4523" i="1"/>
  <c r="G4523" i="1"/>
  <c r="G4522" i="1"/>
  <c r="G4521" i="1"/>
  <c r="G4520" i="1"/>
  <c r="H4517" i="1"/>
  <c r="G4517" i="1"/>
  <c r="H4515" i="1"/>
  <c r="G4515" i="1"/>
  <c r="H4514" i="1"/>
  <c r="G4514" i="1"/>
  <c r="H4513" i="1"/>
  <c r="H4512" i="1"/>
  <c r="G4512" i="1"/>
  <c r="F4511" i="1"/>
  <c r="H4510" i="1"/>
  <c r="G4509" i="1"/>
  <c r="H4508" i="1"/>
  <c r="F4508" i="1"/>
  <c r="G4507" i="1"/>
  <c r="H4506" i="1"/>
  <c r="G4506" i="1"/>
  <c r="F4505" i="1"/>
  <c r="H4504" i="1"/>
  <c r="G4504" i="1"/>
  <c r="H4503" i="1"/>
  <c r="G4502" i="1"/>
  <c r="G4501" i="1"/>
  <c r="H4500" i="1"/>
  <c r="F4499" i="1"/>
  <c r="H4498" i="1"/>
  <c r="G4498" i="1"/>
  <c r="H4497" i="1"/>
  <c r="H4496" i="1"/>
  <c r="G4496" i="1"/>
  <c r="G4495" i="1"/>
  <c r="G4494" i="1"/>
  <c r="G4493" i="1"/>
  <c r="G4492" i="1"/>
  <c r="H4491" i="1"/>
  <c r="F4491" i="1"/>
  <c r="H4490" i="1"/>
  <c r="G4490" i="1"/>
  <c r="G4489" i="1"/>
  <c r="G4488" i="1"/>
  <c r="F4488" i="1"/>
  <c r="H4487" i="1"/>
  <c r="G4487" i="1"/>
  <c r="G4486" i="1"/>
  <c r="H4485" i="1"/>
  <c r="G4485" i="1"/>
  <c r="H4484" i="1"/>
  <c r="G4484" i="1"/>
  <c r="F4484" i="1"/>
  <c r="H4482" i="1"/>
  <c r="G4482" i="1"/>
  <c r="F4482" i="1"/>
  <c r="G4481" i="1"/>
  <c r="G4479" i="1"/>
  <c r="H4478" i="1"/>
  <c r="G4478" i="1"/>
  <c r="H4477" i="1"/>
  <c r="H4476" i="1"/>
  <c r="G4476" i="1"/>
  <c r="H4475" i="1"/>
  <c r="H4473" i="1"/>
  <c r="G4473" i="1"/>
  <c r="G4472" i="1"/>
  <c r="H4471" i="1"/>
  <c r="H4470" i="1"/>
  <c r="G4470" i="1"/>
  <c r="H4469" i="1"/>
  <c r="G4469" i="1"/>
  <c r="H4468" i="1"/>
  <c r="H4466" i="1"/>
  <c r="G4466" i="1"/>
  <c r="H4465" i="1"/>
  <c r="G4464" i="1"/>
  <c r="E4459" i="1"/>
  <c r="D4459" i="1"/>
  <c r="C4459" i="1"/>
  <c r="G4458" i="1"/>
  <c r="F4457" i="1"/>
  <c r="F4456" i="1"/>
  <c r="H4455" i="1"/>
  <c r="H4454" i="1"/>
  <c r="G4454" i="1"/>
  <c r="G4453" i="1"/>
  <c r="H4452" i="1"/>
  <c r="H4451" i="1"/>
  <c r="G4451" i="1"/>
  <c r="G4450" i="1"/>
  <c r="H4449" i="1"/>
  <c r="G4449" i="1"/>
  <c r="F4449" i="1"/>
  <c r="H4448" i="1"/>
  <c r="F4448" i="1"/>
  <c r="G4447" i="1"/>
  <c r="F4447" i="1"/>
  <c r="H4446" i="1"/>
  <c r="G4446" i="1"/>
  <c r="G4445" i="1"/>
  <c r="F4445" i="1"/>
  <c r="G4444" i="1"/>
  <c r="H4443" i="1"/>
  <c r="G4443" i="1"/>
  <c r="F4443" i="1"/>
  <c r="G4442" i="1"/>
  <c r="F4442" i="1"/>
  <c r="G4441" i="1"/>
  <c r="H4440" i="1"/>
  <c r="H4439" i="1"/>
  <c r="G4439" i="1"/>
  <c r="F4439" i="1"/>
  <c r="G4438" i="1"/>
  <c r="F4438" i="1"/>
  <c r="G4437" i="1"/>
  <c r="F4437" i="1"/>
  <c r="H4436" i="1"/>
  <c r="G4436" i="1"/>
  <c r="G4435" i="1"/>
  <c r="F4435" i="1"/>
  <c r="H4434" i="1"/>
  <c r="G4434" i="1"/>
  <c r="F4434" i="1"/>
  <c r="H4433" i="1"/>
  <c r="G4433" i="1"/>
  <c r="H4432" i="1"/>
  <c r="G4432" i="1"/>
  <c r="F4432" i="1"/>
  <c r="G4431" i="1"/>
  <c r="F4431" i="1"/>
  <c r="G4430" i="1"/>
  <c r="H4429" i="1"/>
  <c r="G4429" i="1"/>
  <c r="F4429" i="1"/>
  <c r="G4428" i="1"/>
  <c r="F4428" i="1"/>
  <c r="G4427" i="1"/>
  <c r="H4426" i="1"/>
  <c r="G4426" i="1"/>
  <c r="F4426" i="1"/>
  <c r="G4425" i="1"/>
  <c r="F4425" i="1"/>
  <c r="H4424" i="1"/>
  <c r="G4424" i="1"/>
  <c r="H4423" i="1"/>
  <c r="G4423" i="1"/>
  <c r="G4422" i="1"/>
  <c r="H4421" i="1"/>
  <c r="G4421" i="1"/>
  <c r="F4421" i="1"/>
  <c r="H4420" i="1"/>
  <c r="G4420" i="1"/>
  <c r="G4419" i="1"/>
  <c r="F4419" i="1"/>
  <c r="H4418" i="1"/>
  <c r="G4418" i="1"/>
  <c r="F4418" i="1"/>
  <c r="H4417" i="1"/>
  <c r="G4417" i="1"/>
  <c r="H4416" i="1"/>
  <c r="G4416" i="1"/>
  <c r="F4416" i="1"/>
  <c r="G4415" i="1"/>
  <c r="F4415" i="1"/>
  <c r="G4414" i="1"/>
  <c r="H4413" i="1"/>
  <c r="G4413" i="1"/>
  <c r="F4413" i="1"/>
  <c r="G4412" i="1"/>
  <c r="F4412" i="1"/>
  <c r="G4411" i="1"/>
  <c r="H4410" i="1"/>
  <c r="G4410" i="1"/>
  <c r="F4410" i="1"/>
  <c r="G4409" i="1"/>
  <c r="F4409" i="1"/>
  <c r="H4408" i="1"/>
  <c r="G4408" i="1"/>
  <c r="H4407" i="1"/>
  <c r="G4407" i="1"/>
  <c r="G4406" i="1"/>
  <c r="H4405" i="1"/>
  <c r="G4405" i="1"/>
  <c r="F4405" i="1"/>
  <c r="E4400" i="1"/>
  <c r="D4400" i="1"/>
  <c r="C4400" i="1"/>
  <c r="F4379" i="1" s="1"/>
  <c r="H4399" i="1"/>
  <c r="H4398" i="1"/>
  <c r="G4397" i="1"/>
  <c r="H4396" i="1"/>
  <c r="H4394" i="1"/>
  <c r="G4394" i="1"/>
  <c r="F4394" i="1"/>
  <c r="H4392" i="1"/>
  <c r="G4392" i="1"/>
  <c r="G4391" i="1"/>
  <c r="F4391" i="1"/>
  <c r="H4390" i="1"/>
  <c r="F4390" i="1"/>
  <c r="H4389" i="1"/>
  <c r="F4389" i="1"/>
  <c r="F4388" i="1"/>
  <c r="F4387" i="1"/>
  <c r="H4386" i="1"/>
  <c r="F4386" i="1"/>
  <c r="H4384" i="1"/>
  <c r="F4384" i="1"/>
  <c r="H4383" i="1"/>
  <c r="F4383" i="1"/>
  <c r="F4382" i="1"/>
  <c r="H4381" i="1"/>
  <c r="F4381" i="1"/>
  <c r="H4380" i="1"/>
  <c r="G4380" i="1"/>
  <c r="F4380" i="1"/>
  <c r="F4378" i="1"/>
  <c r="H4377" i="1"/>
  <c r="H4376" i="1"/>
  <c r="H4375" i="1"/>
  <c r="F4375" i="1"/>
  <c r="H4374" i="1"/>
  <c r="H4373" i="1"/>
  <c r="H4372" i="1"/>
  <c r="G4372" i="1"/>
  <c r="F4372" i="1"/>
  <c r="F4371" i="1"/>
  <c r="H4370" i="1"/>
  <c r="G4370" i="1"/>
  <c r="F4370" i="1"/>
  <c r="H4368" i="1"/>
  <c r="F4368" i="1"/>
  <c r="G4367" i="1"/>
  <c r="F4367" i="1"/>
  <c r="H4366" i="1"/>
  <c r="F4365" i="1"/>
  <c r="H4364" i="1"/>
  <c r="F4363" i="1"/>
  <c r="H4362" i="1"/>
  <c r="F4362" i="1"/>
  <c r="H4360" i="1"/>
  <c r="G4360" i="1"/>
  <c r="F4360" i="1"/>
  <c r="H4359" i="1"/>
  <c r="H4358" i="1"/>
  <c r="F4358" i="1"/>
  <c r="G4357" i="1"/>
  <c r="H4356" i="1"/>
  <c r="F4356" i="1"/>
  <c r="F4355" i="1"/>
  <c r="H4354" i="1"/>
  <c r="F4354" i="1"/>
  <c r="H4353" i="1"/>
  <c r="H4352" i="1"/>
  <c r="F4351" i="1"/>
  <c r="H4350" i="1"/>
  <c r="G4349" i="1"/>
  <c r="F4349" i="1"/>
  <c r="H4348" i="1"/>
  <c r="F4348" i="1"/>
  <c r="G4347" i="1"/>
  <c r="H4346" i="1"/>
  <c r="F4346" i="1"/>
  <c r="H4345" i="1"/>
  <c r="G4345" i="1"/>
  <c r="H4343" i="1"/>
  <c r="G4343" i="1"/>
  <c r="F4342" i="1"/>
  <c r="H4341" i="1"/>
  <c r="G4340" i="1"/>
  <c r="F4340" i="1"/>
  <c r="F4339" i="1"/>
  <c r="H4338" i="1"/>
  <c r="G4338" i="1"/>
  <c r="H4337" i="1"/>
  <c r="H4336" i="1"/>
  <c r="H4335" i="1"/>
  <c r="H4334" i="1"/>
  <c r="F4334" i="1"/>
  <c r="H4333" i="1"/>
  <c r="F4333" i="1"/>
  <c r="H4332" i="1"/>
  <c r="G4332" i="1"/>
  <c r="H4330" i="1"/>
  <c r="G4330" i="1"/>
  <c r="F4330" i="1"/>
  <c r="G4329" i="1"/>
  <c r="H4328" i="1"/>
  <c r="G4328" i="1"/>
  <c r="H4327" i="1"/>
  <c r="G4327" i="1"/>
  <c r="F4327" i="1"/>
  <c r="H4326" i="1"/>
  <c r="H4325" i="1"/>
  <c r="G4325" i="1"/>
  <c r="H4324" i="1"/>
  <c r="G4324" i="1"/>
  <c r="F4324" i="1"/>
  <c r="G4323" i="1"/>
  <c r="H4322" i="1"/>
  <c r="G4322" i="1"/>
  <c r="H4321" i="1"/>
  <c r="G4321" i="1"/>
  <c r="H4320" i="1"/>
  <c r="G4320" i="1"/>
  <c r="H4319" i="1"/>
  <c r="G4319" i="1"/>
  <c r="F4319" i="1"/>
  <c r="H4318" i="1"/>
  <c r="F4318" i="1"/>
  <c r="H4317" i="1"/>
  <c r="H4316" i="1"/>
  <c r="F4316" i="1"/>
  <c r="G4315" i="1"/>
  <c r="F4315" i="1"/>
  <c r="H4314" i="1"/>
  <c r="G4314" i="1"/>
  <c r="H4313" i="1"/>
  <c r="H4312" i="1"/>
  <c r="F4312" i="1"/>
  <c r="H4311" i="1"/>
  <c r="H4310" i="1"/>
  <c r="F4310" i="1"/>
  <c r="H4309" i="1"/>
  <c r="F4309" i="1"/>
  <c r="H4308" i="1"/>
  <c r="F4307" i="1"/>
  <c r="H4306" i="1"/>
  <c r="G4306" i="1"/>
  <c r="F4306" i="1"/>
  <c r="H4305" i="1"/>
  <c r="H4304" i="1"/>
  <c r="H4303" i="1"/>
  <c r="F4303" i="1"/>
  <c r="H4302" i="1"/>
  <c r="F4302" i="1"/>
  <c r="H4301" i="1"/>
  <c r="F4301" i="1"/>
  <c r="H4300" i="1"/>
  <c r="G4300" i="1"/>
  <c r="F4300" i="1"/>
  <c r="F4299" i="1"/>
  <c r="H4298" i="1"/>
  <c r="F4298" i="1"/>
  <c r="H4297" i="1"/>
  <c r="H4296" i="1"/>
  <c r="F4296" i="1"/>
  <c r="H4295" i="1"/>
  <c r="F4295" i="1"/>
  <c r="H4294" i="1"/>
  <c r="F4294" i="1"/>
  <c r="H4293" i="1"/>
  <c r="F4293" i="1"/>
  <c r="H4292" i="1"/>
  <c r="F4292" i="1"/>
  <c r="F4291" i="1"/>
  <c r="H4290" i="1"/>
  <c r="G4290" i="1"/>
  <c r="F4290" i="1"/>
  <c r="H4289" i="1"/>
  <c r="H4288" i="1"/>
  <c r="G4288" i="1"/>
  <c r="F4288" i="1"/>
  <c r="H4287" i="1"/>
  <c r="H4286" i="1"/>
  <c r="H4285" i="1"/>
  <c r="F4285" i="1"/>
  <c r="H4284" i="1"/>
  <c r="G4284" i="1"/>
  <c r="F4284" i="1"/>
  <c r="G4283" i="1"/>
  <c r="H4282" i="1"/>
  <c r="G4282" i="1"/>
  <c r="F4282" i="1"/>
  <c r="H4281" i="1"/>
  <c r="H4280" i="1"/>
  <c r="H4279" i="1"/>
  <c r="G4279" i="1"/>
  <c r="F4279" i="1"/>
  <c r="H4278" i="1"/>
  <c r="F4278" i="1"/>
  <c r="H4277" i="1"/>
  <c r="H4276" i="1"/>
  <c r="F4276" i="1"/>
  <c r="G4275" i="1"/>
  <c r="F4275" i="1"/>
  <c r="H4274" i="1"/>
  <c r="G4274" i="1"/>
  <c r="H4273" i="1"/>
  <c r="H4272" i="1"/>
  <c r="F4272" i="1"/>
  <c r="H4271" i="1"/>
  <c r="G4271" i="1"/>
  <c r="H4270" i="1"/>
  <c r="F4270" i="1"/>
  <c r="H4269" i="1"/>
  <c r="G4269" i="1"/>
  <c r="F4269" i="1"/>
  <c r="H4268" i="1"/>
  <c r="G4267" i="1"/>
  <c r="F4267" i="1"/>
  <c r="H4266" i="1"/>
  <c r="H4265" i="1"/>
  <c r="G4265" i="1"/>
  <c r="H4264" i="1"/>
  <c r="F4264" i="1"/>
  <c r="H4263" i="1"/>
  <c r="G4263" i="1"/>
  <c r="H4262" i="1"/>
  <c r="F4262" i="1"/>
  <c r="H4261" i="1"/>
  <c r="G4261" i="1"/>
  <c r="F4261" i="1"/>
  <c r="E4256" i="1"/>
  <c r="D4256" i="1"/>
  <c r="G4253" i="1" s="1"/>
  <c r="C4256" i="1"/>
  <c r="G4255" i="1"/>
  <c r="H4254" i="1"/>
  <c r="H4253" i="1"/>
  <c r="F4252" i="1"/>
  <c r="H4251" i="1"/>
  <c r="G4251" i="1"/>
  <c r="H4250" i="1"/>
  <c r="G4250" i="1"/>
  <c r="H4248" i="1"/>
  <c r="F4247" i="1"/>
  <c r="H4246" i="1"/>
  <c r="H4245" i="1"/>
  <c r="H4244" i="1"/>
  <c r="H4243" i="1"/>
  <c r="H4241" i="1"/>
  <c r="F4241" i="1"/>
  <c r="H4240" i="1"/>
  <c r="H4239" i="1"/>
  <c r="F4239" i="1"/>
  <c r="H4238" i="1"/>
  <c r="G4238" i="1"/>
  <c r="H4237" i="1"/>
  <c r="F4237" i="1"/>
  <c r="H4236" i="1"/>
  <c r="F4236" i="1"/>
  <c r="H4235" i="1"/>
  <c r="G4235" i="1"/>
  <c r="H4234" i="1"/>
  <c r="F4234" i="1"/>
  <c r="H4233" i="1"/>
  <c r="H4232" i="1"/>
  <c r="H4231" i="1"/>
  <c r="H4230" i="1"/>
  <c r="F4230" i="1"/>
  <c r="H4229" i="1"/>
  <c r="H4228" i="1"/>
  <c r="H4227" i="1"/>
  <c r="H4226" i="1"/>
  <c r="G4225" i="1"/>
  <c r="H4224" i="1"/>
  <c r="H4223" i="1"/>
  <c r="G4222" i="1"/>
  <c r="H4221" i="1"/>
  <c r="H4220" i="1"/>
  <c r="F4219" i="1"/>
  <c r="H4218" i="1"/>
  <c r="H4217" i="1"/>
  <c r="F4217" i="1"/>
  <c r="G4216" i="1"/>
  <c r="H4215" i="1"/>
  <c r="F4214" i="1"/>
  <c r="H4213" i="1"/>
  <c r="G4212" i="1"/>
  <c r="H4211" i="1"/>
  <c r="H4210" i="1"/>
  <c r="E4205" i="1"/>
  <c r="D4205" i="1"/>
  <c r="C4205" i="1"/>
  <c r="F4188" i="1" s="1"/>
  <c r="H4204" i="1"/>
  <c r="H4203" i="1"/>
  <c r="H4202" i="1"/>
  <c r="H4201" i="1"/>
  <c r="H4200" i="1"/>
  <c r="G4199" i="1"/>
  <c r="H4198" i="1"/>
  <c r="H4197" i="1"/>
  <c r="F4197" i="1"/>
  <c r="H4196" i="1"/>
  <c r="H4195" i="1"/>
  <c r="G4195" i="1"/>
  <c r="H4194" i="1"/>
  <c r="H4193" i="1"/>
  <c r="F4193" i="1"/>
  <c r="H4192" i="1"/>
  <c r="G4192" i="1"/>
  <c r="H4190" i="1"/>
  <c r="G4190" i="1"/>
  <c r="H4189" i="1"/>
  <c r="G4189" i="1"/>
  <c r="H4188" i="1"/>
  <c r="H4187" i="1"/>
  <c r="G4187" i="1"/>
  <c r="H4186" i="1"/>
  <c r="H4185" i="1"/>
  <c r="H4184" i="1"/>
  <c r="G4184" i="1"/>
  <c r="H4182" i="1"/>
  <c r="H4181" i="1"/>
  <c r="H4180" i="1"/>
  <c r="G4180" i="1"/>
  <c r="H4179" i="1"/>
  <c r="H4178" i="1"/>
  <c r="H4177" i="1"/>
  <c r="G4177" i="1"/>
  <c r="H4176" i="1"/>
  <c r="F4176" i="1"/>
  <c r="H4174" i="1"/>
  <c r="H4173" i="1"/>
  <c r="H4172" i="1"/>
  <c r="G4172" i="1"/>
  <c r="F4172" i="1"/>
  <c r="H4171" i="1"/>
  <c r="H4170" i="1"/>
  <c r="H4169" i="1"/>
  <c r="H4168" i="1"/>
  <c r="H4166" i="1"/>
  <c r="G4166" i="1"/>
  <c r="H4165" i="1"/>
  <c r="H4164" i="1"/>
  <c r="H4163" i="1"/>
  <c r="G4163" i="1"/>
  <c r="H4162" i="1"/>
  <c r="H4161" i="1"/>
  <c r="H4160" i="1"/>
  <c r="H4158" i="1"/>
  <c r="H4157" i="1"/>
  <c r="G4157" i="1"/>
  <c r="H4156" i="1"/>
  <c r="H4155" i="1"/>
  <c r="F4155" i="1"/>
  <c r="H4154" i="1"/>
  <c r="H4153" i="1"/>
  <c r="H4152" i="1"/>
  <c r="E4146" i="1"/>
  <c r="D4146" i="1"/>
  <c r="C4146" i="1"/>
  <c r="H4143" i="1"/>
  <c r="F4141" i="1"/>
  <c r="H4139" i="1"/>
  <c r="H4137" i="1"/>
  <c r="F4135" i="1"/>
  <c r="F4134" i="1"/>
  <c r="H4133" i="1"/>
  <c r="H4130" i="1"/>
  <c r="F4129" i="1"/>
  <c r="H4127" i="1"/>
  <c r="H4126" i="1"/>
  <c r="H4125" i="1"/>
  <c r="F4123" i="1"/>
  <c r="H4122" i="1"/>
  <c r="F4120" i="1"/>
  <c r="F4119" i="1"/>
  <c r="F4118" i="1"/>
  <c r="H4114" i="1"/>
  <c r="F4114" i="1"/>
  <c r="H4111" i="1"/>
  <c r="F4110" i="1"/>
  <c r="F4107" i="1"/>
  <c r="F4106" i="1"/>
  <c r="H4104" i="1"/>
  <c r="H4103" i="1"/>
  <c r="F4102" i="1"/>
  <c r="H4101" i="1"/>
  <c r="F4098" i="1"/>
  <c r="H4097" i="1"/>
  <c r="H4095" i="1"/>
  <c r="H4093" i="1"/>
  <c r="H4091" i="1"/>
  <c r="H4090" i="1"/>
  <c r="H4089" i="1"/>
  <c r="H4087" i="1"/>
  <c r="F4087" i="1"/>
  <c r="F4086" i="1"/>
  <c r="F4083" i="1"/>
  <c r="F4082" i="1"/>
  <c r="H4080" i="1"/>
  <c r="F4078" i="1"/>
  <c r="F4076" i="1"/>
  <c r="H4075" i="1"/>
  <c r="H4074" i="1"/>
  <c r="H4072" i="1"/>
  <c r="F4072" i="1"/>
  <c r="F4070" i="1"/>
  <c r="H4067" i="1"/>
  <c r="F4067" i="1"/>
  <c r="F4065" i="1"/>
  <c r="H4063" i="1"/>
  <c r="F4061" i="1"/>
  <c r="H4060" i="1"/>
  <c r="H4057" i="1"/>
  <c r="H4056" i="1"/>
  <c r="H4055" i="1"/>
  <c r="H4052" i="1"/>
  <c r="F4052" i="1"/>
  <c r="F4050" i="1"/>
  <c r="F4048" i="1"/>
  <c r="F4046" i="1"/>
  <c r="H4044" i="1"/>
  <c r="F4042" i="1"/>
  <c r="H4041" i="1"/>
  <c r="H4040" i="1"/>
  <c r="H4037" i="1"/>
  <c r="F4036" i="1"/>
  <c r="F4035" i="1"/>
  <c r="H4033" i="1"/>
  <c r="F4033" i="1"/>
  <c r="F4031" i="1"/>
  <c r="H4029" i="1"/>
  <c r="F4027" i="1"/>
  <c r="H4026" i="1"/>
  <c r="F4025" i="1"/>
  <c r="H4023" i="1"/>
  <c r="F4022" i="1"/>
  <c r="F4021" i="1"/>
  <c r="F4019" i="1"/>
  <c r="H4018" i="1"/>
  <c r="F4018" i="1"/>
  <c r="F4016" i="1"/>
  <c r="F4015" i="1"/>
  <c r="H4013" i="1"/>
  <c r="F4012" i="1"/>
  <c r="H4010" i="1"/>
  <c r="F4010" i="1"/>
  <c r="H4007" i="1"/>
  <c r="F4006" i="1"/>
  <c r="F4004" i="1"/>
  <c r="H4003" i="1"/>
  <c r="F4002" i="1"/>
  <c r="F4001" i="1"/>
  <c r="F3999" i="1"/>
  <c r="H3998" i="1"/>
  <c r="H3996" i="1"/>
  <c r="H3995" i="1"/>
  <c r="F3995" i="1"/>
  <c r="F3992" i="1"/>
  <c r="H3990" i="1"/>
  <c r="F3989" i="1"/>
  <c r="F3987" i="1"/>
  <c r="F3985" i="1"/>
  <c r="F3984" i="1"/>
  <c r="H3983" i="1"/>
  <c r="H3981" i="1"/>
  <c r="H3980" i="1"/>
  <c r="H3979" i="1"/>
  <c r="H3978" i="1"/>
  <c r="H3977" i="1"/>
  <c r="F3977" i="1"/>
  <c r="F3975" i="1"/>
  <c r="H3974" i="1"/>
  <c r="F3974" i="1"/>
  <c r="H3972" i="1"/>
  <c r="F3972" i="1"/>
  <c r="F3970" i="1"/>
  <c r="F3969" i="1"/>
  <c r="F3968" i="1"/>
  <c r="H3966" i="1"/>
  <c r="F3966" i="1"/>
  <c r="H3965" i="1"/>
  <c r="F3964" i="1"/>
  <c r="H3963" i="1"/>
  <c r="H3962" i="1"/>
  <c r="H3961" i="1"/>
  <c r="F3960" i="1"/>
  <c r="E3955" i="1"/>
  <c r="D3955" i="1"/>
  <c r="C3955" i="1"/>
  <c r="G3954" i="1"/>
  <c r="F3954" i="1"/>
  <c r="F3953" i="1"/>
  <c r="G3952" i="1"/>
  <c r="F3952" i="1"/>
  <c r="F3951" i="1"/>
  <c r="G3950" i="1"/>
  <c r="F3950" i="1"/>
  <c r="F3949" i="1"/>
  <c r="F3948" i="1"/>
  <c r="M3949" i="1" s="1"/>
  <c r="H3947" i="1"/>
  <c r="G3947" i="1"/>
  <c r="F3947" i="1"/>
  <c r="F3946" i="1"/>
  <c r="F3945" i="1"/>
  <c r="G3944" i="1"/>
  <c r="F3944" i="1"/>
  <c r="F3943" i="1"/>
  <c r="F3942" i="1"/>
  <c r="G3941" i="1"/>
  <c r="F3941" i="1"/>
  <c r="G3940" i="1"/>
  <c r="F3940" i="1"/>
  <c r="G3939" i="1"/>
  <c r="F3939" i="1"/>
  <c r="H3938" i="1"/>
  <c r="F3938" i="1"/>
  <c r="G3937" i="1"/>
  <c r="F3937" i="1"/>
  <c r="G3936" i="1"/>
  <c r="F3936" i="1"/>
  <c r="G3935" i="1"/>
  <c r="F3935" i="1"/>
  <c r="G3934" i="1"/>
  <c r="F3934" i="1"/>
  <c r="G3933" i="1"/>
  <c r="F3933" i="1"/>
  <c r="G3932" i="1"/>
  <c r="F3932" i="1"/>
  <c r="F3931" i="1"/>
  <c r="F3930" i="1"/>
  <c r="G3929" i="1"/>
  <c r="F3929" i="1"/>
  <c r="H3928" i="1"/>
  <c r="G3928" i="1"/>
  <c r="F3928" i="1"/>
  <c r="F3927" i="1"/>
  <c r="G3926" i="1"/>
  <c r="F3926" i="1"/>
  <c r="G3925" i="1"/>
  <c r="F3925" i="1"/>
  <c r="G3924" i="1"/>
  <c r="F3924" i="1"/>
  <c r="F3923" i="1"/>
  <c r="F3922" i="1"/>
  <c r="G3921" i="1"/>
  <c r="F3921" i="1"/>
  <c r="H3920" i="1"/>
  <c r="F3920" i="1"/>
  <c r="G3919" i="1"/>
  <c r="F3919" i="1"/>
  <c r="G3918" i="1"/>
  <c r="F3918" i="1"/>
  <c r="H3917" i="1"/>
  <c r="F3917" i="1"/>
  <c r="F3916" i="1"/>
  <c r="G3915" i="1"/>
  <c r="F3915" i="1"/>
  <c r="F3914" i="1"/>
  <c r="F3913" i="1"/>
  <c r="G3912" i="1"/>
  <c r="F3912" i="1"/>
  <c r="F3911" i="1"/>
  <c r="F3910" i="1"/>
  <c r="G3909" i="1"/>
  <c r="F3909" i="1"/>
  <c r="E3904" i="1"/>
  <c r="H3834" i="1" s="1"/>
  <c r="D3904" i="1"/>
  <c r="C3904" i="1"/>
  <c r="F3903" i="1" s="1"/>
  <c r="G3902" i="1"/>
  <c r="G3900" i="1"/>
  <c r="G3898" i="1"/>
  <c r="F3897" i="1"/>
  <c r="G3896" i="1"/>
  <c r="H3895" i="1"/>
  <c r="G3894" i="1"/>
  <c r="H3891" i="1"/>
  <c r="G3891" i="1"/>
  <c r="G3890" i="1"/>
  <c r="F3889" i="1"/>
  <c r="G3888" i="1"/>
  <c r="F3887" i="1"/>
  <c r="H3885" i="1"/>
  <c r="G3885" i="1"/>
  <c r="F3884" i="1"/>
  <c r="F3883" i="1"/>
  <c r="G3882" i="1"/>
  <c r="F3880" i="1"/>
  <c r="F3878" i="1"/>
  <c r="F3876" i="1"/>
  <c r="F3875" i="1"/>
  <c r="G3873" i="1"/>
  <c r="F3873" i="1"/>
  <c r="H3869" i="1"/>
  <c r="G3867" i="1"/>
  <c r="F3867" i="1"/>
  <c r="G3864" i="1"/>
  <c r="G3861" i="1"/>
  <c r="G3860" i="1"/>
  <c r="G3857" i="1"/>
  <c r="H3856" i="1"/>
  <c r="G3854" i="1"/>
  <c r="G3853" i="1"/>
  <c r="G3852" i="1"/>
  <c r="G3851" i="1"/>
  <c r="G3850" i="1"/>
  <c r="G3849" i="1"/>
  <c r="F3849" i="1"/>
  <c r="F3847" i="1"/>
  <c r="F3846" i="1"/>
  <c r="G3845" i="1"/>
  <c r="F3844" i="1"/>
  <c r="G3843" i="1"/>
  <c r="G3842" i="1"/>
  <c r="G3841" i="1"/>
  <c r="G3840" i="1"/>
  <c r="F3839" i="1"/>
  <c r="G3838" i="1"/>
  <c r="F3838" i="1"/>
  <c r="G3837" i="1"/>
  <c r="F3837" i="1"/>
  <c r="G3836" i="1"/>
  <c r="G3835" i="1"/>
  <c r="G3833" i="1"/>
  <c r="F3833" i="1"/>
  <c r="F3831" i="1"/>
  <c r="G3830" i="1"/>
  <c r="F3830" i="1"/>
  <c r="G3829" i="1"/>
  <c r="F3828" i="1"/>
  <c r="G3827" i="1"/>
  <c r="G3826" i="1"/>
  <c r="H3825" i="1"/>
  <c r="G3824" i="1"/>
  <c r="F3822" i="1"/>
  <c r="G3821" i="1"/>
  <c r="H3819" i="1"/>
  <c r="G3818" i="1"/>
  <c r="F3817" i="1"/>
  <c r="F3815" i="1"/>
  <c r="H3813" i="1"/>
  <c r="G3809" i="1"/>
  <c r="F3808" i="1"/>
  <c r="F3806" i="1"/>
  <c r="G3803" i="1"/>
  <c r="F3803" i="1"/>
  <c r="G3801" i="1"/>
  <c r="H3798" i="1"/>
  <c r="G3797" i="1"/>
  <c r="G3795" i="1"/>
  <c r="G3793" i="1"/>
  <c r="H3791" i="1"/>
  <c r="G3789" i="1"/>
  <c r="G3788" i="1"/>
  <c r="G3787" i="1"/>
  <c r="G3785" i="1"/>
  <c r="G3784" i="1"/>
  <c r="G3782" i="1"/>
  <c r="G3780" i="1"/>
  <c r="H3779" i="1"/>
  <c r="G3778" i="1"/>
  <c r="G3776" i="1"/>
  <c r="F3775" i="1"/>
  <c r="G3774" i="1"/>
  <c r="H3773" i="1"/>
  <c r="G3773" i="1"/>
  <c r="F3773" i="1"/>
  <c r="G3771" i="1"/>
  <c r="F3771" i="1"/>
  <c r="G3770" i="1"/>
  <c r="G3769" i="1"/>
  <c r="G3768" i="1"/>
  <c r="F3768" i="1"/>
  <c r="G3766" i="1"/>
  <c r="E3760" i="1"/>
  <c r="D3760" i="1"/>
  <c r="C3760" i="1"/>
  <c r="F3752" i="1" s="1"/>
  <c r="F3757" i="1"/>
  <c r="F3756" i="1"/>
  <c r="F3753" i="1"/>
  <c r="F3750" i="1"/>
  <c r="G3749" i="1"/>
  <c r="H3748" i="1"/>
  <c r="F3746" i="1"/>
  <c r="G3742" i="1"/>
  <c r="G3739" i="1"/>
  <c r="F3739" i="1"/>
  <c r="F3736" i="1"/>
  <c r="H3731" i="1"/>
  <c r="G3728" i="1"/>
  <c r="F3725" i="1"/>
  <c r="F3722" i="1"/>
  <c r="G3718" i="1"/>
  <c r="F3718" i="1"/>
  <c r="F3715" i="1"/>
  <c r="F3712" i="1"/>
  <c r="F3709" i="1"/>
  <c r="G3708" i="1"/>
  <c r="E3701" i="1"/>
  <c r="H3695" i="1" s="1"/>
  <c r="D3701" i="1"/>
  <c r="C3701" i="1"/>
  <c r="F3700" i="1"/>
  <c r="H3699" i="1"/>
  <c r="G3699" i="1"/>
  <c r="H3698" i="1"/>
  <c r="G3698" i="1"/>
  <c r="G3697" i="1"/>
  <c r="H3696" i="1"/>
  <c r="G3695" i="1"/>
  <c r="G3694" i="1"/>
  <c r="H3693" i="1"/>
  <c r="G3693" i="1"/>
  <c r="H3692" i="1"/>
  <c r="G3691" i="1"/>
  <c r="H3690" i="1"/>
  <c r="G3690" i="1"/>
  <c r="G3689" i="1"/>
  <c r="H3687" i="1"/>
  <c r="G3687" i="1"/>
  <c r="G3685" i="1"/>
  <c r="H3684" i="1"/>
  <c r="G3683" i="1"/>
  <c r="G3682" i="1"/>
  <c r="F3681" i="1"/>
  <c r="G3680" i="1"/>
  <c r="G3679" i="1"/>
  <c r="H3678" i="1"/>
  <c r="G3678" i="1"/>
  <c r="F3678" i="1"/>
  <c r="G3677" i="1"/>
  <c r="H3675" i="1"/>
  <c r="G3675" i="1"/>
  <c r="F3675" i="1"/>
  <c r="G3673" i="1"/>
  <c r="H3672" i="1"/>
  <c r="F3672" i="1"/>
  <c r="G3671" i="1"/>
  <c r="G3670" i="1"/>
  <c r="H3669" i="1"/>
  <c r="G3669" i="1"/>
  <c r="F3669" i="1"/>
  <c r="G3667" i="1"/>
  <c r="F3667" i="1"/>
  <c r="H3666" i="1"/>
  <c r="F3666" i="1"/>
  <c r="G3664" i="1"/>
  <c r="H3663" i="1"/>
  <c r="G3663" i="1"/>
  <c r="H3662" i="1"/>
  <c r="G3661" i="1"/>
  <c r="F3661" i="1"/>
  <c r="H3660" i="1"/>
  <c r="H3659" i="1"/>
  <c r="F3659" i="1"/>
  <c r="G3658" i="1"/>
  <c r="G3657" i="1"/>
  <c r="H3656" i="1"/>
  <c r="G3655" i="1"/>
  <c r="H3654" i="1"/>
  <c r="G3654" i="1"/>
  <c r="H3653" i="1"/>
  <c r="F3653" i="1"/>
  <c r="F3652" i="1"/>
  <c r="H3650" i="1"/>
  <c r="F3650" i="1"/>
  <c r="F3649" i="1"/>
  <c r="H3648" i="1"/>
  <c r="G3648" i="1"/>
  <c r="H3647" i="1"/>
  <c r="H3646" i="1"/>
  <c r="G3646" i="1"/>
  <c r="H3645" i="1"/>
  <c r="G3645" i="1"/>
  <c r="F3645" i="1"/>
  <c r="H3644" i="1"/>
  <c r="H3643" i="1"/>
  <c r="G3643" i="1"/>
  <c r="F3643" i="1"/>
  <c r="H3642" i="1"/>
  <c r="G3642" i="1"/>
  <c r="F3642" i="1"/>
  <c r="G3641" i="1"/>
  <c r="H3640" i="1"/>
  <c r="G3640" i="1"/>
  <c r="F3640" i="1"/>
  <c r="H3639" i="1"/>
  <c r="H3638" i="1"/>
  <c r="G3638" i="1"/>
  <c r="G3637" i="1"/>
  <c r="H3636" i="1"/>
  <c r="H3635" i="1"/>
  <c r="H3634" i="1"/>
  <c r="G3634" i="1"/>
  <c r="F3633" i="1"/>
  <c r="H3632" i="1"/>
  <c r="G3632" i="1"/>
  <c r="H3631" i="1"/>
  <c r="G3631" i="1"/>
  <c r="G3630" i="1"/>
  <c r="F3630" i="1"/>
  <c r="H3629" i="1"/>
  <c r="G3629" i="1"/>
  <c r="H3628" i="1"/>
  <c r="G3627" i="1"/>
  <c r="H3626" i="1"/>
  <c r="G3626" i="1"/>
  <c r="G3625" i="1"/>
  <c r="F3624" i="1"/>
  <c r="H3623" i="1"/>
  <c r="G3623" i="1"/>
  <c r="H3621" i="1"/>
  <c r="G3621" i="1"/>
  <c r="H3620" i="1"/>
  <c r="F3620" i="1"/>
  <c r="G3619" i="1"/>
  <c r="H3618" i="1"/>
  <c r="F3618" i="1"/>
  <c r="G3617" i="1"/>
  <c r="F3617" i="1"/>
  <c r="H3615" i="1"/>
  <c r="G3615" i="1"/>
  <c r="H3614" i="1"/>
  <c r="F3614" i="1"/>
  <c r="G3613" i="1"/>
  <c r="H3612" i="1"/>
  <c r="H3611" i="1"/>
  <c r="G3611" i="1"/>
  <c r="G3609" i="1"/>
  <c r="F3609" i="1"/>
  <c r="H3608" i="1"/>
  <c r="G3607" i="1"/>
  <c r="G3606" i="1"/>
  <c r="H3605" i="1"/>
  <c r="G3605" i="1"/>
  <c r="F3605" i="1"/>
  <c r="G3603" i="1"/>
  <c r="F3603" i="1"/>
  <c r="H3602" i="1"/>
  <c r="F3602" i="1"/>
  <c r="F3601" i="1"/>
  <c r="G3600" i="1"/>
  <c r="H3599" i="1"/>
  <c r="G3599" i="1"/>
  <c r="H3598" i="1"/>
  <c r="G3597" i="1"/>
  <c r="H3596" i="1"/>
  <c r="H3595" i="1"/>
  <c r="F3595" i="1"/>
  <c r="G3594" i="1"/>
  <c r="G3593" i="1"/>
  <c r="F3593" i="1"/>
  <c r="H3592" i="1"/>
  <c r="G3591" i="1"/>
  <c r="H3590" i="1"/>
  <c r="G3590" i="1"/>
  <c r="H3589" i="1"/>
  <c r="F3588" i="1"/>
  <c r="H3587" i="1"/>
  <c r="G3587" i="1"/>
  <c r="H3586" i="1"/>
  <c r="G3585" i="1"/>
  <c r="F3585" i="1"/>
  <c r="H3584" i="1"/>
  <c r="F3584" i="1"/>
  <c r="H3583" i="1"/>
  <c r="H3582" i="1"/>
  <c r="G3581" i="1"/>
  <c r="F3581" i="1"/>
  <c r="H3580" i="1"/>
  <c r="H3579" i="1"/>
  <c r="G3579" i="1"/>
  <c r="F3579" i="1"/>
  <c r="H3578" i="1"/>
  <c r="G3578" i="1"/>
  <c r="F3578" i="1"/>
  <c r="G3577" i="1"/>
  <c r="H3576" i="1"/>
  <c r="G3576" i="1"/>
  <c r="F3576" i="1"/>
  <c r="H3575" i="1"/>
  <c r="G3574" i="1"/>
  <c r="H3573" i="1"/>
  <c r="G3573" i="1"/>
  <c r="H3572" i="1"/>
  <c r="F3572" i="1"/>
  <c r="H3571" i="1"/>
  <c r="H3570" i="1"/>
  <c r="G3570" i="1"/>
  <c r="F3570" i="1"/>
  <c r="H3568" i="1"/>
  <c r="G3568" i="1"/>
  <c r="H3566" i="1"/>
  <c r="G3566" i="1"/>
  <c r="F3566" i="1"/>
  <c r="H3565" i="1"/>
  <c r="G3565" i="1"/>
  <c r="H3564" i="1"/>
  <c r="F3564" i="1"/>
  <c r="H3563" i="1"/>
  <c r="G3563" i="1"/>
  <c r="H3562" i="1"/>
  <c r="E3557" i="1"/>
  <c r="H3497" i="1" s="1"/>
  <c r="D3557" i="1"/>
  <c r="C3557" i="1"/>
  <c r="H3554" i="1"/>
  <c r="G3554" i="1"/>
  <c r="G3551" i="1"/>
  <c r="F3551" i="1"/>
  <c r="F3550" i="1"/>
  <c r="G3547" i="1"/>
  <c r="F3547" i="1"/>
  <c r="H3544" i="1"/>
  <c r="G3544" i="1"/>
  <c r="G3543" i="1"/>
  <c r="F3541" i="1"/>
  <c r="G3539" i="1"/>
  <c r="G3538" i="1"/>
  <c r="F3535" i="1"/>
  <c r="F3534" i="1"/>
  <c r="H3532" i="1"/>
  <c r="G3530" i="1"/>
  <c r="G3527" i="1"/>
  <c r="F3526" i="1"/>
  <c r="G3524" i="1"/>
  <c r="F3522" i="1"/>
  <c r="F3521" i="1"/>
  <c r="F3518" i="1"/>
  <c r="G3517" i="1"/>
  <c r="F3514" i="1"/>
  <c r="H3513" i="1"/>
  <c r="G3511" i="1"/>
  <c r="H3509" i="1"/>
  <c r="G3507" i="1"/>
  <c r="F3506" i="1"/>
  <c r="F3505" i="1"/>
  <c r="G3502" i="1"/>
  <c r="G3501" i="1"/>
  <c r="G3500" i="1"/>
  <c r="G3496" i="1"/>
  <c r="E3491" i="1"/>
  <c r="D3491" i="1"/>
  <c r="C3491" i="1"/>
  <c r="F3490" i="1"/>
  <c r="F3488" i="1"/>
  <c r="G3487" i="1"/>
  <c r="F3487" i="1"/>
  <c r="H3485" i="1"/>
  <c r="F3485" i="1"/>
  <c r="F3484" i="1"/>
  <c r="F3483" i="1"/>
  <c r="F3482" i="1"/>
  <c r="F3480" i="1"/>
  <c r="F3475" i="1"/>
  <c r="E3475" i="1"/>
  <c r="D3475" i="1"/>
  <c r="C3475" i="1"/>
  <c r="G3474" i="1"/>
  <c r="F3474" i="1"/>
  <c r="G3473" i="1"/>
  <c r="F3473" i="1"/>
  <c r="E3467" i="1"/>
  <c r="E3468" i="1" s="1"/>
  <c r="D3467" i="1"/>
  <c r="D3468" i="1" s="1"/>
  <c r="C3467" i="1"/>
  <c r="E3447" i="1"/>
  <c r="D3447" i="1"/>
  <c r="C3447" i="1"/>
  <c r="F3446" i="1" s="1"/>
  <c r="F3445" i="1"/>
  <c r="F3447" i="1" s="1"/>
  <c r="E3440" i="1"/>
  <c r="D3440" i="1"/>
  <c r="G3424" i="1" s="1"/>
  <c r="C3440" i="1"/>
  <c r="F3427" i="1" s="1"/>
  <c r="G3439" i="1"/>
  <c r="G3438" i="1"/>
  <c r="H3437" i="1"/>
  <c r="G3437" i="1"/>
  <c r="G3435" i="1"/>
  <c r="G3434" i="1"/>
  <c r="G3433" i="1"/>
  <c r="G3432" i="1"/>
  <c r="G3431" i="1"/>
  <c r="H3430" i="1"/>
  <c r="G3430" i="1"/>
  <c r="G3429" i="1"/>
  <c r="H3428" i="1"/>
  <c r="G3427" i="1"/>
  <c r="G3426" i="1"/>
  <c r="H3424" i="1"/>
  <c r="G3423" i="1"/>
  <c r="G3421" i="1"/>
  <c r="F3421" i="1"/>
  <c r="F3419" i="1"/>
  <c r="G3418" i="1"/>
  <c r="G3414" i="1"/>
  <c r="F3413" i="1"/>
  <c r="G3411" i="1"/>
  <c r="G3409" i="1"/>
  <c r="F3408" i="1"/>
  <c r="G3406" i="1"/>
  <c r="G3405" i="1"/>
  <c r="G3402" i="1"/>
  <c r="F3402" i="1"/>
  <c r="G3400" i="1"/>
  <c r="G3399" i="1"/>
  <c r="G3398" i="1"/>
  <c r="G3397" i="1"/>
  <c r="G3395" i="1"/>
  <c r="F3394" i="1"/>
  <c r="G3393" i="1"/>
  <c r="F3393" i="1"/>
  <c r="G3392" i="1"/>
  <c r="H3391" i="1"/>
  <c r="G3391" i="1"/>
  <c r="G3390" i="1"/>
  <c r="G3389" i="1"/>
  <c r="H3388" i="1"/>
  <c r="G3385" i="1"/>
  <c r="F3385" i="1"/>
  <c r="G3384" i="1"/>
  <c r="G3383" i="1"/>
  <c r="G3382" i="1"/>
  <c r="F3382" i="1"/>
  <c r="G3381" i="1"/>
  <c r="E3376" i="1"/>
  <c r="H3368" i="1" s="1"/>
  <c r="D3376" i="1"/>
  <c r="C3376" i="1"/>
  <c r="G3375" i="1"/>
  <c r="G3374" i="1"/>
  <c r="F3373" i="1"/>
  <c r="G3372" i="1"/>
  <c r="G3371" i="1"/>
  <c r="G3370" i="1"/>
  <c r="G3367" i="1"/>
  <c r="F3367" i="1"/>
  <c r="G3366" i="1"/>
  <c r="G3365" i="1"/>
  <c r="H3363" i="1"/>
  <c r="F3363" i="1"/>
  <c r="G3362" i="1"/>
  <c r="F3360" i="1"/>
  <c r="G3359" i="1"/>
  <c r="F3357" i="1"/>
  <c r="H3356" i="1"/>
  <c r="F3354" i="1"/>
  <c r="F3352" i="1"/>
  <c r="F3350" i="1"/>
  <c r="H3349" i="1"/>
  <c r="G3347" i="1"/>
  <c r="F3347" i="1"/>
  <c r="F3346" i="1"/>
  <c r="F3345" i="1"/>
  <c r="F3343" i="1"/>
  <c r="G3341" i="1"/>
  <c r="H3339" i="1"/>
  <c r="F3339" i="1"/>
  <c r="H3338" i="1"/>
  <c r="G3338" i="1"/>
  <c r="H3336" i="1"/>
  <c r="F3336" i="1"/>
  <c r="F3335" i="1"/>
  <c r="G3334" i="1"/>
  <c r="F3333" i="1"/>
  <c r="G3332" i="1"/>
  <c r="H3329" i="1"/>
  <c r="G3327" i="1"/>
  <c r="F3326" i="1"/>
  <c r="G3324" i="1"/>
  <c r="H3323" i="1"/>
  <c r="H3320" i="1"/>
  <c r="G3320" i="1"/>
  <c r="G3319" i="1"/>
  <c r="F3318" i="1"/>
  <c r="G3317" i="1"/>
  <c r="G3315" i="1"/>
  <c r="F3315" i="1"/>
  <c r="G3314" i="1"/>
  <c r="F3312" i="1"/>
  <c r="G3311" i="1"/>
  <c r="G3309" i="1"/>
  <c r="F3309" i="1"/>
  <c r="H3307" i="1"/>
  <c r="G3306" i="1"/>
  <c r="F3306" i="1"/>
  <c r="F3305" i="1"/>
  <c r="H3304" i="1"/>
  <c r="G3303" i="1"/>
  <c r="F3303" i="1"/>
  <c r="F3302" i="1"/>
  <c r="H3300" i="1"/>
  <c r="G3300" i="1"/>
  <c r="F3299" i="1"/>
  <c r="H3298" i="1"/>
  <c r="F3297" i="1"/>
  <c r="F3294" i="1"/>
  <c r="H3292" i="1"/>
  <c r="G3292" i="1"/>
  <c r="H3291" i="1"/>
  <c r="G3290" i="1"/>
  <c r="F3290" i="1"/>
  <c r="F3289" i="1"/>
  <c r="H3287" i="1"/>
  <c r="G3287" i="1"/>
  <c r="H3285" i="1"/>
  <c r="G3284" i="1"/>
  <c r="G3283" i="1"/>
  <c r="F3283" i="1"/>
  <c r="F3282" i="1"/>
  <c r="H3280" i="1"/>
  <c r="G3280" i="1"/>
  <c r="F3280" i="1"/>
  <c r="G3278" i="1"/>
  <c r="F3277" i="1"/>
  <c r="H3275" i="1"/>
  <c r="F3275" i="1"/>
  <c r="H3274" i="1"/>
  <c r="H3272" i="1"/>
  <c r="G3271" i="1"/>
  <c r="G3270" i="1"/>
  <c r="G3269" i="1"/>
  <c r="F3269" i="1"/>
  <c r="H3268" i="1"/>
  <c r="G3267" i="1"/>
  <c r="F3266" i="1"/>
  <c r="H3264" i="1"/>
  <c r="G3263" i="1"/>
  <c r="F3263" i="1"/>
  <c r="F3262" i="1"/>
  <c r="G3261" i="1"/>
  <c r="G3260" i="1"/>
  <c r="G3259" i="1"/>
  <c r="F3259" i="1"/>
  <c r="H3257" i="1"/>
  <c r="F3256" i="1"/>
  <c r="G3255" i="1"/>
  <c r="F3254" i="1"/>
  <c r="H3253" i="1"/>
  <c r="G3253" i="1"/>
  <c r="H3252" i="1"/>
  <c r="F3251" i="1"/>
  <c r="H3249" i="1"/>
  <c r="F3249" i="1"/>
  <c r="H3248" i="1"/>
  <c r="F3248" i="1"/>
  <c r="H3247" i="1"/>
  <c r="G3247" i="1"/>
  <c r="G3246" i="1"/>
  <c r="F3246" i="1"/>
  <c r="H3245" i="1"/>
  <c r="F3245" i="1"/>
  <c r="H3244" i="1"/>
  <c r="G3243" i="1"/>
  <c r="F3243" i="1"/>
  <c r="F3242" i="1"/>
  <c r="H3240" i="1"/>
  <c r="F3240" i="1"/>
  <c r="H3239" i="1"/>
  <c r="F3239" i="1"/>
  <c r="H3237" i="1"/>
  <c r="G3237" i="1"/>
  <c r="E3232" i="1"/>
  <c r="H3228" i="1" s="1"/>
  <c r="D3232" i="1"/>
  <c r="G3216" i="1" s="1"/>
  <c r="C3232" i="1"/>
  <c r="F3231" i="1"/>
  <c r="F3227" i="1"/>
  <c r="G3226" i="1"/>
  <c r="H3224" i="1"/>
  <c r="G3223" i="1"/>
  <c r="F3223" i="1"/>
  <c r="H3222" i="1"/>
  <c r="F3220" i="1"/>
  <c r="G3219" i="1"/>
  <c r="H3217" i="1"/>
  <c r="H3215" i="1"/>
  <c r="H3214" i="1"/>
  <c r="G3213" i="1"/>
  <c r="H3210" i="1"/>
  <c r="F3210" i="1"/>
  <c r="H3209" i="1"/>
  <c r="F3207" i="1"/>
  <c r="H3205" i="1"/>
  <c r="G3205" i="1"/>
  <c r="G3202" i="1"/>
  <c r="F3202" i="1"/>
  <c r="E3196" i="1"/>
  <c r="H3192" i="1" s="1"/>
  <c r="D3196" i="1"/>
  <c r="C3196" i="1"/>
  <c r="F3189" i="1" s="1"/>
  <c r="H3195" i="1"/>
  <c r="H3194" i="1"/>
  <c r="H3189" i="1"/>
  <c r="G3189" i="1"/>
  <c r="H3188" i="1"/>
  <c r="H3187" i="1"/>
  <c r="E3181" i="1"/>
  <c r="D3181" i="1"/>
  <c r="G3180" i="1" s="1"/>
  <c r="G3181" i="1" s="1"/>
  <c r="C3181" i="1"/>
  <c r="F3180" i="1" s="1"/>
  <c r="F3181" i="1" s="1"/>
  <c r="H3180" i="1"/>
  <c r="H3181" i="1" s="1"/>
  <c r="E3175" i="1"/>
  <c r="H3157" i="1" s="1"/>
  <c r="D3175" i="1"/>
  <c r="C3175" i="1"/>
  <c r="F3159" i="1" s="1"/>
  <c r="H3173" i="1"/>
  <c r="H3172" i="1"/>
  <c r="G3172" i="1"/>
  <c r="H3169" i="1"/>
  <c r="F3169" i="1"/>
  <c r="G3166" i="1"/>
  <c r="H3165" i="1"/>
  <c r="H3164" i="1"/>
  <c r="G3163" i="1"/>
  <c r="F3163" i="1"/>
  <c r="H3158" i="1"/>
  <c r="G3158" i="1"/>
  <c r="E3152" i="1"/>
  <c r="D3152" i="1"/>
  <c r="C3152" i="1"/>
  <c r="G3151" i="1"/>
  <c r="F3151" i="1"/>
  <c r="F3150" i="1"/>
  <c r="F3148" i="1"/>
  <c r="F3147" i="1"/>
  <c r="H3146" i="1"/>
  <c r="F3146" i="1"/>
  <c r="F3145" i="1"/>
  <c r="F3144" i="1"/>
  <c r="F3143" i="1"/>
  <c r="F3142" i="1"/>
  <c r="G3141" i="1"/>
  <c r="F3140" i="1"/>
  <c r="F3139" i="1"/>
  <c r="F3138" i="1"/>
  <c r="H3137" i="1"/>
  <c r="F3137" i="1"/>
  <c r="F3136" i="1"/>
  <c r="G3135" i="1"/>
  <c r="F3135" i="1"/>
  <c r="F3134" i="1"/>
  <c r="F3132" i="1"/>
  <c r="H3131" i="1"/>
  <c r="F3131" i="1"/>
  <c r="F3130" i="1"/>
  <c r="F3129" i="1"/>
  <c r="F3128" i="1"/>
  <c r="F3127" i="1"/>
  <c r="F3126" i="1"/>
  <c r="H3125" i="1"/>
  <c r="G3125" i="1"/>
  <c r="F3124" i="1"/>
  <c r="F3123" i="1"/>
  <c r="F3122" i="1"/>
  <c r="F3121" i="1"/>
  <c r="G3116" i="1"/>
  <c r="E3116" i="1"/>
  <c r="D3116" i="1"/>
  <c r="G3114" i="1" s="1"/>
  <c r="C3116" i="1"/>
  <c r="H3115" i="1"/>
  <c r="G3115" i="1"/>
  <c r="H3113" i="1"/>
  <c r="G3113" i="1"/>
  <c r="F3113" i="1"/>
  <c r="G3112" i="1"/>
  <c r="E3107" i="1"/>
  <c r="D3107" i="1"/>
  <c r="C3107" i="1"/>
  <c r="F3105" i="1" s="1"/>
  <c r="E3100" i="1"/>
  <c r="D3100" i="1"/>
  <c r="G3097" i="1" s="1"/>
  <c r="C3100" i="1"/>
  <c r="F3099" i="1"/>
  <c r="H3098" i="1"/>
  <c r="F3098" i="1"/>
  <c r="F3097" i="1"/>
  <c r="M3099" i="1" s="1"/>
  <c r="E3092" i="1"/>
  <c r="D3092" i="1"/>
  <c r="C3092" i="1"/>
  <c r="H3091" i="1"/>
  <c r="H3090" i="1"/>
  <c r="E3085" i="1"/>
  <c r="D3085" i="1"/>
  <c r="C3085" i="1"/>
  <c r="F3080" i="1" s="1"/>
  <c r="G3082" i="1"/>
  <c r="G3080" i="1"/>
  <c r="E3075" i="1"/>
  <c r="H3072" i="1" s="1"/>
  <c r="D3075" i="1"/>
  <c r="C3075" i="1"/>
  <c r="H3074" i="1"/>
  <c r="F3074" i="1"/>
  <c r="H3073" i="1"/>
  <c r="H3075" i="1" s="1"/>
  <c r="F3073" i="1"/>
  <c r="F3072" i="1"/>
  <c r="M3074" i="1" s="1"/>
  <c r="E3067" i="1"/>
  <c r="D3067" i="1"/>
  <c r="G3064" i="1" s="1"/>
  <c r="C3067" i="1"/>
  <c r="F3061" i="1" s="1"/>
  <c r="G3066" i="1"/>
  <c r="H3065" i="1"/>
  <c r="G3065" i="1"/>
  <c r="F3065" i="1"/>
  <c r="G3063" i="1"/>
  <c r="F3063" i="1"/>
  <c r="G3062" i="1"/>
  <c r="G3061" i="1"/>
  <c r="G3060" i="1"/>
  <c r="E3055" i="1"/>
  <c r="D3055" i="1"/>
  <c r="G3050" i="1" s="1"/>
  <c r="C3055" i="1"/>
  <c r="G3053" i="1"/>
  <c r="G3052" i="1"/>
  <c r="H3050" i="1"/>
  <c r="G3049" i="1"/>
  <c r="G3048" i="1"/>
  <c r="G3047" i="1"/>
  <c r="F3044" i="1"/>
  <c r="E3038" i="1"/>
  <c r="D3038" i="1"/>
  <c r="C3038" i="1"/>
  <c r="H3037" i="1"/>
  <c r="G3037" i="1"/>
  <c r="G3035" i="1"/>
  <c r="F3035" i="1"/>
  <c r="H3034" i="1"/>
  <c r="G3033" i="1"/>
  <c r="F3033" i="1"/>
  <c r="F3032" i="1"/>
  <c r="G3031" i="1"/>
  <c r="G3030" i="1"/>
  <c r="F3030" i="1"/>
  <c r="G3029" i="1"/>
  <c r="H3028" i="1"/>
  <c r="F3028" i="1"/>
  <c r="G3027" i="1"/>
  <c r="G3026" i="1"/>
  <c r="F3026" i="1"/>
  <c r="G3025" i="1"/>
  <c r="G3024" i="1"/>
  <c r="G3023" i="1"/>
  <c r="G3022" i="1"/>
  <c r="F3022" i="1"/>
  <c r="F3021" i="1"/>
  <c r="F3020" i="1"/>
  <c r="E3014" i="1"/>
  <c r="D3014" i="1"/>
  <c r="C3014" i="1"/>
  <c r="H3012" i="1"/>
  <c r="G3012" i="1"/>
  <c r="F3012" i="1"/>
  <c r="F3011" i="1"/>
  <c r="H3010" i="1"/>
  <c r="E3005" i="1"/>
  <c r="D3005" i="1"/>
  <c r="C3005" i="1"/>
  <c r="G3004" i="1"/>
  <c r="G3002" i="1"/>
  <c r="G3001" i="1"/>
  <c r="G3000" i="1"/>
  <c r="G2998" i="1"/>
  <c r="G2997" i="1"/>
  <c r="G2996" i="1"/>
  <c r="G2994" i="1"/>
  <c r="G2993" i="1"/>
  <c r="G2992" i="1"/>
  <c r="G2990" i="1"/>
  <c r="G2989" i="1"/>
  <c r="G2988" i="1"/>
  <c r="G2986" i="1"/>
  <c r="G2985" i="1"/>
  <c r="G2984" i="1"/>
  <c r="G2982" i="1"/>
  <c r="G2981" i="1"/>
  <c r="G2980" i="1"/>
  <c r="G2978" i="1"/>
  <c r="G2977" i="1"/>
  <c r="G2976" i="1"/>
  <c r="G2974" i="1"/>
  <c r="E2969" i="1"/>
  <c r="H2967" i="1" s="1"/>
  <c r="D2969" i="1"/>
  <c r="C2969" i="1"/>
  <c r="F2962" i="1" s="1"/>
  <c r="F2968" i="1"/>
  <c r="F2967" i="1"/>
  <c r="F2966" i="1"/>
  <c r="F2965" i="1"/>
  <c r="F2964" i="1"/>
  <c r="F2963" i="1"/>
  <c r="H2961" i="1"/>
  <c r="F2961" i="1"/>
  <c r="F2960" i="1"/>
  <c r="F2959" i="1"/>
  <c r="H2958" i="1"/>
  <c r="F2958" i="1"/>
  <c r="E2953" i="1"/>
  <c r="D2953" i="1"/>
  <c r="G2948" i="1" s="1"/>
  <c r="C2953" i="1"/>
  <c r="G2952" i="1"/>
  <c r="H2951" i="1"/>
  <c r="H2950" i="1"/>
  <c r="G2950" i="1"/>
  <c r="G2949" i="1"/>
  <c r="F2949" i="1"/>
  <c r="H2948" i="1"/>
  <c r="G2947" i="1"/>
  <c r="G2946" i="1"/>
  <c r="H2945" i="1"/>
  <c r="G2944" i="1"/>
  <c r="G2943" i="1"/>
  <c r="E2937" i="1"/>
  <c r="H2905" i="1" s="1"/>
  <c r="D2937" i="1"/>
  <c r="G2921" i="1" s="1"/>
  <c r="C2937" i="1"/>
  <c r="G2935" i="1"/>
  <c r="F2935" i="1"/>
  <c r="G2934" i="1"/>
  <c r="F2933" i="1"/>
  <c r="G2932" i="1"/>
  <c r="F2931" i="1"/>
  <c r="F2930" i="1"/>
  <c r="F2929" i="1"/>
  <c r="G2928" i="1"/>
  <c r="F2927" i="1"/>
  <c r="G2926" i="1"/>
  <c r="F2926" i="1"/>
  <c r="G2924" i="1"/>
  <c r="G2923" i="1"/>
  <c r="G2922" i="1"/>
  <c r="H2920" i="1"/>
  <c r="G2920" i="1"/>
  <c r="F2919" i="1"/>
  <c r="F2918" i="1"/>
  <c r="G2916" i="1"/>
  <c r="G2915" i="1"/>
  <c r="G2913" i="1"/>
  <c r="G2912" i="1"/>
  <c r="F2912" i="1"/>
  <c r="F2910" i="1"/>
  <c r="G2909" i="1"/>
  <c r="G2907" i="1"/>
  <c r="F2907" i="1"/>
  <c r="F2906" i="1"/>
  <c r="F2905" i="1"/>
  <c r="F2904" i="1"/>
  <c r="F2902" i="1"/>
  <c r="G2901" i="1"/>
  <c r="F2901" i="1"/>
  <c r="F2899" i="1"/>
  <c r="G2898" i="1"/>
  <c r="G2897" i="1"/>
  <c r="G2896" i="1"/>
  <c r="F2895" i="1"/>
  <c r="G2893" i="1"/>
  <c r="F2893" i="1"/>
  <c r="G2890" i="1"/>
  <c r="F2890" i="1"/>
  <c r="F2889" i="1"/>
  <c r="F2888" i="1"/>
  <c r="F2887" i="1"/>
  <c r="G2886" i="1"/>
  <c r="F2885" i="1"/>
  <c r="G2883" i="1"/>
  <c r="F2882" i="1"/>
  <c r="G2881" i="1"/>
  <c r="H2879" i="1"/>
  <c r="F2879" i="1"/>
  <c r="G2878" i="1"/>
  <c r="F2877" i="1"/>
  <c r="G2876" i="1"/>
  <c r="E2871" i="1"/>
  <c r="D2871" i="1"/>
  <c r="C2871" i="1"/>
  <c r="G2867" i="1"/>
  <c r="G2861" i="1"/>
  <c r="F2858" i="1"/>
  <c r="G2852" i="1"/>
  <c r="F2852" i="1"/>
  <c r="F2843" i="1"/>
  <c r="G2837" i="1"/>
  <c r="G2831" i="1"/>
  <c r="E2825" i="1"/>
  <c r="D2825" i="1"/>
  <c r="D2826" i="1" s="1"/>
  <c r="C2825" i="1"/>
  <c r="C2826" i="1" s="1"/>
  <c r="G2820" i="1"/>
  <c r="G2817" i="1"/>
  <c r="E2812" i="1"/>
  <c r="H2810" i="1" s="1"/>
  <c r="D2812" i="1"/>
  <c r="C2812" i="1"/>
  <c r="F2810" i="1" s="1"/>
  <c r="H2811" i="1"/>
  <c r="H2809" i="1"/>
  <c r="G2809" i="1"/>
  <c r="F2809" i="1"/>
  <c r="H2808" i="1"/>
  <c r="E2803" i="1"/>
  <c r="D2803" i="1"/>
  <c r="C2803" i="1"/>
  <c r="F2801" i="1"/>
  <c r="H2800" i="1"/>
  <c r="F2799" i="1"/>
  <c r="F2798" i="1"/>
  <c r="H2797" i="1"/>
  <c r="H2794" i="1"/>
  <c r="H2793" i="1"/>
  <c r="E2788" i="1"/>
  <c r="H2786" i="1" s="1"/>
  <c r="D2788" i="1"/>
  <c r="G2787" i="1" s="1"/>
  <c r="C2788" i="1"/>
  <c r="G2786" i="1"/>
  <c r="E2781" i="1"/>
  <c r="H2779" i="1" s="1"/>
  <c r="H2781" i="1" s="1"/>
  <c r="D2781" i="1"/>
  <c r="C2781" i="1"/>
  <c r="H2780" i="1"/>
  <c r="F2780" i="1"/>
  <c r="F2779" i="1"/>
  <c r="E2774" i="1"/>
  <c r="H2771" i="1" s="1"/>
  <c r="D2774" i="1"/>
  <c r="C2774" i="1"/>
  <c r="F2772" i="1" s="1"/>
  <c r="H2769" i="1"/>
  <c r="G2766" i="1"/>
  <c r="E2760" i="1"/>
  <c r="H2756" i="1" s="1"/>
  <c r="D2760" i="1"/>
  <c r="C2760" i="1"/>
  <c r="H2758" i="1"/>
  <c r="H2755" i="1"/>
  <c r="G2754" i="1"/>
  <c r="E2749" i="1"/>
  <c r="D2749" i="1"/>
  <c r="G2747" i="1" s="1"/>
  <c r="C2749" i="1"/>
  <c r="F2748" i="1" s="1"/>
  <c r="G2748" i="1"/>
  <c r="F2747" i="1"/>
  <c r="E2742" i="1"/>
  <c r="D2742" i="1"/>
  <c r="C2742" i="1"/>
  <c r="F2738" i="1" s="1"/>
  <c r="F2741" i="1"/>
  <c r="F2740" i="1"/>
  <c r="H2739" i="1"/>
  <c r="H2737" i="1"/>
  <c r="H2736" i="1"/>
  <c r="F2736" i="1"/>
  <c r="E2731" i="1"/>
  <c r="H2727" i="1" s="1"/>
  <c r="D2731" i="1"/>
  <c r="G2727" i="1" s="1"/>
  <c r="C2731" i="1"/>
  <c r="F2728" i="1" s="1"/>
  <c r="F2730" i="1"/>
  <c r="H2728" i="1"/>
  <c r="G2728" i="1"/>
  <c r="E2722" i="1"/>
  <c r="D2722" i="1"/>
  <c r="G2721" i="1" s="1"/>
  <c r="C2722" i="1"/>
  <c r="H2721" i="1"/>
  <c r="F2721" i="1"/>
  <c r="G2719" i="1"/>
  <c r="G2718" i="1"/>
  <c r="F2718" i="1"/>
  <c r="H2716" i="1"/>
  <c r="G2716" i="1"/>
  <c r="E2711" i="1"/>
  <c r="D2711" i="1"/>
  <c r="C2711" i="1"/>
  <c r="F2695" i="1" s="1"/>
  <c r="H2710" i="1"/>
  <c r="G2709" i="1"/>
  <c r="F2709" i="1"/>
  <c r="H2708" i="1"/>
  <c r="G2708" i="1"/>
  <c r="G2707" i="1"/>
  <c r="F2707" i="1"/>
  <c r="G2706" i="1"/>
  <c r="H2705" i="1"/>
  <c r="G2705" i="1"/>
  <c r="G2704" i="1"/>
  <c r="H2703" i="1"/>
  <c r="G2703" i="1"/>
  <c r="F2703" i="1"/>
  <c r="G2701" i="1"/>
  <c r="F2701" i="1"/>
  <c r="H2700" i="1"/>
  <c r="G2700" i="1"/>
  <c r="G2699" i="1"/>
  <c r="G2698" i="1"/>
  <c r="G2697" i="1"/>
  <c r="H2696" i="1"/>
  <c r="G2696" i="1"/>
  <c r="G2695" i="1"/>
  <c r="F2694" i="1"/>
  <c r="H2693" i="1"/>
  <c r="G2693" i="1"/>
  <c r="G2692" i="1"/>
  <c r="F2692" i="1"/>
  <c r="G2691" i="1"/>
  <c r="G2690" i="1"/>
  <c r="G2689" i="1"/>
  <c r="E2684" i="1"/>
  <c r="D2684" i="1"/>
  <c r="C2684" i="1"/>
  <c r="F2683" i="1"/>
  <c r="H2681" i="1"/>
  <c r="F2680" i="1"/>
  <c r="F2677" i="1"/>
  <c r="F2676" i="1"/>
  <c r="H2675" i="1"/>
  <c r="F2674" i="1"/>
  <c r="E2669" i="1"/>
  <c r="D2669" i="1"/>
  <c r="C2669" i="1"/>
  <c r="H2668" i="1"/>
  <c r="F2668" i="1"/>
  <c r="H2667" i="1"/>
  <c r="F2666" i="1"/>
  <c r="F2665" i="1"/>
  <c r="F2664" i="1"/>
  <c r="F2663" i="1"/>
  <c r="F2662" i="1"/>
  <c r="H2661" i="1"/>
  <c r="F2661" i="1"/>
  <c r="F2659" i="1"/>
  <c r="H2658" i="1"/>
  <c r="F2658" i="1"/>
  <c r="F2657" i="1"/>
  <c r="H2656" i="1"/>
  <c r="F2656" i="1"/>
  <c r="F2655" i="1"/>
  <c r="F2654" i="1"/>
  <c r="F2653" i="1"/>
  <c r="H2652" i="1"/>
  <c r="F2651" i="1"/>
  <c r="H2650" i="1"/>
  <c r="F2650" i="1"/>
  <c r="F2649" i="1"/>
  <c r="H2648" i="1"/>
  <c r="F2648" i="1"/>
  <c r="F2647" i="1"/>
  <c r="H2646" i="1"/>
  <c r="F2646" i="1"/>
  <c r="F2645" i="1"/>
  <c r="H2644" i="1"/>
  <c r="H2643" i="1"/>
  <c r="F2643" i="1"/>
  <c r="F2642" i="1"/>
  <c r="H2641" i="1"/>
  <c r="F2641" i="1"/>
  <c r="E2636" i="1"/>
  <c r="H2634" i="1" s="1"/>
  <c r="D2636" i="1"/>
  <c r="C2636" i="1"/>
  <c r="F2623" i="1" s="1"/>
  <c r="H2633" i="1"/>
  <c r="H2632" i="1"/>
  <c r="F2632" i="1"/>
  <c r="H2630" i="1"/>
  <c r="H2629" i="1"/>
  <c r="H2626" i="1"/>
  <c r="H2624" i="1"/>
  <c r="H2623" i="1"/>
  <c r="H2621" i="1"/>
  <c r="H2620" i="1"/>
  <c r="H2618" i="1"/>
  <c r="H2617" i="1"/>
  <c r="H2616" i="1"/>
  <c r="H2615" i="1"/>
  <c r="H2614" i="1"/>
  <c r="H2613" i="1"/>
  <c r="H2612" i="1"/>
  <c r="H2610" i="1"/>
  <c r="H2609" i="1"/>
  <c r="H2608" i="1"/>
  <c r="H2607" i="1"/>
  <c r="H2606" i="1"/>
  <c r="H2605" i="1"/>
  <c r="H2604" i="1"/>
  <c r="H2602" i="1"/>
  <c r="H2601" i="1"/>
  <c r="H2599" i="1"/>
  <c r="F2599" i="1"/>
  <c r="H2598" i="1"/>
  <c r="H2596" i="1"/>
  <c r="E2591" i="1"/>
  <c r="D2591" i="1"/>
  <c r="C2591" i="1"/>
  <c r="F2583" i="1" s="1"/>
  <c r="H2590" i="1"/>
  <c r="H2589" i="1"/>
  <c r="O2590" i="1" s="1"/>
  <c r="F2589" i="1"/>
  <c r="H2588" i="1"/>
  <c r="F2588" i="1"/>
  <c r="H2586" i="1"/>
  <c r="F2586" i="1"/>
  <c r="F2585" i="1"/>
  <c r="H2583" i="1"/>
  <c r="H2582" i="1"/>
  <c r="G2582" i="1"/>
  <c r="F2582" i="1"/>
  <c r="H2581" i="1"/>
  <c r="H2580" i="1"/>
  <c r="F2580" i="1"/>
  <c r="E2575" i="1"/>
  <c r="D2575" i="1"/>
  <c r="G2561" i="1" s="1"/>
  <c r="C2575" i="1"/>
  <c r="F2574" i="1" s="1"/>
  <c r="G2571" i="1"/>
  <c r="H2570" i="1"/>
  <c r="F2569" i="1"/>
  <c r="G2567" i="1"/>
  <c r="G2565" i="1"/>
  <c r="F2564" i="1"/>
  <c r="G2562" i="1"/>
  <c r="H2561" i="1"/>
  <c r="F2560" i="1"/>
  <c r="G2559" i="1"/>
  <c r="H2558" i="1"/>
  <c r="F2558" i="1"/>
  <c r="E2551" i="1"/>
  <c r="D2551" i="1"/>
  <c r="C2551" i="1"/>
  <c r="F2548" i="1" s="1"/>
  <c r="F2549" i="1"/>
  <c r="H2548" i="1"/>
  <c r="E2542" i="1"/>
  <c r="H2524" i="1" s="1"/>
  <c r="D2542" i="1"/>
  <c r="G2506" i="1" s="1"/>
  <c r="C2542" i="1"/>
  <c r="H2539" i="1"/>
  <c r="H2535" i="1"/>
  <c r="F2535" i="1"/>
  <c r="H2534" i="1"/>
  <c r="H2531" i="1"/>
  <c r="H2528" i="1"/>
  <c r="H2527" i="1"/>
  <c r="F2525" i="1"/>
  <c r="H2521" i="1"/>
  <c r="H2520" i="1"/>
  <c r="G2518" i="1"/>
  <c r="H2516" i="1"/>
  <c r="H2513" i="1"/>
  <c r="G2513" i="1"/>
  <c r="H2507" i="1"/>
  <c r="F2506" i="1"/>
  <c r="H2503" i="1"/>
  <c r="H2502" i="1"/>
  <c r="E2497" i="1"/>
  <c r="D2497" i="1"/>
  <c r="C2497" i="1"/>
  <c r="F2483" i="1" s="1"/>
  <c r="H2496" i="1"/>
  <c r="H2493" i="1"/>
  <c r="H2489" i="1"/>
  <c r="F2489" i="1"/>
  <c r="H2485" i="1"/>
  <c r="F2482" i="1"/>
  <c r="H2481" i="1"/>
  <c r="H2478" i="1"/>
  <c r="F2476" i="1"/>
  <c r="G2475" i="1"/>
  <c r="H2472" i="1"/>
  <c r="H2468" i="1"/>
  <c r="H2465" i="1"/>
  <c r="H2464" i="1"/>
  <c r="F2462" i="1"/>
  <c r="H2461" i="1"/>
  <c r="H2457" i="1"/>
  <c r="F2457" i="1"/>
  <c r="F2454" i="1"/>
  <c r="H2453" i="1"/>
  <c r="H2451" i="1"/>
  <c r="F2450" i="1"/>
  <c r="F2447" i="1"/>
  <c r="H2443" i="1"/>
  <c r="G2439" i="1"/>
  <c r="H2437" i="1"/>
  <c r="F2436" i="1"/>
  <c r="E2431" i="1"/>
  <c r="D2431" i="1"/>
  <c r="G2406" i="1" s="1"/>
  <c r="C2431" i="1"/>
  <c r="H2430" i="1"/>
  <c r="G2430" i="1"/>
  <c r="H2429" i="1"/>
  <c r="G2428" i="1"/>
  <c r="G2427" i="1"/>
  <c r="F2427" i="1"/>
  <c r="G2425" i="1"/>
  <c r="F2425" i="1"/>
  <c r="H2424" i="1"/>
  <c r="G2424" i="1"/>
  <c r="H2423" i="1"/>
  <c r="H2422" i="1"/>
  <c r="G2422" i="1"/>
  <c r="G2421" i="1"/>
  <c r="H2420" i="1"/>
  <c r="H2419" i="1"/>
  <c r="G2419" i="1"/>
  <c r="F2419" i="1"/>
  <c r="H2418" i="1"/>
  <c r="H2417" i="1"/>
  <c r="G2416" i="1"/>
  <c r="G2415" i="1"/>
  <c r="H2413" i="1"/>
  <c r="G2413" i="1"/>
  <c r="G2412" i="1"/>
  <c r="H2411" i="1"/>
  <c r="H2410" i="1"/>
  <c r="F2410" i="1"/>
  <c r="G2409" i="1"/>
  <c r="H2408" i="1"/>
  <c r="H2407" i="1"/>
  <c r="G2407" i="1"/>
  <c r="H2406" i="1"/>
  <c r="H2405" i="1"/>
  <c r="G2405" i="1"/>
  <c r="G2404" i="1"/>
  <c r="H2403" i="1"/>
  <c r="H2402" i="1"/>
  <c r="G2401" i="1"/>
  <c r="F2401" i="1"/>
  <c r="H2400" i="1"/>
  <c r="G2399" i="1"/>
  <c r="F2399" i="1"/>
  <c r="G2398" i="1"/>
  <c r="F2398" i="1"/>
  <c r="H2397" i="1"/>
  <c r="G2396" i="1"/>
  <c r="H2395" i="1"/>
  <c r="G2395" i="1"/>
  <c r="F2395" i="1"/>
  <c r="H2393" i="1"/>
  <c r="G2393" i="1"/>
  <c r="F2393" i="1"/>
  <c r="G2392" i="1"/>
  <c r="H2391" i="1"/>
  <c r="H2390" i="1"/>
  <c r="G2390" i="1"/>
  <c r="G2389" i="1"/>
  <c r="H2388" i="1"/>
  <c r="G2387" i="1"/>
  <c r="F2387" i="1"/>
  <c r="H2386" i="1"/>
  <c r="H2384" i="1"/>
  <c r="G2384" i="1"/>
  <c r="G2383" i="1"/>
  <c r="H2382" i="1"/>
  <c r="H2381" i="1"/>
  <c r="G2381" i="1"/>
  <c r="G2380" i="1"/>
  <c r="H2379" i="1"/>
  <c r="H2378" i="1"/>
  <c r="G2377" i="1"/>
  <c r="H2376" i="1"/>
  <c r="G2375" i="1"/>
  <c r="H2373" i="1"/>
  <c r="G2373" i="1"/>
  <c r="H2372" i="1"/>
  <c r="G2372" i="1"/>
  <c r="H2371" i="1"/>
  <c r="H2369" i="1"/>
  <c r="G2369" i="1"/>
  <c r="F2369" i="1"/>
  <c r="H2367" i="1"/>
  <c r="G2367" i="1"/>
  <c r="F2367" i="1"/>
  <c r="G2366" i="1"/>
  <c r="F2366" i="1"/>
  <c r="H2365" i="1"/>
  <c r="G2364" i="1"/>
  <c r="G2363" i="1"/>
  <c r="H2362" i="1"/>
  <c r="H2361" i="1"/>
  <c r="G2361" i="1"/>
  <c r="H2360" i="1"/>
  <c r="G2360" i="1"/>
  <c r="H2359" i="1"/>
  <c r="G2358" i="1"/>
  <c r="H2357" i="1"/>
  <c r="G2357" i="1"/>
  <c r="E2351" i="1"/>
  <c r="D2351" i="1"/>
  <c r="C2351" i="1"/>
  <c r="F2349" i="1" s="1"/>
  <c r="F2350" i="1"/>
  <c r="G2349" i="1"/>
  <c r="F2348" i="1"/>
  <c r="G2347" i="1"/>
  <c r="F2347" i="1"/>
  <c r="E2342" i="1"/>
  <c r="H2340" i="1" s="1"/>
  <c r="D2342" i="1"/>
  <c r="G2337" i="1" s="1"/>
  <c r="C2342" i="1"/>
  <c r="F2341" i="1"/>
  <c r="H2339" i="1"/>
  <c r="F2339" i="1"/>
  <c r="F2338" i="1"/>
  <c r="F2337" i="1"/>
  <c r="F2334" i="1"/>
  <c r="H2333" i="1"/>
  <c r="F2333" i="1"/>
  <c r="H2331" i="1"/>
  <c r="H2330" i="1"/>
  <c r="F2330" i="1"/>
  <c r="H2327" i="1"/>
  <c r="F2326" i="1"/>
  <c r="H2325" i="1"/>
  <c r="H2324" i="1"/>
  <c r="F2324" i="1"/>
  <c r="F2323" i="1"/>
  <c r="H2322" i="1"/>
  <c r="F2321" i="1"/>
  <c r="F2320" i="1"/>
  <c r="H2319" i="1"/>
  <c r="H2318" i="1"/>
  <c r="F2318" i="1"/>
  <c r="F2317" i="1"/>
  <c r="H2315" i="1"/>
  <c r="F2314" i="1"/>
  <c r="F2312" i="1"/>
  <c r="F2310" i="1"/>
  <c r="H2309" i="1"/>
  <c r="F2308" i="1"/>
  <c r="G2307" i="1"/>
  <c r="F2307" i="1"/>
  <c r="H2306" i="1"/>
  <c r="F2306" i="1"/>
  <c r="F2305" i="1"/>
  <c r="F2304" i="1"/>
  <c r="H2303" i="1"/>
  <c r="H2302" i="1"/>
  <c r="F2302" i="1"/>
  <c r="E2297" i="1"/>
  <c r="D2297" i="1"/>
  <c r="C2297" i="1"/>
  <c r="G2296" i="1"/>
  <c r="G2295" i="1"/>
  <c r="G2294" i="1"/>
  <c r="G2293" i="1"/>
  <c r="E2288" i="1"/>
  <c r="H2240" i="1" s="1"/>
  <c r="D2288" i="1"/>
  <c r="C2288" i="1"/>
  <c r="F2282" i="1" s="1"/>
  <c r="H2286" i="1"/>
  <c r="F2286" i="1"/>
  <c r="G2285" i="1"/>
  <c r="G2282" i="1"/>
  <c r="F2280" i="1"/>
  <c r="G2277" i="1"/>
  <c r="G2274" i="1"/>
  <c r="H2272" i="1"/>
  <c r="G2271" i="1"/>
  <c r="G2268" i="1"/>
  <c r="G2267" i="1"/>
  <c r="F2267" i="1"/>
  <c r="H2263" i="1"/>
  <c r="H2261" i="1"/>
  <c r="F2258" i="1"/>
  <c r="H2255" i="1"/>
  <c r="H2252" i="1"/>
  <c r="G2252" i="1"/>
  <c r="G2249" i="1"/>
  <c r="H2248" i="1"/>
  <c r="G2248" i="1"/>
  <c r="H2242" i="1"/>
  <c r="G2239" i="1"/>
  <c r="F2237" i="1"/>
  <c r="H2234" i="1"/>
  <c r="G2234" i="1"/>
  <c r="F2234" i="1"/>
  <c r="H2231" i="1"/>
  <c r="G2231" i="1"/>
  <c r="F2231" i="1"/>
  <c r="G2228" i="1"/>
  <c r="G2227" i="1"/>
  <c r="E2222" i="1"/>
  <c r="D2222" i="1"/>
  <c r="G2221" i="1" s="1"/>
  <c r="C2222" i="1"/>
  <c r="F2220" i="1" s="1"/>
  <c r="F2221" i="1"/>
  <c r="G2220" i="1"/>
  <c r="G2222" i="1" s="1"/>
  <c r="E2215" i="1"/>
  <c r="D2215" i="1"/>
  <c r="C2215" i="1"/>
  <c r="G2205" i="1"/>
  <c r="E2191" i="1"/>
  <c r="H2187" i="1" s="1"/>
  <c r="D2191" i="1"/>
  <c r="C2191" i="1"/>
  <c r="H2190" i="1"/>
  <c r="H2191" i="1" s="1"/>
  <c r="H2189" i="1"/>
  <c r="G2189" i="1"/>
  <c r="H2188" i="1"/>
  <c r="F2188" i="1"/>
  <c r="G2187" i="1"/>
  <c r="F2187" i="1"/>
  <c r="H2186" i="1"/>
  <c r="G2186" i="1"/>
  <c r="H2185" i="1"/>
  <c r="G2185" i="1"/>
  <c r="E2180" i="1"/>
  <c r="H2173" i="1" s="1"/>
  <c r="D2180" i="1"/>
  <c r="G2149" i="1" s="1"/>
  <c r="C2180" i="1"/>
  <c r="F2179" i="1" s="1"/>
  <c r="H2177" i="1"/>
  <c r="F2177" i="1"/>
  <c r="F2176" i="1"/>
  <c r="H2175" i="1"/>
  <c r="F2173" i="1"/>
  <c r="F2172" i="1"/>
  <c r="H2170" i="1"/>
  <c r="H2169" i="1"/>
  <c r="F2168" i="1"/>
  <c r="F2167" i="1"/>
  <c r="F2163" i="1"/>
  <c r="F2161" i="1"/>
  <c r="H2159" i="1"/>
  <c r="F2159" i="1"/>
  <c r="H2158" i="1"/>
  <c r="F2156" i="1"/>
  <c r="H2154" i="1"/>
  <c r="F2154" i="1"/>
  <c r="H2149" i="1"/>
  <c r="H2148" i="1"/>
  <c r="F2148" i="1"/>
  <c r="F2141" i="1"/>
  <c r="E2135" i="1"/>
  <c r="D2135" i="1"/>
  <c r="C2135" i="1"/>
  <c r="F2133" i="1"/>
  <c r="F2132" i="1"/>
  <c r="F2130" i="1"/>
  <c r="F2129" i="1"/>
  <c r="E2124" i="1"/>
  <c r="D2124" i="1"/>
  <c r="C2124" i="1"/>
  <c r="F2118" i="1" s="1"/>
  <c r="H2120" i="1"/>
  <c r="H2117" i="1"/>
  <c r="H2115" i="1"/>
  <c r="H2112" i="1"/>
  <c r="G2112" i="1"/>
  <c r="F2111" i="1"/>
  <c r="F2108" i="1"/>
  <c r="F2102" i="1"/>
  <c r="F2097" i="1"/>
  <c r="H2093" i="1"/>
  <c r="F2093" i="1"/>
  <c r="H2088" i="1"/>
  <c r="F2087" i="1"/>
  <c r="F2083" i="1"/>
  <c r="H2081" i="1"/>
  <c r="F2081" i="1"/>
  <c r="H2078" i="1"/>
  <c r="H2076" i="1"/>
  <c r="H2073" i="1"/>
  <c r="H2071" i="1"/>
  <c r="F2068" i="1"/>
  <c r="H2067" i="1"/>
  <c r="F2066" i="1"/>
  <c r="H2063" i="1"/>
  <c r="F2063" i="1"/>
  <c r="E2058" i="1"/>
  <c r="H2048" i="1" s="1"/>
  <c r="D2058" i="1"/>
  <c r="C2058" i="1"/>
  <c r="G2057" i="1"/>
  <c r="F2057" i="1"/>
  <c r="G2056" i="1"/>
  <c r="F2056" i="1"/>
  <c r="G2055" i="1"/>
  <c r="F2055" i="1"/>
  <c r="G2054" i="1"/>
  <c r="F2054" i="1"/>
  <c r="G2053" i="1"/>
  <c r="G2052" i="1"/>
  <c r="F2052" i="1"/>
  <c r="F2051" i="1"/>
  <c r="G2050" i="1"/>
  <c r="F2050" i="1"/>
  <c r="F2049" i="1"/>
  <c r="G2048" i="1"/>
  <c r="F2048" i="1"/>
  <c r="F2047" i="1"/>
  <c r="G2046" i="1"/>
  <c r="F2046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6" i="1"/>
  <c r="H2035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8" i="1"/>
  <c r="G2027" i="1"/>
  <c r="F2027" i="1"/>
  <c r="F2026" i="1"/>
  <c r="G2025" i="1"/>
  <c r="F2025" i="1"/>
  <c r="F2024" i="1"/>
  <c r="G2023" i="1"/>
  <c r="F2023" i="1"/>
  <c r="F2022" i="1"/>
  <c r="G2021" i="1"/>
  <c r="H2020" i="1"/>
  <c r="F2020" i="1"/>
  <c r="G2019" i="1"/>
  <c r="F2019" i="1"/>
  <c r="F2018" i="1"/>
  <c r="E2013" i="1"/>
  <c r="D2013" i="1"/>
  <c r="C2013" i="1"/>
  <c r="F2012" i="1" s="1"/>
  <c r="H2011" i="1"/>
  <c r="F2011" i="1"/>
  <c r="H2010" i="1"/>
  <c r="F2009" i="1"/>
  <c r="H2008" i="1"/>
  <c r="F2008" i="1"/>
  <c r="F2007" i="1"/>
  <c r="H2006" i="1"/>
  <c r="F2006" i="1"/>
  <c r="H2005" i="1"/>
  <c r="F2005" i="1"/>
  <c r="F2004" i="1"/>
  <c r="H2003" i="1"/>
  <c r="F2003" i="1"/>
  <c r="H2002" i="1"/>
  <c r="E1997" i="1"/>
  <c r="D1997" i="1"/>
  <c r="C1997" i="1"/>
  <c r="E1989" i="1"/>
  <c r="D1989" i="1"/>
  <c r="C1989" i="1"/>
  <c r="H1988" i="1"/>
  <c r="F1988" i="1"/>
  <c r="H1987" i="1"/>
  <c r="F1987" i="1"/>
  <c r="H1986" i="1"/>
  <c r="F1986" i="1"/>
  <c r="E1981" i="1"/>
  <c r="D1981" i="1"/>
  <c r="G1967" i="1" s="1"/>
  <c r="C1981" i="1"/>
  <c r="G1980" i="1"/>
  <c r="H1978" i="1"/>
  <c r="G1978" i="1"/>
  <c r="G1977" i="1"/>
  <c r="G1975" i="1"/>
  <c r="G1974" i="1"/>
  <c r="G1972" i="1"/>
  <c r="G1971" i="1"/>
  <c r="G1970" i="1"/>
  <c r="G1969" i="1"/>
  <c r="F1967" i="1"/>
  <c r="G1966" i="1"/>
  <c r="G1965" i="1"/>
  <c r="F1965" i="1"/>
  <c r="F1964" i="1"/>
  <c r="H1962" i="1"/>
  <c r="G1962" i="1"/>
  <c r="G1961" i="1"/>
  <c r="G1959" i="1"/>
  <c r="E1954" i="1"/>
  <c r="D1954" i="1"/>
  <c r="C1954" i="1"/>
  <c r="F1946" i="1" s="1"/>
  <c r="H1953" i="1"/>
  <c r="G1953" i="1"/>
  <c r="F1953" i="1"/>
  <c r="G1952" i="1"/>
  <c r="H1951" i="1"/>
  <c r="G1951" i="1"/>
  <c r="F1951" i="1"/>
  <c r="H1950" i="1"/>
  <c r="G1950" i="1"/>
  <c r="F1950" i="1"/>
  <c r="F1949" i="1"/>
  <c r="H1948" i="1"/>
  <c r="G1948" i="1"/>
  <c r="F1948" i="1"/>
  <c r="G1947" i="1"/>
  <c r="F1947" i="1"/>
  <c r="G1946" i="1"/>
  <c r="G1945" i="1"/>
  <c r="F1945" i="1"/>
  <c r="H1944" i="1"/>
  <c r="G1944" i="1"/>
  <c r="H1943" i="1"/>
  <c r="G1942" i="1"/>
  <c r="F1942" i="1"/>
  <c r="F1941" i="1"/>
  <c r="G1940" i="1"/>
  <c r="G1939" i="1"/>
  <c r="F1939" i="1"/>
  <c r="F1938" i="1"/>
  <c r="G1937" i="1"/>
  <c r="G1936" i="1"/>
  <c r="G1935" i="1"/>
  <c r="F1935" i="1"/>
  <c r="H1934" i="1"/>
  <c r="G1934" i="1"/>
  <c r="F1933" i="1"/>
  <c r="H1932" i="1"/>
  <c r="G1932" i="1"/>
  <c r="F1932" i="1"/>
  <c r="G1931" i="1"/>
  <c r="H1930" i="1"/>
  <c r="G1930" i="1"/>
  <c r="F1930" i="1"/>
  <c r="H1929" i="1"/>
  <c r="G1929" i="1"/>
  <c r="F1929" i="1"/>
  <c r="G1928" i="1"/>
  <c r="F1928" i="1"/>
  <c r="H1927" i="1"/>
  <c r="F1927" i="1"/>
  <c r="G1926" i="1"/>
  <c r="F1926" i="1"/>
  <c r="H1925" i="1"/>
  <c r="G1925" i="1"/>
  <c r="F1924" i="1"/>
  <c r="H1923" i="1"/>
  <c r="G1923" i="1"/>
  <c r="G1922" i="1"/>
  <c r="H1921" i="1"/>
  <c r="G1921" i="1"/>
  <c r="F1921" i="1"/>
  <c r="G1920" i="1"/>
  <c r="F1920" i="1"/>
  <c r="G1919" i="1"/>
  <c r="F1919" i="1"/>
  <c r="H1918" i="1"/>
  <c r="F1918" i="1"/>
  <c r="G1917" i="1"/>
  <c r="F1917" i="1"/>
  <c r="H1916" i="1"/>
  <c r="G1916" i="1"/>
  <c r="F1916" i="1"/>
  <c r="G1915" i="1"/>
  <c r="H1914" i="1"/>
  <c r="G1914" i="1"/>
  <c r="F1914" i="1"/>
  <c r="G1913" i="1"/>
  <c r="F1913" i="1"/>
  <c r="G1912" i="1"/>
  <c r="F1912" i="1"/>
  <c r="H1911" i="1"/>
  <c r="G1910" i="1"/>
  <c r="F1910" i="1"/>
  <c r="G1909" i="1"/>
  <c r="F1909" i="1"/>
  <c r="H1908" i="1"/>
  <c r="F1908" i="1"/>
  <c r="G1907" i="1"/>
  <c r="G1906" i="1"/>
  <c r="F1906" i="1"/>
  <c r="F1905" i="1"/>
  <c r="H1904" i="1"/>
  <c r="G1904" i="1"/>
  <c r="F1904" i="1"/>
  <c r="G1903" i="1"/>
  <c r="F1903" i="1"/>
  <c r="G1902" i="1"/>
  <c r="F1902" i="1"/>
  <c r="H1901" i="1"/>
  <c r="F1901" i="1"/>
  <c r="H1900" i="1"/>
  <c r="G1900" i="1"/>
  <c r="G1899" i="1"/>
  <c r="H1898" i="1"/>
  <c r="G1898" i="1"/>
  <c r="F1898" i="1"/>
  <c r="H1897" i="1"/>
  <c r="G1897" i="1"/>
  <c r="H1896" i="1"/>
  <c r="F1896" i="1"/>
  <c r="H1895" i="1"/>
  <c r="G1895" i="1"/>
  <c r="F1895" i="1"/>
  <c r="G1894" i="1"/>
  <c r="F1894" i="1"/>
  <c r="G1893" i="1"/>
  <c r="F1893" i="1"/>
  <c r="E1888" i="1"/>
  <c r="D1888" i="1"/>
  <c r="G1883" i="1" s="1"/>
  <c r="C1888" i="1"/>
  <c r="G1886" i="1"/>
  <c r="H1884" i="1"/>
  <c r="H1883" i="1"/>
  <c r="H1881" i="1"/>
  <c r="F1881" i="1"/>
  <c r="G1880" i="1"/>
  <c r="H1879" i="1"/>
  <c r="H1878" i="1"/>
  <c r="G1878" i="1"/>
  <c r="H1876" i="1"/>
  <c r="G1874" i="1"/>
  <c r="H1870" i="1"/>
  <c r="H1868" i="1"/>
  <c r="G1866" i="1"/>
  <c r="F1865" i="1"/>
  <c r="G1863" i="1"/>
  <c r="H1861" i="1"/>
  <c r="F1861" i="1"/>
  <c r="H1860" i="1"/>
  <c r="G1860" i="1"/>
  <c r="H1859" i="1"/>
  <c r="G1857" i="1"/>
  <c r="E1852" i="1"/>
  <c r="H1850" i="1" s="1"/>
  <c r="D1852" i="1"/>
  <c r="C1852" i="1"/>
  <c r="H1851" i="1"/>
  <c r="F1851" i="1"/>
  <c r="H1849" i="1"/>
  <c r="F1849" i="1"/>
  <c r="H1848" i="1"/>
  <c r="G1848" i="1"/>
  <c r="F1847" i="1"/>
  <c r="H1846" i="1"/>
  <c r="G1846" i="1"/>
  <c r="H1845" i="1"/>
  <c r="G1845" i="1"/>
  <c r="H1844" i="1"/>
  <c r="H1843" i="1"/>
  <c r="G1843" i="1"/>
  <c r="F1843" i="1"/>
  <c r="H1842" i="1"/>
  <c r="F1842" i="1"/>
  <c r="H1841" i="1"/>
  <c r="F1841" i="1"/>
  <c r="H1840" i="1"/>
  <c r="G1840" i="1"/>
  <c r="G1839" i="1"/>
  <c r="H1838" i="1"/>
  <c r="F1838" i="1"/>
  <c r="H1837" i="1"/>
  <c r="H1836" i="1"/>
  <c r="G1836" i="1"/>
  <c r="F1836" i="1"/>
  <c r="H1835" i="1"/>
  <c r="F1835" i="1"/>
  <c r="H1834" i="1"/>
  <c r="F1834" i="1"/>
  <c r="H1833" i="1"/>
  <c r="G1833" i="1"/>
  <c r="F1833" i="1"/>
  <c r="H1832" i="1"/>
  <c r="H1830" i="1"/>
  <c r="G1830" i="1"/>
  <c r="H1829" i="1"/>
  <c r="H1828" i="1"/>
  <c r="F1828" i="1"/>
  <c r="H1827" i="1"/>
  <c r="G1827" i="1"/>
  <c r="H1826" i="1"/>
  <c r="H1825" i="1"/>
  <c r="F1825" i="1"/>
  <c r="H1824" i="1"/>
  <c r="G1824" i="1"/>
  <c r="G1823" i="1"/>
  <c r="H1822" i="1"/>
  <c r="H1821" i="1"/>
  <c r="G1821" i="1"/>
  <c r="H1820" i="1"/>
  <c r="G1820" i="1"/>
  <c r="H1819" i="1"/>
  <c r="F1819" i="1"/>
  <c r="H1818" i="1"/>
  <c r="H1817" i="1"/>
  <c r="G1817" i="1"/>
  <c r="H1816" i="1"/>
  <c r="H1814" i="1"/>
  <c r="G1814" i="1"/>
  <c r="H1813" i="1"/>
  <c r="H1812" i="1"/>
  <c r="F1812" i="1"/>
  <c r="E1807" i="1"/>
  <c r="D1807" i="1"/>
  <c r="C1807" i="1"/>
  <c r="F1798" i="1" s="1"/>
  <c r="G1806" i="1"/>
  <c r="F1806" i="1"/>
  <c r="G1805" i="1"/>
  <c r="F1805" i="1"/>
  <c r="G1804" i="1"/>
  <c r="F1804" i="1"/>
  <c r="G1803" i="1"/>
  <c r="F1803" i="1"/>
  <c r="G1802" i="1"/>
  <c r="G1801" i="1"/>
  <c r="F1801" i="1"/>
  <c r="F1800" i="1"/>
  <c r="G1799" i="1"/>
  <c r="F1799" i="1"/>
  <c r="G1797" i="1"/>
  <c r="F1797" i="1"/>
  <c r="G1796" i="1"/>
  <c r="F1796" i="1"/>
  <c r="G1795" i="1"/>
  <c r="F1793" i="1"/>
  <c r="G1792" i="1"/>
  <c r="F1791" i="1"/>
  <c r="F1789" i="1"/>
  <c r="F1788" i="1"/>
  <c r="G1787" i="1"/>
  <c r="F1785" i="1"/>
  <c r="E1780" i="1"/>
  <c r="H1778" i="1" s="1"/>
  <c r="D1780" i="1"/>
  <c r="G1778" i="1" s="1"/>
  <c r="C1780" i="1"/>
  <c r="F1778" i="1" s="1"/>
  <c r="H1779" i="1"/>
  <c r="G1779" i="1"/>
  <c r="H1777" i="1"/>
  <c r="G1777" i="1"/>
  <c r="G1780" i="1" s="1"/>
  <c r="E1772" i="1"/>
  <c r="D1772" i="1"/>
  <c r="G1743" i="1" s="1"/>
  <c r="C1772" i="1"/>
  <c r="H1771" i="1"/>
  <c r="G1771" i="1"/>
  <c r="G1769" i="1"/>
  <c r="H1768" i="1"/>
  <c r="G1768" i="1"/>
  <c r="G1767" i="1"/>
  <c r="G1766" i="1"/>
  <c r="G1765" i="1"/>
  <c r="G1764" i="1"/>
  <c r="G1763" i="1"/>
  <c r="H1762" i="1"/>
  <c r="G1761" i="1"/>
  <c r="G1760" i="1"/>
  <c r="G1759" i="1"/>
  <c r="G1758" i="1"/>
  <c r="G1757" i="1"/>
  <c r="H1756" i="1"/>
  <c r="G1756" i="1"/>
  <c r="G1755" i="1"/>
  <c r="H1754" i="1"/>
  <c r="H1753" i="1"/>
  <c r="G1753" i="1"/>
  <c r="G1752" i="1"/>
  <c r="G1751" i="1"/>
  <c r="H1750" i="1"/>
  <c r="G1750" i="1"/>
  <c r="G1749" i="1"/>
  <c r="G1748" i="1"/>
  <c r="H1747" i="1"/>
  <c r="G1747" i="1"/>
  <c r="G1745" i="1"/>
  <c r="H1744" i="1"/>
  <c r="G1744" i="1"/>
  <c r="G1742" i="1"/>
  <c r="H1741" i="1"/>
  <c r="G1741" i="1"/>
  <c r="G1739" i="1"/>
  <c r="H1737" i="1"/>
  <c r="G1736" i="1"/>
  <c r="G1735" i="1"/>
  <c r="G1733" i="1"/>
  <c r="G1732" i="1"/>
  <c r="E1727" i="1"/>
  <c r="D1727" i="1"/>
  <c r="C1727" i="1"/>
  <c r="G1726" i="1"/>
  <c r="G1725" i="1"/>
  <c r="G1724" i="1"/>
  <c r="F1724" i="1"/>
  <c r="G1723" i="1"/>
  <c r="G1722" i="1"/>
  <c r="F1722" i="1"/>
  <c r="G1721" i="1"/>
  <c r="G1720" i="1"/>
  <c r="F1720" i="1"/>
  <c r="G1719" i="1"/>
  <c r="G1718" i="1"/>
  <c r="G1717" i="1"/>
  <c r="G1716" i="1"/>
  <c r="F1716" i="1"/>
  <c r="G1715" i="1"/>
  <c r="F1715" i="1"/>
  <c r="G1714" i="1"/>
  <c r="G1713" i="1"/>
  <c r="G1712" i="1"/>
  <c r="F1712" i="1"/>
  <c r="G1711" i="1"/>
  <c r="G1710" i="1"/>
  <c r="F1710" i="1"/>
  <c r="G1709" i="1"/>
  <c r="F1709" i="1"/>
  <c r="H1708" i="1"/>
  <c r="G1708" i="1"/>
  <c r="E1703" i="1"/>
  <c r="D1703" i="1"/>
  <c r="C1703" i="1"/>
  <c r="F1701" i="1"/>
  <c r="G1699" i="1"/>
  <c r="G1698" i="1"/>
  <c r="F1698" i="1"/>
  <c r="G1695" i="1"/>
  <c r="H1694" i="1"/>
  <c r="F1693" i="1"/>
  <c r="H1692" i="1"/>
  <c r="G1691" i="1"/>
  <c r="F1690" i="1"/>
  <c r="G1686" i="1"/>
  <c r="F1685" i="1"/>
  <c r="E1679" i="1"/>
  <c r="H1676" i="1" s="1"/>
  <c r="D1679" i="1"/>
  <c r="C1679" i="1"/>
  <c r="E1671" i="1"/>
  <c r="D1671" i="1"/>
  <c r="G1666" i="1" s="1"/>
  <c r="C1671" i="1"/>
  <c r="H1670" i="1"/>
  <c r="H1669" i="1"/>
  <c r="G1668" i="1"/>
  <c r="H1666" i="1"/>
  <c r="H1665" i="1"/>
  <c r="F1664" i="1"/>
  <c r="E1659" i="1"/>
  <c r="H1636" i="1" s="1"/>
  <c r="D1659" i="1"/>
  <c r="C1659" i="1"/>
  <c r="F1655" i="1" s="1"/>
  <c r="H1658" i="1"/>
  <c r="G1658" i="1"/>
  <c r="F1658" i="1"/>
  <c r="F1657" i="1"/>
  <c r="H1656" i="1"/>
  <c r="F1656" i="1"/>
  <c r="G1655" i="1"/>
  <c r="F1654" i="1"/>
  <c r="G1653" i="1"/>
  <c r="F1653" i="1"/>
  <c r="F1652" i="1"/>
  <c r="H1651" i="1"/>
  <c r="G1651" i="1"/>
  <c r="F1651" i="1"/>
  <c r="G1650" i="1"/>
  <c r="F1650" i="1"/>
  <c r="G1649" i="1"/>
  <c r="F1649" i="1"/>
  <c r="F1648" i="1"/>
  <c r="H1647" i="1"/>
  <c r="F1646" i="1"/>
  <c r="F1645" i="1"/>
  <c r="F1644" i="1"/>
  <c r="G1643" i="1"/>
  <c r="F1643" i="1"/>
  <c r="F1642" i="1"/>
  <c r="G1641" i="1"/>
  <c r="F1641" i="1"/>
  <c r="F1640" i="1"/>
  <c r="H1639" i="1"/>
  <c r="G1639" i="1"/>
  <c r="F1638" i="1"/>
  <c r="G1637" i="1"/>
  <c r="F1637" i="1"/>
  <c r="F1636" i="1"/>
  <c r="F1635" i="1"/>
  <c r="H1634" i="1"/>
  <c r="F1634" i="1"/>
  <c r="G1633" i="1"/>
  <c r="F1633" i="1"/>
  <c r="F1632" i="1"/>
  <c r="G1631" i="1"/>
  <c r="F1630" i="1"/>
  <c r="H1629" i="1"/>
  <c r="G1629" i="1"/>
  <c r="F1629" i="1"/>
  <c r="F1628" i="1"/>
  <c r="H1627" i="1"/>
  <c r="G1627" i="1"/>
  <c r="F1627" i="1"/>
  <c r="H1626" i="1"/>
  <c r="G1626" i="1"/>
  <c r="F1626" i="1"/>
  <c r="F1625" i="1"/>
  <c r="H1624" i="1"/>
  <c r="F1624" i="1"/>
  <c r="G1623" i="1"/>
  <c r="F1622" i="1"/>
  <c r="G1621" i="1"/>
  <c r="F1621" i="1"/>
  <c r="F1620" i="1"/>
  <c r="G1619" i="1"/>
  <c r="F1619" i="1"/>
  <c r="G1618" i="1"/>
  <c r="F1618" i="1"/>
  <c r="G1617" i="1"/>
  <c r="F1617" i="1"/>
  <c r="H1616" i="1"/>
  <c r="F1616" i="1"/>
  <c r="H1615" i="1"/>
  <c r="F1614" i="1"/>
  <c r="H1613" i="1"/>
  <c r="F1613" i="1"/>
  <c r="F1612" i="1"/>
  <c r="G1611" i="1"/>
  <c r="F1611" i="1"/>
  <c r="F1610" i="1"/>
  <c r="G1609" i="1"/>
  <c r="F1609" i="1"/>
  <c r="F1608" i="1"/>
  <c r="G1607" i="1"/>
  <c r="F1606" i="1"/>
  <c r="G1605" i="1"/>
  <c r="F1605" i="1"/>
  <c r="F1604" i="1"/>
  <c r="H1603" i="1"/>
  <c r="F1603" i="1"/>
  <c r="F1602" i="1"/>
  <c r="G1601" i="1"/>
  <c r="F1601" i="1"/>
  <c r="F1600" i="1"/>
  <c r="H1599" i="1"/>
  <c r="G1599" i="1"/>
  <c r="F1598" i="1"/>
  <c r="E1593" i="1"/>
  <c r="D1593" i="1"/>
  <c r="C1593" i="1"/>
  <c r="O1584" i="1"/>
  <c r="H1584" i="1"/>
  <c r="G1584" i="1"/>
  <c r="F1584" i="1"/>
  <c r="H1583" i="1"/>
  <c r="G1583" i="1"/>
  <c r="F1583" i="1"/>
  <c r="H1582" i="1"/>
  <c r="G1582" i="1"/>
  <c r="F1582" i="1"/>
  <c r="H1581" i="1"/>
  <c r="G1581" i="1"/>
  <c r="F1581" i="1"/>
  <c r="H1580" i="1"/>
  <c r="G1580" i="1"/>
  <c r="F1580" i="1"/>
  <c r="H1579" i="1"/>
  <c r="G1579" i="1"/>
  <c r="F1579" i="1"/>
  <c r="H1578" i="1"/>
  <c r="G1578" i="1"/>
  <c r="F1578" i="1"/>
  <c r="H1577" i="1"/>
  <c r="G1577" i="1"/>
  <c r="F1577" i="1"/>
  <c r="H1576" i="1"/>
  <c r="G1576" i="1"/>
  <c r="F1576" i="1"/>
  <c r="E1571" i="1"/>
  <c r="H1567" i="1" s="1"/>
  <c r="D1571" i="1"/>
  <c r="G1569" i="1" s="1"/>
  <c r="C1571" i="1"/>
  <c r="G1570" i="1"/>
  <c r="G1568" i="1"/>
  <c r="G1567" i="1"/>
  <c r="E1562" i="1"/>
  <c r="D1562" i="1"/>
  <c r="G1560" i="1" s="1"/>
  <c r="C1562" i="1"/>
  <c r="H1560" i="1"/>
  <c r="G1559" i="1"/>
  <c r="H1558" i="1"/>
  <c r="G1557" i="1"/>
  <c r="H1556" i="1"/>
  <c r="H1555" i="1"/>
  <c r="G1555" i="1"/>
  <c r="H1554" i="1"/>
  <c r="F1554" i="1"/>
  <c r="H1553" i="1"/>
  <c r="G1552" i="1"/>
  <c r="G1551" i="1"/>
  <c r="H1550" i="1"/>
  <c r="H1549" i="1"/>
  <c r="G1549" i="1"/>
  <c r="H1548" i="1"/>
  <c r="F1547" i="1"/>
  <c r="H1546" i="1"/>
  <c r="H1544" i="1"/>
  <c r="G1544" i="1"/>
  <c r="F1544" i="1"/>
  <c r="E1537" i="1"/>
  <c r="D1537" i="1"/>
  <c r="C1537" i="1"/>
  <c r="C1538" i="1" s="1"/>
  <c r="F1533" i="1"/>
  <c r="F1522" i="1"/>
  <c r="E1514" i="1"/>
  <c r="H1509" i="1" s="1"/>
  <c r="D1514" i="1"/>
  <c r="C1514" i="1"/>
  <c r="H1513" i="1"/>
  <c r="H1512" i="1"/>
  <c r="G1511" i="1"/>
  <c r="F1511" i="1"/>
  <c r="H1510" i="1"/>
  <c r="F1510" i="1"/>
  <c r="G1509" i="1"/>
  <c r="H1508" i="1"/>
  <c r="F1508" i="1"/>
  <c r="G1507" i="1"/>
  <c r="H1506" i="1"/>
  <c r="F1506" i="1"/>
  <c r="H1505" i="1"/>
  <c r="G1505" i="1"/>
  <c r="H1504" i="1"/>
  <c r="G1504" i="1"/>
  <c r="G1503" i="1"/>
  <c r="F1503" i="1"/>
  <c r="H1502" i="1"/>
  <c r="F1502" i="1"/>
  <c r="G1501" i="1"/>
  <c r="H1500" i="1"/>
  <c r="G1499" i="1"/>
  <c r="H1498" i="1"/>
  <c r="F1498" i="1"/>
  <c r="H1497" i="1"/>
  <c r="G1497" i="1"/>
  <c r="H1496" i="1"/>
  <c r="G1496" i="1"/>
  <c r="G1495" i="1"/>
  <c r="F1495" i="1"/>
  <c r="H1494" i="1"/>
  <c r="F1494" i="1"/>
  <c r="G1493" i="1"/>
  <c r="H1492" i="1"/>
  <c r="F1492" i="1"/>
  <c r="G1491" i="1"/>
  <c r="H1490" i="1"/>
  <c r="F1490" i="1"/>
  <c r="H1489" i="1"/>
  <c r="G1489" i="1"/>
  <c r="H1488" i="1"/>
  <c r="G1488" i="1"/>
  <c r="G1487" i="1"/>
  <c r="F1487" i="1"/>
  <c r="H1486" i="1"/>
  <c r="F1486" i="1"/>
  <c r="G1485" i="1"/>
  <c r="H1484" i="1"/>
  <c r="G1483" i="1"/>
  <c r="E1478" i="1"/>
  <c r="H1450" i="1" s="1"/>
  <c r="D1478" i="1"/>
  <c r="G1475" i="1" s="1"/>
  <c r="C1478" i="1"/>
  <c r="F1477" i="1"/>
  <c r="F1476" i="1"/>
  <c r="F1475" i="1"/>
  <c r="F1474" i="1"/>
  <c r="F1473" i="1"/>
  <c r="M1475" i="1" s="1"/>
  <c r="F1471" i="1"/>
  <c r="F1470" i="1"/>
  <c r="F1469" i="1"/>
  <c r="F1467" i="1"/>
  <c r="F1466" i="1"/>
  <c r="G1465" i="1"/>
  <c r="F1464" i="1"/>
  <c r="F1463" i="1"/>
  <c r="F1462" i="1"/>
  <c r="F1460" i="1"/>
  <c r="F1459" i="1"/>
  <c r="F1458" i="1"/>
  <c r="F1456" i="1"/>
  <c r="G1455" i="1"/>
  <c r="F1455" i="1"/>
  <c r="F1453" i="1"/>
  <c r="F1452" i="1"/>
  <c r="G1451" i="1"/>
  <c r="F1450" i="1"/>
  <c r="F1449" i="1"/>
  <c r="E1444" i="1"/>
  <c r="H1443" i="1" s="1"/>
  <c r="H1444" i="1" s="1"/>
  <c r="D1444" i="1"/>
  <c r="G1443" i="1" s="1"/>
  <c r="G1444" i="1" s="1"/>
  <c r="C1444" i="1"/>
  <c r="F1443" i="1" s="1"/>
  <c r="F1444" i="1" s="1"/>
  <c r="E1438" i="1"/>
  <c r="D1438" i="1"/>
  <c r="C1438" i="1"/>
  <c r="G1437" i="1"/>
  <c r="G1436" i="1"/>
  <c r="G1435" i="1"/>
  <c r="F1434" i="1"/>
  <c r="G1433" i="1"/>
  <c r="G1432" i="1"/>
  <c r="F1431" i="1"/>
  <c r="H1430" i="1"/>
  <c r="G1430" i="1"/>
  <c r="F1430" i="1"/>
  <c r="G1429" i="1"/>
  <c r="G1428" i="1"/>
  <c r="F1428" i="1"/>
  <c r="H1426" i="1"/>
  <c r="G1426" i="1"/>
  <c r="F1426" i="1"/>
  <c r="G1424" i="1"/>
  <c r="F1424" i="1"/>
  <c r="G1423" i="1"/>
  <c r="G1421" i="1"/>
  <c r="H1420" i="1"/>
  <c r="G1420" i="1"/>
  <c r="F1420" i="1"/>
  <c r="G1419" i="1"/>
  <c r="G1418" i="1"/>
  <c r="G1417" i="1"/>
  <c r="G1416" i="1"/>
  <c r="G1415" i="1"/>
  <c r="G1414" i="1"/>
  <c r="F1414" i="1"/>
  <c r="G1413" i="1"/>
  <c r="G1412" i="1"/>
  <c r="F1412" i="1"/>
  <c r="G1410" i="1"/>
  <c r="F1410" i="1"/>
  <c r="G1409" i="1"/>
  <c r="G1407" i="1"/>
  <c r="G1406" i="1"/>
  <c r="F1406" i="1"/>
  <c r="G1404" i="1"/>
  <c r="G1403" i="1"/>
  <c r="H1402" i="1"/>
  <c r="F1402" i="1"/>
  <c r="G1401" i="1"/>
  <c r="G1400" i="1"/>
  <c r="F1399" i="1"/>
  <c r="G1398" i="1"/>
  <c r="F1398" i="1"/>
  <c r="G1396" i="1"/>
  <c r="F1396" i="1"/>
  <c r="G1395" i="1"/>
  <c r="F1394" i="1"/>
  <c r="G1393" i="1"/>
  <c r="G1392" i="1"/>
  <c r="F1392" i="1"/>
  <c r="G1391" i="1"/>
  <c r="G1390" i="1"/>
  <c r="G1389" i="1"/>
  <c r="G1388" i="1"/>
  <c r="F1388" i="1"/>
  <c r="G1387" i="1"/>
  <c r="G1385" i="1"/>
  <c r="G1384" i="1"/>
  <c r="G1383" i="1"/>
  <c r="F1382" i="1"/>
  <c r="G1381" i="1"/>
  <c r="G1380" i="1"/>
  <c r="F1380" i="1"/>
  <c r="G1379" i="1"/>
  <c r="G1378" i="1"/>
  <c r="F1378" i="1"/>
  <c r="G1377" i="1"/>
  <c r="G1376" i="1"/>
  <c r="F1376" i="1"/>
  <c r="G1374" i="1"/>
  <c r="F1374" i="1"/>
  <c r="E1369" i="1"/>
  <c r="H1358" i="1" s="1"/>
  <c r="D1369" i="1"/>
  <c r="C1369" i="1"/>
  <c r="F1367" i="1"/>
  <c r="F1364" i="1"/>
  <c r="F1361" i="1"/>
  <c r="G1358" i="1"/>
  <c r="E1353" i="1"/>
  <c r="D1353" i="1"/>
  <c r="C1353" i="1"/>
  <c r="F1332" i="1" s="1"/>
  <c r="F1352" i="1"/>
  <c r="G1351" i="1"/>
  <c r="G1350" i="1"/>
  <c r="F1350" i="1"/>
  <c r="G1349" i="1"/>
  <c r="F1348" i="1"/>
  <c r="G1347" i="1"/>
  <c r="F1346" i="1"/>
  <c r="G1345" i="1"/>
  <c r="F1345" i="1"/>
  <c r="F1344" i="1"/>
  <c r="G1343" i="1"/>
  <c r="G1342" i="1"/>
  <c r="F1342" i="1"/>
  <c r="G1341" i="1"/>
  <c r="G1340" i="1"/>
  <c r="F1340" i="1"/>
  <c r="F1338" i="1"/>
  <c r="G1337" i="1"/>
  <c r="F1337" i="1"/>
  <c r="F1336" i="1"/>
  <c r="F1335" i="1"/>
  <c r="G1334" i="1"/>
  <c r="F1334" i="1"/>
  <c r="G1333" i="1"/>
  <c r="G1332" i="1"/>
  <c r="G1331" i="1"/>
  <c r="F1330" i="1"/>
  <c r="G1329" i="1"/>
  <c r="F1329" i="1"/>
  <c r="F1328" i="1"/>
  <c r="F1327" i="1"/>
  <c r="G1326" i="1"/>
  <c r="F1326" i="1"/>
  <c r="G1324" i="1"/>
  <c r="F1322" i="1"/>
  <c r="F1321" i="1"/>
  <c r="F1320" i="1"/>
  <c r="G1319" i="1"/>
  <c r="F1319" i="1"/>
  <c r="F1318" i="1"/>
  <c r="G1317" i="1"/>
  <c r="F1317" i="1"/>
  <c r="G1316" i="1"/>
  <c r="F1316" i="1"/>
  <c r="G1314" i="1"/>
  <c r="F1314" i="1"/>
  <c r="G1313" i="1"/>
  <c r="F1313" i="1"/>
  <c r="E1308" i="1"/>
  <c r="H1299" i="1" s="1"/>
  <c r="D1308" i="1"/>
  <c r="G1301" i="1" s="1"/>
  <c r="C1308" i="1"/>
  <c r="G1307" i="1"/>
  <c r="F1306" i="1"/>
  <c r="G1305" i="1"/>
  <c r="F1305" i="1"/>
  <c r="G1304" i="1"/>
  <c r="F1303" i="1"/>
  <c r="G1302" i="1"/>
  <c r="F1302" i="1"/>
  <c r="F1301" i="1"/>
  <c r="F1300" i="1"/>
  <c r="G1299" i="1"/>
  <c r="G1298" i="1"/>
  <c r="F1298" i="1"/>
  <c r="G1296" i="1"/>
  <c r="G1295" i="1"/>
  <c r="E1290" i="1"/>
  <c r="D1290" i="1"/>
  <c r="G1281" i="1" s="1"/>
  <c r="C1290" i="1"/>
  <c r="G1289" i="1"/>
  <c r="F1289" i="1"/>
  <c r="G1288" i="1"/>
  <c r="F1287" i="1"/>
  <c r="F1286" i="1"/>
  <c r="G1284" i="1"/>
  <c r="G1283" i="1"/>
  <c r="F1283" i="1"/>
  <c r="F1282" i="1"/>
  <c r="F1281" i="1"/>
  <c r="G1279" i="1"/>
  <c r="F1279" i="1"/>
  <c r="F1278" i="1"/>
  <c r="E1273" i="1"/>
  <c r="D1273" i="1"/>
  <c r="C1273" i="1"/>
  <c r="F1246" i="1" s="1"/>
  <c r="H1272" i="1"/>
  <c r="H1271" i="1"/>
  <c r="H1270" i="1"/>
  <c r="H1269" i="1"/>
  <c r="F1269" i="1"/>
  <c r="H1267" i="1"/>
  <c r="F1267" i="1"/>
  <c r="H1266" i="1"/>
  <c r="H1265" i="1"/>
  <c r="H1264" i="1"/>
  <c r="F1264" i="1"/>
  <c r="H1263" i="1"/>
  <c r="H1262" i="1"/>
  <c r="F1262" i="1"/>
  <c r="H1261" i="1"/>
  <c r="H1259" i="1"/>
  <c r="F1259" i="1"/>
  <c r="H1258" i="1"/>
  <c r="H1257" i="1"/>
  <c r="H1256" i="1"/>
  <c r="F1256" i="1"/>
  <c r="H1255" i="1"/>
  <c r="F1255" i="1"/>
  <c r="H1254" i="1"/>
  <c r="H1251" i="1"/>
  <c r="H1250" i="1"/>
  <c r="G1250" i="1"/>
  <c r="H1248" i="1"/>
  <c r="H1247" i="1"/>
  <c r="H1246" i="1"/>
  <c r="G1244" i="1"/>
  <c r="F1244" i="1"/>
  <c r="H1243" i="1"/>
  <c r="H1241" i="1"/>
  <c r="H1240" i="1"/>
  <c r="F1240" i="1"/>
  <c r="H1238" i="1"/>
  <c r="F1238" i="1"/>
  <c r="H1237" i="1"/>
  <c r="F1237" i="1"/>
  <c r="H1235" i="1"/>
  <c r="H1234" i="1"/>
  <c r="H1233" i="1"/>
  <c r="F1232" i="1"/>
  <c r="H1231" i="1"/>
  <c r="H1229" i="1"/>
  <c r="G1228" i="1"/>
  <c r="H1226" i="1"/>
  <c r="H1225" i="1"/>
  <c r="H1223" i="1"/>
  <c r="H1222" i="1"/>
  <c r="F1220" i="1"/>
  <c r="H1219" i="1"/>
  <c r="H1218" i="1"/>
  <c r="H1217" i="1"/>
  <c r="F1217" i="1"/>
  <c r="H1215" i="1"/>
  <c r="F1215" i="1"/>
  <c r="H1213" i="1"/>
  <c r="F1212" i="1"/>
  <c r="E1207" i="1"/>
  <c r="D1207" i="1"/>
  <c r="C1207" i="1"/>
  <c r="G1206" i="1"/>
  <c r="H1205" i="1"/>
  <c r="G1204" i="1"/>
  <c r="G1203" i="1"/>
  <c r="G1202" i="1"/>
  <c r="H1201" i="1"/>
  <c r="G1201" i="1"/>
  <c r="F1200" i="1"/>
  <c r="H1199" i="1"/>
  <c r="H1198" i="1"/>
  <c r="F1198" i="1"/>
  <c r="H1195" i="1"/>
  <c r="F1195" i="1"/>
  <c r="G1194" i="1"/>
  <c r="H1191" i="1"/>
  <c r="G1191" i="1"/>
  <c r="G1190" i="1"/>
  <c r="F1188" i="1"/>
  <c r="E1183" i="1"/>
  <c r="D1183" i="1"/>
  <c r="C1183" i="1"/>
  <c r="F1181" i="1" s="1"/>
  <c r="G1182" i="1"/>
  <c r="G1180" i="1"/>
  <c r="F1179" i="1"/>
  <c r="G1178" i="1"/>
  <c r="F1178" i="1"/>
  <c r="G1177" i="1"/>
  <c r="G1176" i="1"/>
  <c r="G1175" i="1"/>
  <c r="F1175" i="1"/>
  <c r="G1173" i="1"/>
  <c r="G1172" i="1"/>
  <c r="F1172" i="1"/>
  <c r="G1170" i="1"/>
  <c r="G1169" i="1"/>
  <c r="F1169" i="1"/>
  <c r="F1168" i="1"/>
  <c r="G1166" i="1"/>
  <c r="F1165" i="1"/>
  <c r="E1159" i="1"/>
  <c r="D1159" i="1"/>
  <c r="C1159" i="1"/>
  <c r="G1158" i="1"/>
  <c r="G1157" i="1"/>
  <c r="H1156" i="1"/>
  <c r="G1156" i="1"/>
  <c r="F1156" i="1"/>
  <c r="G1155" i="1"/>
  <c r="G1154" i="1"/>
  <c r="G1153" i="1"/>
  <c r="G1151" i="1"/>
  <c r="G1150" i="1"/>
  <c r="F1150" i="1"/>
  <c r="G1149" i="1"/>
  <c r="G1148" i="1"/>
  <c r="F1148" i="1"/>
  <c r="G1147" i="1"/>
  <c r="G1146" i="1"/>
  <c r="G1145" i="1"/>
  <c r="F1145" i="1"/>
  <c r="G1143" i="1"/>
  <c r="G1142" i="1"/>
  <c r="G1141" i="1"/>
  <c r="G1140" i="1"/>
  <c r="G1139" i="1"/>
  <c r="G1138" i="1"/>
  <c r="G1137" i="1"/>
  <c r="G1135" i="1"/>
  <c r="H1134" i="1"/>
  <c r="G1134" i="1"/>
  <c r="G1133" i="1"/>
  <c r="G1132" i="1"/>
  <c r="H1131" i="1"/>
  <c r="G1131" i="1"/>
  <c r="G1130" i="1"/>
  <c r="H1129" i="1"/>
  <c r="G1129" i="1"/>
  <c r="G1127" i="1"/>
  <c r="G1126" i="1"/>
  <c r="G1125" i="1"/>
  <c r="G1124" i="1"/>
  <c r="G1123" i="1"/>
  <c r="G1122" i="1"/>
  <c r="G1121" i="1"/>
  <c r="G1119" i="1"/>
  <c r="F1119" i="1"/>
  <c r="G1118" i="1"/>
  <c r="G1117" i="1"/>
  <c r="G1116" i="1"/>
  <c r="G1115" i="1"/>
  <c r="G1114" i="1"/>
  <c r="F1114" i="1"/>
  <c r="G1113" i="1"/>
  <c r="G1111" i="1"/>
  <c r="F1111" i="1"/>
  <c r="G1110" i="1"/>
  <c r="G1109" i="1"/>
  <c r="G1108" i="1"/>
  <c r="G1107" i="1"/>
  <c r="H1106" i="1"/>
  <c r="G1106" i="1"/>
  <c r="G1105" i="1"/>
  <c r="F1105" i="1"/>
  <c r="G1103" i="1"/>
  <c r="G1102" i="1"/>
  <c r="F1102" i="1"/>
  <c r="G1101" i="1"/>
  <c r="G1100" i="1"/>
  <c r="G1099" i="1"/>
  <c r="H1098" i="1"/>
  <c r="G1098" i="1"/>
  <c r="E1093" i="1"/>
  <c r="D1093" i="1"/>
  <c r="G1091" i="1" s="1"/>
  <c r="C1093" i="1"/>
  <c r="F1087" i="1" s="1"/>
  <c r="G1089" i="1"/>
  <c r="H1084" i="1"/>
  <c r="G1084" i="1"/>
  <c r="H1081" i="1"/>
  <c r="H1080" i="1"/>
  <c r="H1078" i="1"/>
  <c r="G1078" i="1"/>
  <c r="H1077" i="1"/>
  <c r="H1075" i="1"/>
  <c r="E1070" i="1"/>
  <c r="D1070" i="1"/>
  <c r="G1054" i="1" s="1"/>
  <c r="C1070" i="1"/>
  <c r="H1069" i="1"/>
  <c r="H1067" i="1"/>
  <c r="H1066" i="1"/>
  <c r="H1063" i="1"/>
  <c r="H1061" i="1"/>
  <c r="G1061" i="1"/>
  <c r="H1059" i="1"/>
  <c r="H1058" i="1"/>
  <c r="G1058" i="1"/>
  <c r="G1057" i="1"/>
  <c r="H1055" i="1"/>
  <c r="H1054" i="1"/>
  <c r="H1052" i="1"/>
  <c r="G1052" i="1"/>
  <c r="H1051" i="1"/>
  <c r="E1046" i="1"/>
  <c r="H1045" i="1" s="1"/>
  <c r="D1046" i="1"/>
  <c r="C1046" i="1"/>
  <c r="E1039" i="1"/>
  <c r="H1037" i="1" s="1"/>
  <c r="D1039" i="1"/>
  <c r="C1039" i="1"/>
  <c r="H1038" i="1"/>
  <c r="H1036" i="1"/>
  <c r="G1036" i="1"/>
  <c r="F1036" i="1"/>
  <c r="H1033" i="1"/>
  <c r="G1033" i="1"/>
  <c r="H1032" i="1"/>
  <c r="G1031" i="1"/>
  <c r="H1030" i="1"/>
  <c r="H1029" i="1"/>
  <c r="G1028" i="1"/>
  <c r="H1026" i="1"/>
  <c r="H1024" i="1"/>
  <c r="H1023" i="1"/>
  <c r="H1021" i="1"/>
  <c r="H1020" i="1"/>
  <c r="G1020" i="1"/>
  <c r="H1018" i="1"/>
  <c r="H1017" i="1"/>
  <c r="G1017" i="1"/>
  <c r="H1016" i="1"/>
  <c r="H1015" i="1"/>
  <c r="H1014" i="1"/>
  <c r="H1013" i="1"/>
  <c r="H1012" i="1"/>
  <c r="H1010" i="1"/>
  <c r="F1010" i="1"/>
  <c r="H1009" i="1"/>
  <c r="H1008" i="1"/>
  <c r="G1008" i="1"/>
  <c r="F1008" i="1"/>
  <c r="H1007" i="1"/>
  <c r="H1006" i="1"/>
  <c r="H1005" i="1"/>
  <c r="G1005" i="1"/>
  <c r="H1004" i="1"/>
  <c r="H1002" i="1"/>
  <c r="G1002" i="1"/>
  <c r="H1001" i="1"/>
  <c r="H1000" i="1"/>
  <c r="G1000" i="1"/>
  <c r="H999" i="1"/>
  <c r="E994" i="1"/>
  <c r="H957" i="1" s="1"/>
  <c r="D994" i="1"/>
  <c r="C994" i="1"/>
  <c r="F991" i="1"/>
  <c r="G990" i="1"/>
  <c r="H985" i="1"/>
  <c r="F985" i="1"/>
  <c r="F976" i="1"/>
  <c r="H971" i="1"/>
  <c r="F970" i="1"/>
  <c r="F965" i="1"/>
  <c r="F964" i="1"/>
  <c r="G962" i="1"/>
  <c r="F962" i="1"/>
  <c r="F961" i="1"/>
  <c r="F957" i="1"/>
  <c r="F955" i="1"/>
  <c r="F952" i="1"/>
  <c r="F951" i="1"/>
  <c r="F946" i="1"/>
  <c r="F945" i="1"/>
  <c r="H943" i="1"/>
  <c r="F941" i="1"/>
  <c r="H939" i="1"/>
  <c r="F936" i="1"/>
  <c r="H935" i="1"/>
  <c r="G935" i="1"/>
  <c r="E928" i="1"/>
  <c r="D928" i="1"/>
  <c r="G913" i="1" s="1"/>
  <c r="C928" i="1"/>
  <c r="F927" i="1"/>
  <c r="G926" i="1"/>
  <c r="F926" i="1"/>
  <c r="F925" i="1"/>
  <c r="G924" i="1"/>
  <c r="F924" i="1"/>
  <c r="F922" i="1"/>
  <c r="F921" i="1"/>
  <c r="F920" i="1"/>
  <c r="F919" i="1"/>
  <c r="F918" i="1"/>
  <c r="F917" i="1"/>
  <c r="G916" i="1"/>
  <c r="F916" i="1"/>
  <c r="F914" i="1"/>
  <c r="F913" i="1"/>
  <c r="F912" i="1"/>
  <c r="G911" i="1"/>
  <c r="F909" i="1"/>
  <c r="G906" i="1"/>
  <c r="F906" i="1"/>
  <c r="F903" i="1"/>
  <c r="F902" i="1"/>
  <c r="G900" i="1"/>
  <c r="F900" i="1"/>
  <c r="H897" i="1"/>
  <c r="F897" i="1"/>
  <c r="F896" i="1"/>
  <c r="G895" i="1"/>
  <c r="F895" i="1"/>
  <c r="F894" i="1"/>
  <c r="F893" i="1"/>
  <c r="F892" i="1"/>
  <c r="F890" i="1"/>
  <c r="F889" i="1"/>
  <c r="H888" i="1"/>
  <c r="F888" i="1"/>
  <c r="E883" i="1"/>
  <c r="H882" i="1" s="1"/>
  <c r="H883" i="1" s="1"/>
  <c r="D883" i="1"/>
  <c r="G882" i="1" s="1"/>
  <c r="G883" i="1" s="1"/>
  <c r="C883" i="1"/>
  <c r="F882" i="1" s="1"/>
  <c r="F883" i="1" s="1"/>
  <c r="E877" i="1"/>
  <c r="D877" i="1"/>
  <c r="C877" i="1"/>
  <c r="F876" i="1"/>
  <c r="F875" i="1"/>
  <c r="F874" i="1"/>
  <c r="G873" i="1"/>
  <c r="F873" i="1"/>
  <c r="F872" i="1"/>
  <c r="G871" i="1"/>
  <c r="F871" i="1"/>
  <c r="F870" i="1"/>
  <c r="H869" i="1"/>
  <c r="F869" i="1"/>
  <c r="F868" i="1"/>
  <c r="H867" i="1"/>
  <c r="F867" i="1"/>
  <c r="F866" i="1"/>
  <c r="H865" i="1"/>
  <c r="F865" i="1"/>
  <c r="F864" i="1"/>
  <c r="F863" i="1"/>
  <c r="F862" i="1"/>
  <c r="H861" i="1"/>
  <c r="F861" i="1"/>
  <c r="F860" i="1"/>
  <c r="H859" i="1"/>
  <c r="F859" i="1"/>
  <c r="F858" i="1"/>
  <c r="H857" i="1"/>
  <c r="F857" i="1"/>
  <c r="F856" i="1"/>
  <c r="F855" i="1"/>
  <c r="F854" i="1"/>
  <c r="H853" i="1"/>
  <c r="F853" i="1"/>
  <c r="F852" i="1"/>
  <c r="H851" i="1"/>
  <c r="F851" i="1"/>
  <c r="F850" i="1"/>
  <c r="H849" i="1"/>
  <c r="F849" i="1"/>
  <c r="F848" i="1"/>
  <c r="H847" i="1"/>
  <c r="F847" i="1"/>
  <c r="H846" i="1"/>
  <c r="G846" i="1"/>
  <c r="F846" i="1"/>
  <c r="F845" i="1"/>
  <c r="H844" i="1"/>
  <c r="G844" i="1"/>
  <c r="F844" i="1"/>
  <c r="F843" i="1"/>
  <c r="H842" i="1"/>
  <c r="F842" i="1"/>
  <c r="F841" i="1"/>
  <c r="F840" i="1"/>
  <c r="F839" i="1"/>
  <c r="F838" i="1"/>
  <c r="F837" i="1"/>
  <c r="E832" i="1"/>
  <c r="H831" i="1" s="1"/>
  <c r="D832" i="1"/>
  <c r="C832" i="1"/>
  <c r="F831" i="1" s="1"/>
  <c r="G831" i="1"/>
  <c r="G830" i="1"/>
  <c r="G829" i="1"/>
  <c r="G828" i="1"/>
  <c r="G832" i="1" s="1"/>
  <c r="E823" i="1"/>
  <c r="H815" i="1" s="1"/>
  <c r="D823" i="1"/>
  <c r="C823" i="1"/>
  <c r="F817" i="1" s="1"/>
  <c r="H822" i="1"/>
  <c r="F822" i="1"/>
  <c r="F821" i="1"/>
  <c r="H820" i="1"/>
  <c r="G820" i="1"/>
  <c r="F820" i="1"/>
  <c r="G819" i="1"/>
  <c r="F819" i="1"/>
  <c r="M822" i="1" s="1"/>
  <c r="F818" i="1"/>
  <c r="G817" i="1"/>
  <c r="H816" i="1"/>
  <c r="G816" i="1"/>
  <c r="F816" i="1"/>
  <c r="F815" i="1"/>
  <c r="H814" i="1"/>
  <c r="F814" i="1"/>
  <c r="F813" i="1"/>
  <c r="H812" i="1"/>
  <c r="F812" i="1"/>
  <c r="F811" i="1"/>
  <c r="G810" i="1"/>
  <c r="F810" i="1"/>
  <c r="H809" i="1"/>
  <c r="F808" i="1"/>
  <c r="F807" i="1"/>
  <c r="H806" i="1"/>
  <c r="F806" i="1"/>
  <c r="F805" i="1"/>
  <c r="H804" i="1"/>
  <c r="G804" i="1"/>
  <c r="F804" i="1"/>
  <c r="E799" i="1"/>
  <c r="D799" i="1"/>
  <c r="G796" i="1" s="1"/>
  <c r="C799" i="1"/>
  <c r="F798" i="1" s="1"/>
  <c r="H797" i="1"/>
  <c r="G797" i="1"/>
  <c r="F797" i="1"/>
  <c r="F796" i="1"/>
  <c r="F799" i="1" s="1"/>
  <c r="E791" i="1"/>
  <c r="H786" i="1" s="1"/>
  <c r="D791" i="1"/>
  <c r="C791" i="1"/>
  <c r="H788" i="1"/>
  <c r="G788" i="1"/>
  <c r="H785" i="1"/>
  <c r="H784" i="1"/>
  <c r="H783" i="1"/>
  <c r="G783" i="1"/>
  <c r="H781" i="1"/>
  <c r="G780" i="1"/>
  <c r="H777" i="1"/>
  <c r="H775" i="1"/>
  <c r="G775" i="1"/>
  <c r="F773" i="1"/>
  <c r="H772" i="1"/>
  <c r="G771" i="1"/>
  <c r="H769" i="1"/>
  <c r="H768" i="1"/>
  <c r="G766" i="1"/>
  <c r="H765" i="1"/>
  <c r="H763" i="1"/>
  <c r="G763" i="1"/>
  <c r="H762" i="1"/>
  <c r="F762" i="1"/>
  <c r="H760" i="1"/>
  <c r="G759" i="1"/>
  <c r="F759" i="1"/>
  <c r="H757" i="1"/>
  <c r="G757" i="1"/>
  <c r="H756" i="1"/>
  <c r="H755" i="1"/>
  <c r="G754" i="1"/>
  <c r="F753" i="1"/>
  <c r="H751" i="1"/>
  <c r="G751" i="1"/>
  <c r="G750" i="1"/>
  <c r="H749" i="1"/>
  <c r="H748" i="1"/>
  <c r="G747" i="1"/>
  <c r="F747" i="1"/>
  <c r="H746" i="1"/>
  <c r="H744" i="1"/>
  <c r="H743" i="1"/>
  <c r="G742" i="1"/>
  <c r="G741" i="1"/>
  <c r="F741" i="1"/>
  <c r="G738" i="1"/>
  <c r="F736" i="1"/>
  <c r="H735" i="1"/>
  <c r="G735" i="1"/>
  <c r="G734" i="1"/>
  <c r="F733" i="1"/>
  <c r="H732" i="1"/>
  <c r="G731" i="1"/>
  <c r="G730" i="1"/>
  <c r="F730" i="1"/>
  <c r="E725" i="1"/>
  <c r="H714" i="1" s="1"/>
  <c r="D725" i="1"/>
  <c r="C725" i="1"/>
  <c r="G724" i="1"/>
  <c r="G723" i="1"/>
  <c r="H722" i="1"/>
  <c r="F722" i="1"/>
  <c r="H720" i="1"/>
  <c r="G720" i="1"/>
  <c r="G719" i="1"/>
  <c r="F719" i="1"/>
  <c r="H716" i="1"/>
  <c r="F716" i="1"/>
  <c r="H713" i="1"/>
  <c r="G713" i="1"/>
  <c r="H711" i="1"/>
  <c r="G711" i="1"/>
  <c r="F709" i="1"/>
  <c r="H708" i="1"/>
  <c r="F706" i="1"/>
  <c r="H705" i="1"/>
  <c r="H704" i="1"/>
  <c r="F703" i="1"/>
  <c r="E698" i="1"/>
  <c r="H695" i="1" s="1"/>
  <c r="D698" i="1"/>
  <c r="G686" i="1" s="1"/>
  <c r="C698" i="1"/>
  <c r="H693" i="1"/>
  <c r="H689" i="1"/>
  <c r="H686" i="1"/>
  <c r="H685" i="1"/>
  <c r="H682" i="1"/>
  <c r="H681" i="1"/>
  <c r="H677" i="1"/>
  <c r="G677" i="1"/>
  <c r="E671" i="1"/>
  <c r="H667" i="1" s="1"/>
  <c r="D671" i="1"/>
  <c r="C671" i="1"/>
  <c r="F668" i="1" s="1"/>
  <c r="H670" i="1"/>
  <c r="H668" i="1"/>
  <c r="F666" i="1"/>
  <c r="H664" i="1"/>
  <c r="H662" i="1"/>
  <c r="H658" i="1"/>
  <c r="G658" i="1"/>
  <c r="H655" i="1"/>
  <c r="G654" i="1"/>
  <c r="F654" i="1"/>
  <c r="H650" i="1"/>
  <c r="G650" i="1"/>
  <c r="F650" i="1"/>
  <c r="H646" i="1"/>
  <c r="G646" i="1"/>
  <c r="H644" i="1"/>
  <c r="G643" i="1"/>
  <c r="F642" i="1"/>
  <c r="H641" i="1"/>
  <c r="E635" i="1"/>
  <c r="H633" i="1" s="1"/>
  <c r="D635" i="1"/>
  <c r="G623" i="1" s="1"/>
  <c r="C635" i="1"/>
  <c r="G627" i="1"/>
  <c r="H623" i="1"/>
  <c r="E614" i="1"/>
  <c r="H600" i="1" s="1"/>
  <c r="D614" i="1"/>
  <c r="C614" i="1"/>
  <c r="F598" i="1" s="1"/>
  <c r="F613" i="1"/>
  <c r="H612" i="1"/>
  <c r="F611" i="1"/>
  <c r="F609" i="1"/>
  <c r="F608" i="1"/>
  <c r="F607" i="1"/>
  <c r="H606" i="1"/>
  <c r="F605" i="1"/>
  <c r="H604" i="1"/>
  <c r="F603" i="1"/>
  <c r="G601" i="1"/>
  <c r="F601" i="1"/>
  <c r="F599" i="1"/>
  <c r="F597" i="1"/>
  <c r="H596" i="1"/>
  <c r="E590" i="1"/>
  <c r="D590" i="1"/>
  <c r="G584" i="1" s="1"/>
  <c r="C590" i="1"/>
  <c r="H586" i="1"/>
  <c r="G586" i="1"/>
  <c r="E579" i="1"/>
  <c r="D579" i="1"/>
  <c r="C579" i="1"/>
  <c r="F560" i="1" s="1"/>
  <c r="F578" i="1"/>
  <c r="H577" i="1"/>
  <c r="F576" i="1"/>
  <c r="G575" i="1"/>
  <c r="F575" i="1"/>
  <c r="G573" i="1"/>
  <c r="F573" i="1"/>
  <c r="F572" i="1"/>
  <c r="H571" i="1"/>
  <c r="F570" i="1"/>
  <c r="G569" i="1"/>
  <c r="F567" i="1"/>
  <c r="H564" i="1"/>
  <c r="G564" i="1"/>
  <c r="H561" i="1"/>
  <c r="H560" i="1"/>
  <c r="H558" i="1"/>
  <c r="H557" i="1"/>
  <c r="H555" i="1"/>
  <c r="G555" i="1"/>
  <c r="H553" i="1"/>
  <c r="H552" i="1"/>
  <c r="F551" i="1"/>
  <c r="H550" i="1"/>
  <c r="H548" i="1"/>
  <c r="G548" i="1"/>
  <c r="H546" i="1"/>
  <c r="F546" i="1"/>
  <c r="H543" i="1"/>
  <c r="F542" i="1"/>
  <c r="H541" i="1"/>
  <c r="F540" i="1"/>
  <c r="G539" i="1"/>
  <c r="H536" i="1"/>
  <c r="F535" i="1"/>
  <c r="H534" i="1"/>
  <c r="H532" i="1"/>
  <c r="F532" i="1"/>
  <c r="H530" i="1"/>
  <c r="H529" i="1"/>
  <c r="F528" i="1"/>
  <c r="H527" i="1"/>
  <c r="F526" i="1"/>
  <c r="H524" i="1"/>
  <c r="H522" i="1"/>
  <c r="G522" i="1"/>
  <c r="F520" i="1"/>
  <c r="E513" i="1"/>
  <c r="D513" i="1"/>
  <c r="G509" i="1" s="1"/>
  <c r="C513" i="1"/>
  <c r="F508" i="1" s="1"/>
  <c r="G512" i="1"/>
  <c r="F512" i="1"/>
  <c r="H510" i="1"/>
  <c r="G506" i="1"/>
  <c r="F506" i="1"/>
  <c r="G503" i="1"/>
  <c r="G502" i="1"/>
  <c r="F502" i="1"/>
  <c r="G499" i="1"/>
  <c r="H498" i="1"/>
  <c r="G497" i="1"/>
  <c r="F497" i="1"/>
  <c r="G496" i="1"/>
  <c r="F496" i="1"/>
  <c r="F494" i="1"/>
  <c r="E489" i="1"/>
  <c r="H486" i="1" s="1"/>
  <c r="D489" i="1"/>
  <c r="C489" i="1"/>
  <c r="F484" i="1" s="1"/>
  <c r="G488" i="1"/>
  <c r="F488" i="1"/>
  <c r="G487" i="1"/>
  <c r="F487" i="1"/>
  <c r="G486" i="1"/>
  <c r="F486" i="1"/>
  <c r="G485" i="1"/>
  <c r="F485" i="1"/>
  <c r="G484" i="1"/>
  <c r="E479" i="1"/>
  <c r="H477" i="1" s="1"/>
  <c r="D479" i="1"/>
  <c r="C479" i="1"/>
  <c r="F477" i="1" s="1"/>
  <c r="F478" i="1"/>
  <c r="E472" i="1"/>
  <c r="H468" i="1" s="1"/>
  <c r="D472" i="1"/>
  <c r="G470" i="1" s="1"/>
  <c r="C472" i="1"/>
  <c r="F471" i="1" s="1"/>
  <c r="H471" i="1"/>
  <c r="G471" i="1"/>
  <c r="F470" i="1"/>
  <c r="M471" i="1" s="1"/>
  <c r="H469" i="1"/>
  <c r="F469" i="1"/>
  <c r="E463" i="1"/>
  <c r="D463" i="1"/>
  <c r="G462" i="1" s="1"/>
  <c r="C463" i="1"/>
  <c r="H461" i="1"/>
  <c r="G460" i="1"/>
  <c r="H459" i="1"/>
  <c r="G458" i="1"/>
  <c r="F458" i="1"/>
  <c r="E453" i="1"/>
  <c r="H450" i="1" s="1"/>
  <c r="D453" i="1"/>
  <c r="C453" i="1"/>
  <c r="F451" i="1" s="1"/>
  <c r="G451" i="1"/>
  <c r="G450" i="1"/>
  <c r="G448" i="1"/>
  <c r="F448" i="1"/>
  <c r="G445" i="1"/>
  <c r="G444" i="1"/>
  <c r="F444" i="1"/>
  <c r="G442" i="1"/>
  <c r="G441" i="1"/>
  <c r="F439" i="1"/>
  <c r="G438" i="1"/>
  <c r="G436" i="1"/>
  <c r="G435" i="1"/>
  <c r="F435" i="1"/>
  <c r="E429" i="1"/>
  <c r="H422" i="1" s="1"/>
  <c r="D429" i="1"/>
  <c r="G423" i="1" s="1"/>
  <c r="C429" i="1"/>
  <c r="H428" i="1"/>
  <c r="G427" i="1"/>
  <c r="G426" i="1"/>
  <c r="G425" i="1"/>
  <c r="G424" i="1"/>
  <c r="H423" i="1"/>
  <c r="G422" i="1"/>
  <c r="G421" i="1"/>
  <c r="H420" i="1"/>
  <c r="H419" i="1"/>
  <c r="G418" i="1"/>
  <c r="G417" i="1"/>
  <c r="G416" i="1"/>
  <c r="G415" i="1"/>
  <c r="G414" i="1"/>
  <c r="G413" i="1"/>
  <c r="G411" i="1"/>
  <c r="H410" i="1"/>
  <c r="G410" i="1"/>
  <c r="G408" i="1"/>
  <c r="F408" i="1"/>
  <c r="H407" i="1"/>
  <c r="G406" i="1"/>
  <c r="G405" i="1"/>
  <c r="F405" i="1"/>
  <c r="H404" i="1"/>
  <c r="G402" i="1"/>
  <c r="F401" i="1"/>
  <c r="G400" i="1"/>
  <c r="G399" i="1"/>
  <c r="G398" i="1"/>
  <c r="H397" i="1"/>
  <c r="G397" i="1"/>
  <c r="F397" i="1"/>
  <c r="G395" i="1"/>
  <c r="G394" i="1"/>
  <c r="G392" i="1"/>
  <c r="H391" i="1"/>
  <c r="G391" i="1"/>
  <c r="G390" i="1"/>
  <c r="F390" i="1"/>
  <c r="H389" i="1"/>
  <c r="H388" i="1"/>
  <c r="G387" i="1"/>
  <c r="F387" i="1"/>
  <c r="H386" i="1"/>
  <c r="G386" i="1"/>
  <c r="G384" i="1"/>
  <c r="H383" i="1"/>
  <c r="G383" i="1"/>
  <c r="G382" i="1"/>
  <c r="H381" i="1"/>
  <c r="G381" i="1"/>
  <c r="G379" i="1"/>
  <c r="G378" i="1"/>
  <c r="G376" i="1"/>
  <c r="G374" i="1"/>
  <c r="G373" i="1"/>
  <c r="H370" i="1"/>
  <c r="G370" i="1"/>
  <c r="G368" i="1"/>
  <c r="E363" i="1"/>
  <c r="D363" i="1"/>
  <c r="C363" i="1"/>
  <c r="F361" i="1" s="1"/>
  <c r="H361" i="1"/>
  <c r="F359" i="1"/>
  <c r="E353" i="1"/>
  <c r="H352" i="1" s="1"/>
  <c r="D353" i="1"/>
  <c r="C353" i="1"/>
  <c r="F351" i="1" s="1"/>
  <c r="F353" i="1" s="1"/>
  <c r="F352" i="1"/>
  <c r="H351" i="1"/>
  <c r="H353" i="1" s="1"/>
  <c r="E346" i="1"/>
  <c r="H343" i="1" s="1"/>
  <c r="D346" i="1"/>
  <c r="C346" i="1"/>
  <c r="H342" i="1"/>
  <c r="H339" i="1"/>
  <c r="H338" i="1"/>
  <c r="H335" i="1"/>
  <c r="H324" i="1"/>
  <c r="H321" i="1"/>
  <c r="H318" i="1"/>
  <c r="H314" i="1"/>
  <c r="H310" i="1"/>
  <c r="H307" i="1"/>
  <c r="H306" i="1"/>
  <c r="H303" i="1"/>
  <c r="H300" i="1"/>
  <c r="G300" i="1"/>
  <c r="F296" i="1"/>
  <c r="H292" i="1"/>
  <c r="H289" i="1"/>
  <c r="H286" i="1"/>
  <c r="E280" i="1"/>
  <c r="H257" i="1" s="1"/>
  <c r="D280" i="1"/>
  <c r="C280" i="1"/>
  <c r="F270" i="1" s="1"/>
  <c r="H279" i="1"/>
  <c r="F279" i="1"/>
  <c r="H278" i="1"/>
  <c r="F277" i="1"/>
  <c r="H276" i="1"/>
  <c r="F276" i="1"/>
  <c r="H275" i="1"/>
  <c r="F274" i="1"/>
  <c r="H273" i="1"/>
  <c r="H272" i="1"/>
  <c r="G272" i="1"/>
  <c r="F272" i="1"/>
  <c r="H271" i="1"/>
  <c r="F271" i="1"/>
  <c r="H270" i="1"/>
  <c r="F269" i="1"/>
  <c r="H268" i="1"/>
  <c r="F268" i="1"/>
  <c r="H267" i="1"/>
  <c r="H265" i="1"/>
  <c r="F265" i="1"/>
  <c r="H264" i="1"/>
  <c r="H263" i="1"/>
  <c r="G263" i="1"/>
  <c r="F263" i="1"/>
  <c r="H262" i="1"/>
  <c r="F262" i="1"/>
  <c r="H260" i="1"/>
  <c r="F260" i="1"/>
  <c r="H259" i="1"/>
  <c r="F258" i="1"/>
  <c r="F257" i="1"/>
  <c r="H256" i="1"/>
  <c r="H255" i="1"/>
  <c r="H254" i="1"/>
  <c r="G254" i="1"/>
  <c r="F254" i="1"/>
  <c r="H252" i="1"/>
  <c r="G252" i="1"/>
  <c r="F252" i="1"/>
  <c r="H251" i="1"/>
  <c r="G250" i="1"/>
  <c r="F250" i="1"/>
  <c r="H249" i="1"/>
  <c r="F249" i="1"/>
  <c r="H247" i="1"/>
  <c r="F247" i="1"/>
  <c r="H246" i="1"/>
  <c r="F246" i="1"/>
  <c r="G245" i="1"/>
  <c r="H244" i="1"/>
  <c r="F244" i="1"/>
  <c r="H243" i="1"/>
  <c r="F242" i="1"/>
  <c r="H241" i="1"/>
  <c r="H240" i="1"/>
  <c r="F240" i="1"/>
  <c r="H238" i="1"/>
  <c r="G238" i="1"/>
  <c r="F238" i="1"/>
  <c r="F236" i="1"/>
  <c r="H235" i="1"/>
  <c r="F234" i="1"/>
  <c r="H233" i="1"/>
  <c r="F233" i="1"/>
  <c r="H232" i="1"/>
  <c r="H231" i="1"/>
  <c r="F230" i="1"/>
  <c r="G229" i="1"/>
  <c r="F229" i="1"/>
  <c r="H228" i="1"/>
  <c r="F228" i="1"/>
  <c r="H225" i="1"/>
  <c r="G225" i="1"/>
  <c r="H224" i="1"/>
  <c r="F224" i="1"/>
  <c r="H223" i="1"/>
  <c r="H222" i="1"/>
  <c r="F222" i="1"/>
  <c r="H220" i="1"/>
  <c r="G220" i="1"/>
  <c r="F220" i="1"/>
  <c r="H219" i="1"/>
  <c r="F218" i="1"/>
  <c r="H217" i="1"/>
  <c r="H216" i="1"/>
  <c r="G216" i="1"/>
  <c r="H215" i="1"/>
  <c r="F215" i="1"/>
  <c r="H214" i="1"/>
  <c r="H212" i="1"/>
  <c r="H211" i="1"/>
  <c r="G211" i="1"/>
  <c r="H209" i="1"/>
  <c r="G209" i="1"/>
  <c r="F209" i="1"/>
  <c r="H208" i="1"/>
  <c r="F208" i="1"/>
  <c r="H207" i="1"/>
  <c r="H206" i="1"/>
  <c r="F206" i="1"/>
  <c r="F205" i="1"/>
  <c r="H204" i="1"/>
  <c r="H203" i="1"/>
  <c r="H201" i="1"/>
  <c r="G201" i="1"/>
  <c r="F201" i="1"/>
  <c r="H200" i="1"/>
  <c r="F200" i="1"/>
  <c r="H199" i="1"/>
  <c r="H198" i="1"/>
  <c r="G198" i="1"/>
  <c r="H196" i="1"/>
  <c r="F196" i="1"/>
  <c r="H195" i="1"/>
  <c r="F194" i="1"/>
  <c r="G193" i="1"/>
  <c r="F193" i="1"/>
  <c r="H192" i="1"/>
  <c r="F192" i="1"/>
  <c r="H191" i="1"/>
  <c r="H190" i="1"/>
  <c r="G190" i="1"/>
  <c r="H188" i="1"/>
  <c r="F188" i="1"/>
  <c r="H187" i="1"/>
  <c r="F186" i="1"/>
  <c r="H185" i="1"/>
  <c r="F184" i="1"/>
  <c r="H183" i="1"/>
  <c r="F183" i="1"/>
  <c r="H182" i="1"/>
  <c r="G181" i="1"/>
  <c r="F181" i="1"/>
  <c r="H180" i="1"/>
  <c r="F180" i="1"/>
  <c r="H179" i="1"/>
  <c r="H177" i="1"/>
  <c r="G177" i="1"/>
  <c r="H176" i="1"/>
  <c r="F176" i="1"/>
  <c r="F175" i="1"/>
  <c r="H174" i="1"/>
  <c r="F173" i="1"/>
  <c r="H171" i="1"/>
  <c r="G170" i="1"/>
  <c r="H169" i="1"/>
  <c r="F169" i="1"/>
  <c r="H168" i="1"/>
  <c r="H167" i="1"/>
  <c r="F167" i="1"/>
  <c r="F165" i="1"/>
  <c r="H164" i="1"/>
  <c r="F162" i="1"/>
  <c r="H161" i="1"/>
  <c r="F161" i="1"/>
  <c r="H160" i="1"/>
  <c r="F160" i="1"/>
  <c r="H159" i="1"/>
  <c r="H158" i="1"/>
  <c r="F157" i="1"/>
  <c r="H156" i="1"/>
  <c r="H155" i="1"/>
  <c r="G154" i="1"/>
  <c r="H153" i="1"/>
  <c r="F153" i="1"/>
  <c r="H152" i="1"/>
  <c r="H151" i="1"/>
  <c r="F151" i="1"/>
  <c r="H150" i="1"/>
  <c r="F149" i="1"/>
  <c r="H148" i="1"/>
  <c r="H147" i="1"/>
  <c r="G147" i="1"/>
  <c r="F146" i="1"/>
  <c r="H145" i="1"/>
  <c r="H144" i="1"/>
  <c r="H143" i="1"/>
  <c r="G143" i="1"/>
  <c r="F143" i="1"/>
  <c r="H142" i="1"/>
  <c r="F142" i="1"/>
  <c r="G141" i="1"/>
  <c r="F141" i="1"/>
  <c r="E136" i="1"/>
  <c r="H128" i="1" s="1"/>
  <c r="D136" i="1"/>
  <c r="C136" i="1"/>
  <c r="F133" i="1"/>
  <c r="G129" i="1"/>
  <c r="G127" i="1"/>
  <c r="F127" i="1"/>
  <c r="G124" i="1"/>
  <c r="F124" i="1"/>
  <c r="G121" i="1"/>
  <c r="G120" i="1"/>
  <c r="G118" i="1"/>
  <c r="F118" i="1"/>
  <c r="G115" i="1"/>
  <c r="F115" i="1"/>
  <c r="G112" i="1"/>
  <c r="G111" i="1"/>
  <c r="G108" i="1"/>
  <c r="G105" i="1"/>
  <c r="E100" i="1"/>
  <c r="H97" i="1" s="1"/>
  <c r="D100" i="1"/>
  <c r="G99" i="1" s="1"/>
  <c r="C100" i="1"/>
  <c r="F99" i="1" s="1"/>
  <c r="H99" i="1"/>
  <c r="H100" i="1" s="1"/>
  <c r="H98" i="1"/>
  <c r="G98" i="1"/>
  <c r="F97" i="1"/>
  <c r="E92" i="1"/>
  <c r="D92" i="1"/>
  <c r="C92" i="1"/>
  <c r="G91" i="1"/>
  <c r="G90" i="1"/>
  <c r="F90" i="1"/>
  <c r="G87" i="1"/>
  <c r="G86" i="1"/>
  <c r="F86" i="1"/>
  <c r="G83" i="1"/>
  <c r="G82" i="1"/>
  <c r="F82" i="1"/>
  <c r="E77" i="1"/>
  <c r="H70" i="1" s="1"/>
  <c r="D77" i="1"/>
  <c r="C77" i="1"/>
  <c r="F74" i="1" s="1"/>
  <c r="H76" i="1"/>
  <c r="G75" i="1"/>
  <c r="H74" i="1"/>
  <c r="G74" i="1"/>
  <c r="H73" i="1"/>
  <c r="G72" i="1"/>
  <c r="H71" i="1"/>
  <c r="F71" i="1"/>
  <c r="G70" i="1"/>
  <c r="H69" i="1"/>
  <c r="G69" i="1"/>
  <c r="F69" i="1"/>
  <c r="H68" i="1"/>
  <c r="G67" i="1"/>
  <c r="F67" i="1"/>
  <c r="H66" i="1"/>
  <c r="G66" i="1"/>
  <c r="F66" i="1"/>
  <c r="H65" i="1"/>
  <c r="G64" i="1"/>
  <c r="G63" i="1"/>
  <c r="H62" i="1"/>
  <c r="G62" i="1"/>
  <c r="F61" i="1"/>
  <c r="H60" i="1"/>
  <c r="G60" i="1"/>
  <c r="G59" i="1"/>
  <c r="F59" i="1"/>
  <c r="G58" i="1"/>
  <c r="E53" i="1"/>
  <c r="H50" i="1" s="1"/>
  <c r="D53" i="1"/>
  <c r="C53" i="1"/>
  <c r="N51" i="1"/>
  <c r="P50" i="1"/>
  <c r="H49" i="1"/>
  <c r="H48" i="1"/>
  <c r="H47" i="1"/>
  <c r="H42" i="1"/>
  <c r="H41" i="1"/>
  <c r="H39" i="1"/>
  <c r="H36" i="1"/>
  <c r="H35" i="1"/>
  <c r="H34" i="1"/>
  <c r="H31" i="1"/>
  <c r="H29" i="1"/>
  <c r="G29" i="1"/>
  <c r="H26" i="1"/>
  <c r="G26" i="1"/>
  <c r="H24" i="1"/>
  <c r="E18" i="1"/>
  <c r="D18" i="1"/>
  <c r="G9" i="1" s="1"/>
  <c r="C18" i="1"/>
  <c r="F10" i="1" s="1"/>
  <c r="G16" i="1"/>
  <c r="F16" i="1"/>
  <c r="G15" i="1"/>
  <c r="F13" i="1"/>
  <c r="F12" i="1"/>
  <c r="F8" i="1"/>
  <c r="G474" i="3" l="1"/>
  <c r="G55" i="3"/>
  <c r="H2869" i="1"/>
  <c r="H2861" i="1"/>
  <c r="H2856" i="1"/>
  <c r="H2848" i="1"/>
  <c r="H2844" i="1"/>
  <c r="H2840" i="1"/>
  <c r="H2833" i="1"/>
  <c r="H2853" i="1"/>
  <c r="H2850" i="1"/>
  <c r="H2845" i="1"/>
  <c r="H2839" i="1"/>
  <c r="H2852" i="1"/>
  <c r="H2847" i="1"/>
  <c r="H2841" i="1"/>
  <c r="H2836" i="1"/>
  <c r="H2865" i="1"/>
  <c r="H2858" i="1"/>
  <c r="H2846" i="1"/>
  <c r="H2838" i="1"/>
  <c r="H2834" i="1"/>
  <c r="H2849" i="1"/>
  <c r="H2864" i="1"/>
  <c r="H2855" i="1"/>
  <c r="H2831" i="1"/>
  <c r="H2870" i="1"/>
  <c r="H2862" i="1"/>
  <c r="H2842" i="1"/>
  <c r="H9" i="1"/>
  <c r="H12" i="1"/>
  <c r="G360" i="1"/>
  <c r="G362" i="1"/>
  <c r="G359" i="1"/>
  <c r="F460" i="1"/>
  <c r="F461" i="1"/>
  <c r="G613" i="1"/>
  <c r="G607" i="1"/>
  <c r="G598" i="1"/>
  <c r="G606" i="1"/>
  <c r="G595" i="1"/>
  <c r="G605" i="1"/>
  <c r="G603" i="1"/>
  <c r="G600" i="1"/>
  <c r="G610" i="1"/>
  <c r="G599" i="1"/>
  <c r="G870" i="1"/>
  <c r="G865" i="1"/>
  <c r="G856" i="1"/>
  <c r="G853" i="1"/>
  <c r="G848" i="1"/>
  <c r="G840" i="1"/>
  <c r="G861" i="1"/>
  <c r="G849" i="1"/>
  <c r="G847" i="1"/>
  <c r="G855" i="1"/>
  <c r="G841" i="1"/>
  <c r="G868" i="1"/>
  <c r="G864" i="1"/>
  <c r="G862" i="1"/>
  <c r="G852" i="1"/>
  <c r="G838" i="1"/>
  <c r="G876" i="1"/>
  <c r="G839" i="1"/>
  <c r="F1044" i="1"/>
  <c r="F1045" i="1"/>
  <c r="F1046" i="1" s="1"/>
  <c r="F1747" i="1"/>
  <c r="F1756" i="1"/>
  <c r="F1737" i="1"/>
  <c r="F1732" i="1"/>
  <c r="F1746" i="1"/>
  <c r="F1760" i="1"/>
  <c r="H1979" i="1"/>
  <c r="H1974" i="1"/>
  <c r="H1964" i="1"/>
  <c r="H1959" i="1"/>
  <c r="H1980" i="1"/>
  <c r="H1977" i="1"/>
  <c r="H1967" i="1"/>
  <c r="H1965" i="1"/>
  <c r="H1963" i="1"/>
  <c r="H1971" i="1"/>
  <c r="H1969" i="1"/>
  <c r="H1966" i="1"/>
  <c r="H1968" i="1"/>
  <c r="H1961" i="1"/>
  <c r="H1976" i="1"/>
  <c r="H1973" i="1"/>
  <c r="H1970" i="1"/>
  <c r="F2214" i="1"/>
  <c r="F2206" i="1"/>
  <c r="F2203" i="1"/>
  <c r="F2200" i="1"/>
  <c r="F2198" i="1"/>
  <c r="F2211" i="1"/>
  <c r="F2209" i="1"/>
  <c r="F2205" i="1"/>
  <c r="F2199" i="1"/>
  <c r="F2213" i="1"/>
  <c r="F2208" i="1"/>
  <c r="F2202" i="1"/>
  <c r="F2210" i="1"/>
  <c r="F2201" i="1"/>
  <c r="F2207" i="1"/>
  <c r="F2197" i="1"/>
  <c r="H2868" i="1"/>
  <c r="F135" i="1"/>
  <c r="F130" i="1"/>
  <c r="F128" i="1"/>
  <c r="F126" i="1"/>
  <c r="F121" i="1"/>
  <c r="F119" i="1"/>
  <c r="F114" i="1"/>
  <c r="F112" i="1"/>
  <c r="F110" i="1"/>
  <c r="F105" i="1"/>
  <c r="F132" i="1"/>
  <c r="F129" i="1"/>
  <c r="F123" i="1"/>
  <c r="F120" i="1"/>
  <c r="F117" i="1"/>
  <c r="F111" i="1"/>
  <c r="F108" i="1"/>
  <c r="F134" i="1"/>
  <c r="F131" i="1"/>
  <c r="F106" i="1"/>
  <c r="F125" i="1"/>
  <c r="F122" i="1"/>
  <c r="F116" i="1"/>
  <c r="F113" i="1"/>
  <c r="F107" i="1"/>
  <c r="F109" i="1"/>
  <c r="G279" i="1"/>
  <c r="G276" i="1"/>
  <c r="G274" i="1"/>
  <c r="G270" i="1"/>
  <c r="G267" i="1"/>
  <c r="G265" i="1"/>
  <c r="G257" i="1"/>
  <c r="G240" i="1"/>
  <c r="G235" i="1"/>
  <c r="G233" i="1"/>
  <c r="G230" i="1"/>
  <c r="G226" i="1"/>
  <c r="G222" i="1"/>
  <c r="G219" i="1"/>
  <c r="G217" i="1"/>
  <c r="G208" i="1"/>
  <c r="G205" i="1"/>
  <c r="G199" i="1"/>
  <c r="G196" i="1"/>
  <c r="G194" i="1"/>
  <c r="G191" i="1"/>
  <c r="G188" i="1"/>
  <c r="G186" i="1"/>
  <c r="G183" i="1"/>
  <c r="G180" i="1"/>
  <c r="G178" i="1"/>
  <c r="G175" i="1"/>
  <c r="G167" i="1"/>
  <c r="G165" i="1"/>
  <c r="G160" i="1"/>
  <c r="G157" i="1"/>
  <c r="G151" i="1"/>
  <c r="G148" i="1"/>
  <c r="G146" i="1"/>
  <c r="G142" i="1"/>
  <c r="G278" i="1"/>
  <c r="G266" i="1"/>
  <c r="G261" i="1"/>
  <c r="G255" i="1"/>
  <c r="G248" i="1"/>
  <c r="G243" i="1"/>
  <c r="G241" i="1"/>
  <c r="G239" i="1"/>
  <c r="G231" i="1"/>
  <c r="G227" i="1"/>
  <c r="G223" i="1"/>
  <c r="G221" i="1"/>
  <c r="G214" i="1"/>
  <c r="G212" i="1"/>
  <c r="G210" i="1"/>
  <c r="G207" i="1"/>
  <c r="G203" i="1"/>
  <c r="G197" i="1"/>
  <c r="G189" i="1"/>
  <c r="G185" i="1"/>
  <c r="G179" i="1"/>
  <c r="G172" i="1"/>
  <c r="G168" i="1"/>
  <c r="G166" i="1"/>
  <c r="G164" i="1"/>
  <c r="G158" i="1"/>
  <c r="G156" i="1"/>
  <c r="G152" i="1"/>
  <c r="G144" i="1"/>
  <c r="G280" i="1" s="1"/>
  <c r="G269" i="1"/>
  <c r="G260" i="1"/>
  <c r="G256" i="1"/>
  <c r="G249" i="1"/>
  <c r="G236" i="1"/>
  <c r="G232" i="1"/>
  <c r="G228" i="1"/>
  <c r="G218" i="1"/>
  <c r="G206" i="1"/>
  <c r="G171" i="1"/>
  <c r="G149" i="1"/>
  <c r="G145" i="1"/>
  <c r="G277" i="1"/>
  <c r="G273" i="1"/>
  <c r="G268" i="1"/>
  <c r="G264" i="1"/>
  <c r="G259" i="1"/>
  <c r="G253" i="1"/>
  <c r="G246" i="1"/>
  <c r="G244" i="1"/>
  <c r="G242" i="1"/>
  <c r="G237" i="1"/>
  <c r="G234" i="1"/>
  <c r="G224" i="1"/>
  <c r="G215" i="1"/>
  <c r="G202" i="1"/>
  <c r="G195" i="1"/>
  <c r="G187" i="1"/>
  <c r="G184" i="1"/>
  <c r="G176" i="1"/>
  <c r="G174" i="1"/>
  <c r="G169" i="1"/>
  <c r="G163" i="1"/>
  <c r="G161" i="1"/>
  <c r="G153" i="1"/>
  <c r="G150" i="1"/>
  <c r="G275" i="1"/>
  <c r="G271" i="1"/>
  <c r="G262" i="1"/>
  <c r="G258" i="1"/>
  <c r="G251" i="1"/>
  <c r="G247" i="1"/>
  <c r="G213" i="1"/>
  <c r="G204" i="1"/>
  <c r="G200" i="1"/>
  <c r="G192" i="1"/>
  <c r="G182" i="1"/>
  <c r="G173" i="1"/>
  <c r="G162" i="1"/>
  <c r="G159" i="1"/>
  <c r="G155" i="1"/>
  <c r="G562" i="1"/>
  <c r="G577" i="1"/>
  <c r="G571" i="1"/>
  <c r="G561" i="1"/>
  <c r="G553" i="1"/>
  <c r="G551" i="1"/>
  <c r="G549" i="1"/>
  <c r="G546" i="1"/>
  <c r="G541" i="1"/>
  <c r="G532" i="1"/>
  <c r="G521" i="1"/>
  <c r="G563" i="1"/>
  <c r="G560" i="1"/>
  <c r="G557" i="1"/>
  <c r="G554" i="1"/>
  <c r="G552" i="1"/>
  <c r="G543" i="1"/>
  <c r="G536" i="1"/>
  <c r="G529" i="1"/>
  <c r="G519" i="1"/>
  <c r="G537" i="1"/>
  <c r="G578" i="1"/>
  <c r="G576" i="1"/>
  <c r="G572" i="1"/>
  <c r="G570" i="1"/>
  <c r="G568" i="1"/>
  <c r="G565" i="1"/>
  <c r="G547" i="1"/>
  <c r="G545" i="1"/>
  <c r="G540" i="1"/>
  <c r="G538" i="1"/>
  <c r="G535" i="1"/>
  <c r="G533" i="1"/>
  <c r="G531" i="1"/>
  <c r="G528" i="1"/>
  <c r="G523" i="1"/>
  <c r="G567" i="1"/>
  <c r="G544" i="1"/>
  <c r="G525" i="1"/>
  <c r="G520" i="1"/>
  <c r="G891" i="1"/>
  <c r="G897" i="1"/>
  <c r="F1028" i="1"/>
  <c r="F1021" i="1"/>
  <c r="F1012" i="1"/>
  <c r="F1016" i="1"/>
  <c r="F1032" i="1"/>
  <c r="G1241" i="1"/>
  <c r="G1270" i="1"/>
  <c r="G1219" i="1"/>
  <c r="G1262" i="1"/>
  <c r="G1259" i="1"/>
  <c r="G1232" i="1"/>
  <c r="G1229" i="1"/>
  <c r="G1225" i="1"/>
  <c r="G1221" i="1"/>
  <c r="G1212" i="1"/>
  <c r="G1224" i="1"/>
  <c r="G1216" i="1"/>
  <c r="H1297" i="1"/>
  <c r="H1725" i="1"/>
  <c r="H1722" i="1"/>
  <c r="H1719" i="1"/>
  <c r="H1709" i="1"/>
  <c r="H1724" i="1"/>
  <c r="H1714" i="1"/>
  <c r="H1712" i="1"/>
  <c r="H1720" i="1"/>
  <c r="H1717" i="1"/>
  <c r="H1713" i="1"/>
  <c r="H1727" i="1" s="1"/>
  <c r="H1711" i="1"/>
  <c r="H1721" i="1"/>
  <c r="H1718" i="1"/>
  <c r="H1716" i="1"/>
  <c r="H1710" i="1"/>
  <c r="F1885" i="1"/>
  <c r="F1883" i="1"/>
  <c r="F1879" i="1"/>
  <c r="F1862" i="1"/>
  <c r="F1858" i="1"/>
  <c r="F1882" i="1"/>
  <c r="F1880" i="1"/>
  <c r="F1878" i="1"/>
  <c r="F1875" i="1"/>
  <c r="F1870" i="1"/>
  <c r="F1867" i="1"/>
  <c r="F1873" i="1"/>
  <c r="F1869" i="1"/>
  <c r="F1866" i="1"/>
  <c r="F1863" i="1"/>
  <c r="F1887" i="1"/>
  <c r="F1884" i="1"/>
  <c r="F1877" i="1"/>
  <c r="F1874" i="1"/>
  <c r="F1864" i="1"/>
  <c r="F1859" i="1"/>
  <c r="F1872" i="1"/>
  <c r="F1868" i="1"/>
  <c r="F1886" i="1"/>
  <c r="F1876" i="1"/>
  <c r="F1871" i="1"/>
  <c r="F1860" i="1"/>
  <c r="F1888" i="1" s="1"/>
  <c r="F1857" i="1"/>
  <c r="H1960" i="1"/>
  <c r="H1975" i="1"/>
  <c r="G2666" i="1"/>
  <c r="G2663" i="1"/>
  <c r="H2837" i="1"/>
  <c r="F1079" i="1"/>
  <c r="F1092" i="1"/>
  <c r="F1089" i="1"/>
  <c r="F1075" i="1"/>
  <c r="F1085" i="1"/>
  <c r="F1091" i="1"/>
  <c r="F1076" i="1"/>
  <c r="G2966" i="1"/>
  <c r="G2964" i="1"/>
  <c r="G2962" i="1"/>
  <c r="G2960" i="1"/>
  <c r="G2958" i="1"/>
  <c r="G2968" i="1"/>
  <c r="G2965" i="1"/>
  <c r="G2961" i="1"/>
  <c r="G2963" i="1"/>
  <c r="G318" i="1"/>
  <c r="G289" i="1"/>
  <c r="G321" i="1"/>
  <c r="G314" i="1"/>
  <c r="G286" i="1"/>
  <c r="G317" i="1"/>
  <c r="G335" i="1"/>
  <c r="G303" i="1"/>
  <c r="G285" i="1"/>
  <c r="H796" i="1"/>
  <c r="H798" i="1"/>
  <c r="G837" i="1"/>
  <c r="G921" i="1"/>
  <c r="G919" i="1"/>
  <c r="G917" i="1"/>
  <c r="G915" i="1"/>
  <c r="G910" i="1"/>
  <c r="G907" i="1"/>
  <c r="G904" i="1"/>
  <c r="G899" i="1"/>
  <c r="G893" i="1"/>
  <c r="G889" i="1"/>
  <c r="G918" i="1"/>
  <c r="G909" i="1"/>
  <c r="G902" i="1"/>
  <c r="G890" i="1"/>
  <c r="G888" i="1"/>
  <c r="G903" i="1"/>
  <c r="G894" i="1"/>
  <c r="G927" i="1"/>
  <c r="G925" i="1"/>
  <c r="G923" i="1"/>
  <c r="G920" i="1"/>
  <c r="G914" i="1"/>
  <c r="G912" i="1"/>
  <c r="G905" i="1"/>
  <c r="G898" i="1"/>
  <c r="G928" i="1" s="1"/>
  <c r="G896" i="1"/>
  <c r="G892" i="1"/>
  <c r="G922" i="1"/>
  <c r="G908" i="1"/>
  <c r="G901" i="1"/>
  <c r="H1177" i="1"/>
  <c r="H1175" i="1"/>
  <c r="H1173" i="1"/>
  <c r="H1169" i="1"/>
  <c r="H1165" i="1"/>
  <c r="H1181" i="1"/>
  <c r="H1180" i="1"/>
  <c r="H1178" i="1"/>
  <c r="H1176" i="1"/>
  <c r="H1174" i="1"/>
  <c r="H1167" i="1"/>
  <c r="H1164" i="1"/>
  <c r="H1172" i="1"/>
  <c r="H1171" i="1"/>
  <c r="H1166" i="1"/>
  <c r="H1183" i="1" s="1"/>
  <c r="H1182" i="1"/>
  <c r="H1179" i="1"/>
  <c r="H1170" i="1"/>
  <c r="H1168" i="1"/>
  <c r="H1289" i="1"/>
  <c r="H1280" i="1"/>
  <c r="H1283" i="1"/>
  <c r="H1286" i="1"/>
  <c r="H1302" i="1"/>
  <c r="H1304" i="1"/>
  <c r="H1300" i="1"/>
  <c r="H1303" i="1"/>
  <c r="H1301" i="1"/>
  <c r="H1296" i="1"/>
  <c r="H1307" i="1"/>
  <c r="H1351" i="1"/>
  <c r="H1350" i="1"/>
  <c r="H1348" i="1"/>
  <c r="H1346" i="1"/>
  <c r="H1342" i="1"/>
  <c r="H1340" i="1"/>
  <c r="H1338" i="1"/>
  <c r="H1334" i="1"/>
  <c r="H1332" i="1"/>
  <c r="H1330" i="1"/>
  <c r="H1319" i="1"/>
  <c r="H1316" i="1"/>
  <c r="H1313" i="1"/>
  <c r="H1345" i="1"/>
  <c r="H1336" i="1"/>
  <c r="H1324" i="1"/>
  <c r="H1352" i="1"/>
  <c r="H1344" i="1"/>
  <c r="H1339" i="1"/>
  <c r="H1321" i="1"/>
  <c r="H1315" i="1"/>
  <c r="H1347" i="1"/>
  <c r="H1328" i="1"/>
  <c r="H1326" i="1"/>
  <c r="H1323" i="1"/>
  <c r="H1320" i="1"/>
  <c r="H1318" i="1"/>
  <c r="H1337" i="1"/>
  <c r="H1329" i="1"/>
  <c r="H1322" i="1"/>
  <c r="H1331" i="1"/>
  <c r="H1327" i="1"/>
  <c r="H1314" i="1"/>
  <c r="H1972" i="1"/>
  <c r="G2096" i="1"/>
  <c r="G2120" i="1"/>
  <c r="G2118" i="1"/>
  <c r="G2113" i="1"/>
  <c r="G2111" i="1"/>
  <c r="G2105" i="1"/>
  <c r="G2099" i="1"/>
  <c r="G2086" i="1"/>
  <c r="G2081" i="1"/>
  <c r="G2073" i="1"/>
  <c r="G2071" i="1"/>
  <c r="G2067" i="1"/>
  <c r="G2065" i="1"/>
  <c r="G2063" i="1"/>
  <c r="G2123" i="1"/>
  <c r="G2116" i="1"/>
  <c r="G2092" i="1"/>
  <c r="G2083" i="1"/>
  <c r="G2078" i="1"/>
  <c r="G2074" i="1"/>
  <c r="G2072" i="1"/>
  <c r="G2066" i="1"/>
  <c r="G2064" i="1"/>
  <c r="G2107" i="1"/>
  <c r="G2102" i="1"/>
  <c r="G2095" i="1"/>
  <c r="G2087" i="1"/>
  <c r="G2084" i="1"/>
  <c r="G2080" i="1"/>
  <c r="G2076" i="1"/>
  <c r="G2119" i="1"/>
  <c r="G2115" i="1"/>
  <c r="G2090" i="1"/>
  <c r="G2122" i="1"/>
  <c r="G2114" i="1"/>
  <c r="G2110" i="1"/>
  <c r="G2079" i="1"/>
  <c r="G2070" i="1"/>
  <c r="G2121" i="1"/>
  <c r="G2108" i="1"/>
  <c r="G2104" i="1"/>
  <c r="G2098" i="1"/>
  <c r="F2757" i="1"/>
  <c r="F2755" i="1"/>
  <c r="F2758" i="1"/>
  <c r="F2754" i="1"/>
  <c r="F2759" i="1"/>
  <c r="F2756" i="1"/>
  <c r="F75" i="1"/>
  <c r="M76" i="1" s="1"/>
  <c r="G132" i="1"/>
  <c r="G123" i="1"/>
  <c r="G116" i="1"/>
  <c r="G107" i="1"/>
  <c r="H358" i="1"/>
  <c r="H360" i="1"/>
  <c r="F424" i="1"/>
  <c r="F393" i="1"/>
  <c r="H578" i="1"/>
  <c r="H575" i="1"/>
  <c r="H572" i="1"/>
  <c r="H569" i="1"/>
  <c r="H567" i="1"/>
  <c r="H565" i="1"/>
  <c r="H563" i="1"/>
  <c r="H559" i="1"/>
  <c r="H554" i="1"/>
  <c r="H544" i="1"/>
  <c r="H539" i="1"/>
  <c r="H537" i="1"/>
  <c r="H535" i="1"/>
  <c r="H528" i="1"/>
  <c r="H526" i="1"/>
  <c r="H519" i="1"/>
  <c r="H587" i="1"/>
  <c r="H584" i="1"/>
  <c r="F724" i="1"/>
  <c r="F720" i="1"/>
  <c r="F715" i="1"/>
  <c r="F712" i="1"/>
  <c r="F710" i="1"/>
  <c r="F785" i="1"/>
  <c r="F784" i="1"/>
  <c r="F778" i="1"/>
  <c r="F775" i="1"/>
  <c r="F769" i="1"/>
  <c r="F763" i="1"/>
  <c r="F745" i="1"/>
  <c r="F742" i="1"/>
  <c r="F735" i="1"/>
  <c r="H871" i="1"/>
  <c r="H875" i="1"/>
  <c r="H873" i="1"/>
  <c r="H868" i="1"/>
  <c r="H863" i="1"/>
  <c r="H860" i="1"/>
  <c r="H858" i="1"/>
  <c r="H845" i="1"/>
  <c r="H837" i="1"/>
  <c r="H922" i="1"/>
  <c r="H891" i="1"/>
  <c r="F992" i="1"/>
  <c r="F993" i="1"/>
  <c r="F987" i="1"/>
  <c r="F981" i="1"/>
  <c r="F975" i="1"/>
  <c r="F971" i="1"/>
  <c r="F967" i="1"/>
  <c r="F960" i="1"/>
  <c r="F956" i="1"/>
  <c r="F953" i="1"/>
  <c r="F948" i="1"/>
  <c r="F944" i="1"/>
  <c r="F940" i="1"/>
  <c r="F937" i="1"/>
  <c r="F935" i="1"/>
  <c r="G1019" i="1"/>
  <c r="G1037" i="1"/>
  <c r="G1035" i="1"/>
  <c r="G999" i="1"/>
  <c r="G1065" i="1"/>
  <c r="G1069" i="1"/>
  <c r="G1087" i="1"/>
  <c r="F1206" i="1"/>
  <c r="F1204" i="1"/>
  <c r="M1206" i="1" s="1"/>
  <c r="F1202" i="1"/>
  <c r="F1193" i="1"/>
  <c r="F1191" i="1"/>
  <c r="F1203" i="1"/>
  <c r="F1201" i="1"/>
  <c r="F1192" i="1"/>
  <c r="F1190" i="1"/>
  <c r="G1592" i="1"/>
  <c r="G1591" i="1"/>
  <c r="G1702" i="1"/>
  <c r="G1693" i="1"/>
  <c r="G1694" i="1"/>
  <c r="G1690" i="1"/>
  <c r="G1697" i="1"/>
  <c r="G1689" i="1"/>
  <c r="G1685" i="1"/>
  <c r="N1726" i="1"/>
  <c r="G2006" i="1"/>
  <c r="G2004" i="1"/>
  <c r="H2123" i="1"/>
  <c r="H2121" i="1"/>
  <c r="H2116" i="1"/>
  <c r="H2109" i="1"/>
  <c r="H2107" i="1"/>
  <c r="H2102" i="1"/>
  <c r="H2096" i="1"/>
  <c r="H2094" i="1"/>
  <c r="H2092" i="1"/>
  <c r="H2087" i="1"/>
  <c r="H2083" i="1"/>
  <c r="H2079" i="1"/>
  <c r="H2077" i="1"/>
  <c r="H2118" i="1"/>
  <c r="H2111" i="1"/>
  <c r="H2108" i="1"/>
  <c r="H2103" i="1"/>
  <c r="H2100" i="1"/>
  <c r="H2097" i="1"/>
  <c r="H2086" i="1"/>
  <c r="H2080" i="1"/>
  <c r="H2069" i="1"/>
  <c r="H2119" i="1"/>
  <c r="H2113" i="1"/>
  <c r="H2110" i="1"/>
  <c r="H2099" i="1"/>
  <c r="H2091" i="1"/>
  <c r="H2072" i="1"/>
  <c r="H2068" i="1"/>
  <c r="H2065" i="1"/>
  <c r="G2210" i="1"/>
  <c r="G2211" i="1"/>
  <c r="G2208" i="1"/>
  <c r="G2214" i="1"/>
  <c r="G2207" i="1"/>
  <c r="G2204" i="1"/>
  <c r="G2199" i="1"/>
  <c r="G2196" i="1"/>
  <c r="G2213" i="1"/>
  <c r="G2202" i="1"/>
  <c r="G2198" i="1"/>
  <c r="F2222" i="1"/>
  <c r="G2454" i="1"/>
  <c r="G2479" i="1"/>
  <c r="G2471" i="1"/>
  <c r="G2464" i="1"/>
  <c r="G2460" i="1"/>
  <c r="G2451" i="1"/>
  <c r="G2492" i="1"/>
  <c r="G2465" i="1"/>
  <c r="G2443" i="1"/>
  <c r="G2436" i="1"/>
  <c r="G2489" i="1"/>
  <c r="G2483" i="1"/>
  <c r="G2478" i="1"/>
  <c r="G2472" i="1"/>
  <c r="G2457" i="1"/>
  <c r="G2496" i="1"/>
  <c r="G2440" i="1"/>
  <c r="H3099" i="1"/>
  <c r="O3099" i="1" s="1"/>
  <c r="H3097" i="1"/>
  <c r="H23" i="1"/>
  <c r="H27" i="1"/>
  <c r="H33" i="1"/>
  <c r="H37" i="1"/>
  <c r="H44" i="1"/>
  <c r="G50" i="1"/>
  <c r="G36" i="1"/>
  <c r="F62" i="1"/>
  <c r="F64" i="1"/>
  <c r="F68" i="1"/>
  <c r="G76" i="1"/>
  <c r="N76" i="1" s="1"/>
  <c r="G73" i="1"/>
  <c r="G71" i="1"/>
  <c r="G68" i="1"/>
  <c r="G65" i="1"/>
  <c r="G77" i="1" s="1"/>
  <c r="G61" i="1"/>
  <c r="G89" i="1"/>
  <c r="G84" i="1"/>
  <c r="O99" i="1"/>
  <c r="G110" i="1"/>
  <c r="G119" i="1"/>
  <c r="G128" i="1"/>
  <c r="G131" i="1"/>
  <c r="G134" i="1"/>
  <c r="F144" i="1"/>
  <c r="F148" i="1"/>
  <c r="F152" i="1"/>
  <c r="F158" i="1"/>
  <c r="F166" i="1"/>
  <c r="F168" i="1"/>
  <c r="F178" i="1"/>
  <c r="F189" i="1"/>
  <c r="F191" i="1"/>
  <c r="F197" i="1"/>
  <c r="F199" i="1"/>
  <c r="F210" i="1"/>
  <c r="F212" i="1"/>
  <c r="F214" i="1"/>
  <c r="F217" i="1"/>
  <c r="F221" i="1"/>
  <c r="F223" i="1"/>
  <c r="F226" i="1"/>
  <c r="F231" i="1"/>
  <c r="F239" i="1"/>
  <c r="F241" i="1"/>
  <c r="F255" i="1"/>
  <c r="F266" i="1"/>
  <c r="G351" i="1"/>
  <c r="G353" i="1" s="1"/>
  <c r="G352" i="1"/>
  <c r="H359" i="1"/>
  <c r="H362" i="1"/>
  <c r="H372" i="1"/>
  <c r="H375" i="1"/>
  <c r="F379" i="1"/>
  <c r="H384" i="1"/>
  <c r="F394" i="1"/>
  <c r="H399" i="1"/>
  <c r="H402" i="1"/>
  <c r="H413" i="1"/>
  <c r="H416" i="1"/>
  <c r="F420" i="1"/>
  <c r="G459" i="1"/>
  <c r="G461" i="1"/>
  <c r="G463" i="1" s="1"/>
  <c r="H462" i="1"/>
  <c r="H460" i="1"/>
  <c r="H458" i="1"/>
  <c r="H463" i="1" s="1"/>
  <c r="H470" i="1"/>
  <c r="O471" i="1" s="1"/>
  <c r="N471" i="1"/>
  <c r="G489" i="1"/>
  <c r="H518" i="1"/>
  <c r="H520" i="1"/>
  <c r="H525" i="1"/>
  <c r="H542" i="1"/>
  <c r="F549" i="1"/>
  <c r="H551" i="1"/>
  <c r="F554" i="1"/>
  <c r="H556" i="1"/>
  <c r="H562" i="1"/>
  <c r="H574" i="1"/>
  <c r="H585" i="1"/>
  <c r="H589" i="1"/>
  <c r="F595" i="1"/>
  <c r="H607" i="1"/>
  <c r="H610" i="1"/>
  <c r="H613" i="1"/>
  <c r="H620" i="1"/>
  <c r="H659" i="1"/>
  <c r="G663" i="1"/>
  <c r="G666" i="1"/>
  <c r="G662" i="1"/>
  <c r="G681" i="1"/>
  <c r="F704" i="1"/>
  <c r="F707" i="1"/>
  <c r="F711" i="1"/>
  <c r="F717" i="1"/>
  <c r="F723" i="1"/>
  <c r="G721" i="1"/>
  <c r="G722" i="1"/>
  <c r="G717" i="1"/>
  <c r="G707" i="1"/>
  <c r="G705" i="1"/>
  <c r="H738" i="1"/>
  <c r="H741" i="1"/>
  <c r="H745" i="1"/>
  <c r="H747" i="1"/>
  <c r="F751" i="1"/>
  <c r="H753" i="1"/>
  <c r="F757" i="1"/>
  <c r="F767" i="1"/>
  <c r="F771" i="1"/>
  <c r="F774" i="1"/>
  <c r="H778" i="1"/>
  <c r="H808" i="1"/>
  <c r="H813" i="1"/>
  <c r="G809" i="1"/>
  <c r="G812" i="1"/>
  <c r="H839" i="1"/>
  <c r="H841" i="1"/>
  <c r="H843" i="1"/>
  <c r="H850" i="1"/>
  <c r="H855" i="1"/>
  <c r="H866" i="1"/>
  <c r="H870" i="1"/>
  <c r="H872" i="1"/>
  <c r="H874" i="1"/>
  <c r="H876" i="1"/>
  <c r="H894" i="1"/>
  <c r="F933" i="1"/>
  <c r="F938" i="1"/>
  <c r="F943" i="1"/>
  <c r="F947" i="1"/>
  <c r="H953" i="1"/>
  <c r="F968" i="1"/>
  <c r="F972" i="1"/>
  <c r="F979" i="1"/>
  <c r="F988" i="1"/>
  <c r="G1003" i="1"/>
  <c r="G1011" i="1"/>
  <c r="G1025" i="1"/>
  <c r="G1029" i="1"/>
  <c r="G1062" i="1"/>
  <c r="G1066" i="1"/>
  <c r="H1068" i="1"/>
  <c r="O1069" i="1" s="1"/>
  <c r="H1065" i="1"/>
  <c r="H1062" i="1"/>
  <c r="H1060" i="1"/>
  <c r="H1057" i="1"/>
  <c r="G1076" i="1"/>
  <c r="G1079" i="1"/>
  <c r="G1082" i="1"/>
  <c r="G1088" i="1"/>
  <c r="H1087" i="1"/>
  <c r="H1083" i="1"/>
  <c r="H1143" i="1"/>
  <c r="H1140" i="1"/>
  <c r="H1114" i="1"/>
  <c r="H1108" i="1"/>
  <c r="H1102" i="1"/>
  <c r="H1153" i="1"/>
  <c r="H1147" i="1"/>
  <c r="H1135" i="1"/>
  <c r="H1126" i="1"/>
  <c r="H1123" i="1"/>
  <c r="F1189" i="1"/>
  <c r="F1207" i="1" s="1"/>
  <c r="F1194" i="1"/>
  <c r="F1196" i="1"/>
  <c r="F1199" i="1"/>
  <c r="F1205" i="1"/>
  <c r="G1200" i="1"/>
  <c r="G1188" i="1"/>
  <c r="H1406" i="1"/>
  <c r="H1416" i="1"/>
  <c r="H1388" i="1"/>
  <c r="H1377" i="1"/>
  <c r="H1374" i="1"/>
  <c r="F1552" i="1"/>
  <c r="F1560" i="1"/>
  <c r="F1550" i="1"/>
  <c r="F1558" i="1"/>
  <c r="F1546" i="1"/>
  <c r="H1602" i="1"/>
  <c r="H1604" i="1"/>
  <c r="H1631" i="1"/>
  <c r="G1687" i="1"/>
  <c r="G1696" i="1"/>
  <c r="F1721" i="1"/>
  <c r="F1726" i="1"/>
  <c r="F1717" i="1"/>
  <c r="F1714" i="1"/>
  <c r="F1711" i="1"/>
  <c r="F1723" i="1"/>
  <c r="F1718" i="1"/>
  <c r="F1708" i="1"/>
  <c r="F1725" i="1"/>
  <c r="M1726" i="1" s="1"/>
  <c r="F1719" i="1"/>
  <c r="H1732" i="1"/>
  <c r="H1770" i="1"/>
  <c r="H1765" i="1"/>
  <c r="H1757" i="1"/>
  <c r="H1740" i="1"/>
  <c r="H1769" i="1"/>
  <c r="H1766" i="1"/>
  <c r="H1763" i="1"/>
  <c r="H1760" i="1"/>
  <c r="H1738" i="1"/>
  <c r="H1734" i="1"/>
  <c r="H1952" i="1"/>
  <c r="H1949" i="1"/>
  <c r="H1946" i="1"/>
  <c r="H1941" i="1"/>
  <c r="H1939" i="1"/>
  <c r="H1936" i="1"/>
  <c r="H1931" i="1"/>
  <c r="H1928" i="1"/>
  <c r="H1922" i="1"/>
  <c r="H1919" i="1"/>
  <c r="H1915" i="1"/>
  <c r="H1912" i="1"/>
  <c r="H1909" i="1"/>
  <c r="H1906" i="1"/>
  <c r="H1902" i="1"/>
  <c r="H1899" i="1"/>
  <c r="H1954" i="1" s="1"/>
  <c r="H1893" i="1"/>
  <c r="H1947" i="1"/>
  <c r="H1945" i="1"/>
  <c r="H1937" i="1"/>
  <c r="H1933" i="1"/>
  <c r="H1926" i="1"/>
  <c r="H1917" i="1"/>
  <c r="H1910" i="1"/>
  <c r="H1903" i="1"/>
  <c r="H1894" i="1"/>
  <c r="H1942" i="1"/>
  <c r="H1940" i="1"/>
  <c r="H1938" i="1"/>
  <c r="H1935" i="1"/>
  <c r="H1924" i="1"/>
  <c r="H1920" i="1"/>
  <c r="H1913" i="1"/>
  <c r="H1907" i="1"/>
  <c r="H1905" i="1"/>
  <c r="F1994" i="1"/>
  <c r="F1997" i="1" s="1"/>
  <c r="F1996" i="1"/>
  <c r="F1995" i="1"/>
  <c r="H2064" i="1"/>
  <c r="F2074" i="1"/>
  <c r="H2084" i="1"/>
  <c r="H2089" i="1"/>
  <c r="F2094" i="1"/>
  <c r="F2100" i="1"/>
  <c r="H2104" i="1"/>
  <c r="G2446" i="1"/>
  <c r="G2468" i="1"/>
  <c r="F2568" i="1"/>
  <c r="G2585" i="1"/>
  <c r="G2589" i="1"/>
  <c r="H2747" i="1"/>
  <c r="H2749" i="1" s="1"/>
  <c r="H2748" i="1"/>
  <c r="G2797" i="1"/>
  <c r="G2793" i="1"/>
  <c r="G2794" i="1"/>
  <c r="G2802" i="1"/>
  <c r="H2949" i="1"/>
  <c r="H2947" i="1"/>
  <c r="H2952" i="1"/>
  <c r="H2944" i="1"/>
  <c r="H2942" i="1"/>
  <c r="H2946" i="1"/>
  <c r="H2943" i="1"/>
  <c r="H3035" i="1"/>
  <c r="H3031" i="1"/>
  <c r="H3021" i="1"/>
  <c r="H3020" i="1"/>
  <c r="G3170" i="1"/>
  <c r="G3168" i="1"/>
  <c r="G3162" i="1"/>
  <c r="G3174" i="1"/>
  <c r="G3171" i="1"/>
  <c r="G3167" i="1"/>
  <c r="G3164" i="1"/>
  <c r="G3160" i="1"/>
  <c r="G3161" i="1"/>
  <c r="G3169" i="1"/>
  <c r="G3159" i="1"/>
  <c r="F3221" i="1"/>
  <c r="F3230" i="1"/>
  <c r="F3228" i="1"/>
  <c r="F3216" i="1"/>
  <c r="F3211" i="1"/>
  <c r="F3222" i="1"/>
  <c r="F3218" i="1"/>
  <c r="F3215" i="1"/>
  <c r="F3208" i="1"/>
  <c r="F3229" i="1"/>
  <c r="F3224" i="1"/>
  <c r="F3213" i="1"/>
  <c r="H3438" i="1"/>
  <c r="H3431" i="1"/>
  <c r="H3426" i="1"/>
  <c r="H3421" i="1"/>
  <c r="H3410" i="1"/>
  <c r="H3408" i="1"/>
  <c r="H3404" i="1"/>
  <c r="H3396" i="1"/>
  <c r="H3394" i="1"/>
  <c r="H3392" i="1"/>
  <c r="H3390" i="1"/>
  <c r="H3384" i="1"/>
  <c r="H3382" i="1"/>
  <c r="H3432" i="1"/>
  <c r="H3427" i="1"/>
  <c r="H3422" i="1"/>
  <c r="H3419" i="1"/>
  <c r="H3414" i="1"/>
  <c r="H3412" i="1"/>
  <c r="H3407" i="1"/>
  <c r="H3405" i="1"/>
  <c r="H3402" i="1"/>
  <c r="H3386" i="1"/>
  <c r="H3383" i="1"/>
  <c r="H3381" i="1"/>
  <c r="H3439" i="1"/>
  <c r="H3434" i="1"/>
  <c r="H3423" i="1"/>
  <c r="H3420" i="1"/>
  <c r="H3413" i="1"/>
  <c r="H3406" i="1"/>
  <c r="H3403" i="1"/>
  <c r="H3400" i="1"/>
  <c r="H3398" i="1"/>
  <c r="H3435" i="1"/>
  <c r="H3418" i="1"/>
  <c r="H3415" i="1"/>
  <c r="H3411" i="1"/>
  <c r="H3399" i="1"/>
  <c r="H3397" i="1"/>
  <c r="H3395" i="1"/>
  <c r="H3387" i="1"/>
  <c r="H3436" i="1"/>
  <c r="H3429" i="1"/>
  <c r="H3416" i="1"/>
  <c r="H3389" i="1"/>
  <c r="H3488" i="1"/>
  <c r="H3484" i="1"/>
  <c r="H3482" i="1"/>
  <c r="H3489" i="1"/>
  <c r="H3481" i="1"/>
  <c r="H3486" i="1"/>
  <c r="H3483" i="1"/>
  <c r="H3490" i="1"/>
  <c r="H3487" i="1"/>
  <c r="H3480" i="1"/>
  <c r="F73" i="1"/>
  <c r="F63" i="1"/>
  <c r="F60" i="1"/>
  <c r="F58" i="1"/>
  <c r="H511" i="1"/>
  <c r="H507" i="1"/>
  <c r="H503" i="1"/>
  <c r="H495" i="1"/>
  <c r="H573" i="1"/>
  <c r="H588" i="1"/>
  <c r="F632" i="1"/>
  <c r="F620" i="1"/>
  <c r="F978" i="1"/>
  <c r="G1092" i="1"/>
  <c r="G1090" i="1"/>
  <c r="G1085" i="1"/>
  <c r="G1081" i="1"/>
  <c r="G1093" i="1" s="1"/>
  <c r="G1077" i="1"/>
  <c r="G1075" i="1"/>
  <c r="G3446" i="1"/>
  <c r="G3445" i="1"/>
  <c r="G3447" i="1" s="1"/>
  <c r="G10" i="1"/>
  <c r="G17" i="1"/>
  <c r="G13" i="1"/>
  <c r="H43" i="1"/>
  <c r="H52" i="1"/>
  <c r="H45" i="1"/>
  <c r="H40" i="1"/>
  <c r="H32" i="1"/>
  <c r="H28" i="1"/>
  <c r="H25" i="1"/>
  <c r="F70" i="1"/>
  <c r="F72" i="1"/>
  <c r="F76" i="1"/>
  <c r="G113" i="1"/>
  <c r="G126" i="1"/>
  <c r="G135" i="1"/>
  <c r="F275" i="1"/>
  <c r="F278" i="1"/>
  <c r="F273" i="1"/>
  <c r="F264" i="1"/>
  <c r="F261" i="1"/>
  <c r="F256" i="1"/>
  <c r="F253" i="1"/>
  <c r="F248" i="1"/>
  <c r="F245" i="1"/>
  <c r="F237" i="1"/>
  <c r="F232" i="1"/>
  <c r="F225" i="1"/>
  <c r="F216" i="1"/>
  <c r="F213" i="1"/>
  <c r="F207" i="1"/>
  <c r="F204" i="1"/>
  <c r="F202" i="1"/>
  <c r="F198" i="1"/>
  <c r="F190" i="1"/>
  <c r="F185" i="1"/>
  <c r="F182" i="1"/>
  <c r="F177" i="1"/>
  <c r="F174" i="1"/>
  <c r="F172" i="1"/>
  <c r="F170" i="1"/>
  <c r="F164" i="1"/>
  <c r="F159" i="1"/>
  <c r="F156" i="1"/>
  <c r="F154" i="1"/>
  <c r="F150" i="1"/>
  <c r="F145" i="1"/>
  <c r="F344" i="1"/>
  <c r="F314" i="1"/>
  <c r="F300" i="1"/>
  <c r="F369" i="1"/>
  <c r="F373" i="1"/>
  <c r="F376" i="1"/>
  <c r="H408" i="1"/>
  <c r="H426" i="1"/>
  <c r="H411" i="1"/>
  <c r="H405" i="1"/>
  <c r="H403" i="1"/>
  <c r="H400" i="1"/>
  <c r="H395" i="1"/>
  <c r="H387" i="1"/>
  <c r="H379" i="1"/>
  <c r="H373" i="1"/>
  <c r="H371" i="1"/>
  <c r="H368" i="1"/>
  <c r="F438" i="1"/>
  <c r="F447" i="1"/>
  <c r="H499" i="1"/>
  <c r="H504" i="1"/>
  <c r="H508" i="1"/>
  <c r="F509" i="1"/>
  <c r="F500" i="1"/>
  <c r="H521" i="1"/>
  <c r="H523" i="1"/>
  <c r="H531" i="1"/>
  <c r="H533" i="1"/>
  <c r="H538" i="1"/>
  <c r="H540" i="1"/>
  <c r="H545" i="1"/>
  <c r="H547" i="1"/>
  <c r="H549" i="1"/>
  <c r="H566" i="1"/>
  <c r="H568" i="1"/>
  <c r="H570" i="1"/>
  <c r="H576" i="1"/>
  <c r="F566" i="1"/>
  <c r="F574" i="1"/>
  <c r="F557" i="1"/>
  <c r="F548" i="1"/>
  <c r="F543" i="1"/>
  <c r="F534" i="1"/>
  <c r="F531" i="1"/>
  <c r="F525" i="1"/>
  <c r="F523" i="1"/>
  <c r="H598" i="1"/>
  <c r="H603" i="1"/>
  <c r="F612" i="1"/>
  <c r="M613" i="1" s="1"/>
  <c r="F610" i="1"/>
  <c r="F606" i="1"/>
  <c r="F604" i="1"/>
  <c r="F602" i="1"/>
  <c r="F600" i="1"/>
  <c r="F596" i="1"/>
  <c r="H665" i="1"/>
  <c r="H656" i="1"/>
  <c r="H652" i="1"/>
  <c r="H647" i="1"/>
  <c r="H643" i="1"/>
  <c r="H640" i="1"/>
  <c r="G689" i="1"/>
  <c r="G693" i="1"/>
  <c r="F708" i="1"/>
  <c r="F714" i="1"/>
  <c r="F718" i="1"/>
  <c r="F739" i="1"/>
  <c r="F768" i="1"/>
  <c r="F779" i="1"/>
  <c r="H787" i="1"/>
  <c r="H780" i="1"/>
  <c r="H771" i="1"/>
  <c r="H759" i="1"/>
  <c r="H754" i="1"/>
  <c r="H752" i="1"/>
  <c r="H740" i="1"/>
  <c r="H737" i="1"/>
  <c r="H731" i="1"/>
  <c r="H821" i="1"/>
  <c r="H817" i="1"/>
  <c r="H807" i="1"/>
  <c r="H805" i="1"/>
  <c r="H838" i="1"/>
  <c r="H852" i="1"/>
  <c r="H854" i="1"/>
  <c r="H862" i="1"/>
  <c r="F939" i="1"/>
  <c r="F949" i="1"/>
  <c r="F954" i="1"/>
  <c r="F959" i="1"/>
  <c r="F963" i="1"/>
  <c r="F969" i="1"/>
  <c r="F973" i="1"/>
  <c r="F984" i="1"/>
  <c r="H954" i="1"/>
  <c r="H962" i="1"/>
  <c r="G1023" i="1"/>
  <c r="G1026" i="1"/>
  <c r="G1032" i="1"/>
  <c r="G1034" i="1"/>
  <c r="G1063" i="1"/>
  <c r="G1080" i="1"/>
  <c r="G1083" i="1"/>
  <c r="G1086" i="1"/>
  <c r="F1197" i="1"/>
  <c r="G1286" i="1"/>
  <c r="G1282" i="1"/>
  <c r="G1278" i="1"/>
  <c r="G1287" i="1"/>
  <c r="G1285" i="1"/>
  <c r="G1280" i="1"/>
  <c r="D1538" i="1"/>
  <c r="G1537" i="1"/>
  <c r="G1590" i="1"/>
  <c r="H1657" i="1"/>
  <c r="H1655" i="1"/>
  <c r="H1653" i="1"/>
  <c r="H1650" i="1"/>
  <c r="H1643" i="1"/>
  <c r="H1640" i="1"/>
  <c r="H1638" i="1"/>
  <c r="H1628" i="1"/>
  <c r="H1623" i="1"/>
  <c r="H1621" i="1"/>
  <c r="H1618" i="1"/>
  <c r="H1611" i="1"/>
  <c r="H1608" i="1"/>
  <c r="H1606" i="1"/>
  <c r="H1654" i="1"/>
  <c r="H1652" i="1"/>
  <c r="H1646" i="1"/>
  <c r="H1644" i="1"/>
  <c r="H1642" i="1"/>
  <c r="H1637" i="1"/>
  <c r="H1632" i="1"/>
  <c r="H1630" i="1"/>
  <c r="H1622" i="1"/>
  <c r="H1620" i="1"/>
  <c r="H1614" i="1"/>
  <c r="H1612" i="1"/>
  <c r="H1610" i="1"/>
  <c r="H1605" i="1"/>
  <c r="H1600" i="1"/>
  <c r="H1598" i="1"/>
  <c r="H1648" i="1"/>
  <c r="H1645" i="1"/>
  <c r="H1635" i="1"/>
  <c r="H1619" i="1"/>
  <c r="H1607" i="1"/>
  <c r="G1688" i="1"/>
  <c r="G1701" i="1"/>
  <c r="N1779" i="1"/>
  <c r="G1800" i="1"/>
  <c r="G1798" i="1"/>
  <c r="G1790" i="1"/>
  <c r="G1794" i="1"/>
  <c r="G1791" i="1"/>
  <c r="G1788" i="1"/>
  <c r="G1785" i="1"/>
  <c r="G1793" i="1"/>
  <c r="G1789" i="1"/>
  <c r="G1786" i="1"/>
  <c r="H2070" i="1"/>
  <c r="H2075" i="1"/>
  <c r="H2085" i="1"/>
  <c r="H2095" i="1"/>
  <c r="H2101" i="1"/>
  <c r="H2105" i="1"/>
  <c r="F2105" i="1"/>
  <c r="F2115" i="1"/>
  <c r="F2101" i="1"/>
  <c r="F2090" i="1"/>
  <c r="F2075" i="1"/>
  <c r="F2069" i="1"/>
  <c r="F2121" i="1"/>
  <c r="F2114" i="1"/>
  <c r="F2106" i="1"/>
  <c r="F2095" i="1"/>
  <c r="F2089" i="1"/>
  <c r="F2123" i="1"/>
  <c r="F2117" i="1"/>
  <c r="G2212" i="1"/>
  <c r="N2214" i="1" s="1"/>
  <c r="G2486" i="1"/>
  <c r="G2547" i="1"/>
  <c r="G2551" i="1" s="1"/>
  <c r="G2549" i="1"/>
  <c r="G2548" i="1"/>
  <c r="G2550" i="1"/>
  <c r="F2572" i="1"/>
  <c r="F2570" i="1"/>
  <c r="F2567" i="1"/>
  <c r="F2563" i="1"/>
  <c r="F2561" i="1"/>
  <c r="F2571" i="1"/>
  <c r="F2557" i="1"/>
  <c r="F2556" i="1"/>
  <c r="F2566" i="1"/>
  <c r="F2562" i="1"/>
  <c r="F2559" i="1"/>
  <c r="G2632" i="1"/>
  <c r="G2597" i="1"/>
  <c r="G2623" i="1"/>
  <c r="G2603" i="1"/>
  <c r="G2599" i="1"/>
  <c r="G2729" i="1"/>
  <c r="G2731" i="1" s="1"/>
  <c r="G2730" i="1"/>
  <c r="H3013" i="1"/>
  <c r="O3013" i="1" s="1"/>
  <c r="H3011" i="1"/>
  <c r="G3074" i="1"/>
  <c r="G3073" i="1"/>
  <c r="G3072" i="1"/>
  <c r="F1127" i="1"/>
  <c r="F1157" i="1"/>
  <c r="F1153" i="1"/>
  <c r="F1118" i="1"/>
  <c r="F1101" i="1"/>
  <c r="G1174" i="1"/>
  <c r="G1181" i="1"/>
  <c r="N1182" i="1" s="1"/>
  <c r="H1253" i="1"/>
  <c r="H1249" i="1"/>
  <c r="H1245" i="1"/>
  <c r="H1242" i="1"/>
  <c r="H1239" i="1"/>
  <c r="H1232" i="1"/>
  <c r="H1230" i="1"/>
  <c r="H1227" i="1"/>
  <c r="H1224" i="1"/>
  <c r="H1221" i="1"/>
  <c r="H1216" i="1"/>
  <c r="H1214" i="1"/>
  <c r="F1285" i="1"/>
  <c r="F1288" i="1"/>
  <c r="F1284" i="1"/>
  <c r="F1307" i="1"/>
  <c r="F1299" i="1"/>
  <c r="F1297" i="1"/>
  <c r="F1295" i="1"/>
  <c r="F1365" i="1"/>
  <c r="F1359" i="1"/>
  <c r="F1363" i="1"/>
  <c r="F1500" i="1"/>
  <c r="F1484" i="1"/>
  <c r="H1559" i="1"/>
  <c r="H1557" i="1"/>
  <c r="H1552" i="1"/>
  <c r="H1547" i="1"/>
  <c r="H1545" i="1"/>
  <c r="H1561" i="1"/>
  <c r="M1584" i="1"/>
  <c r="G1654" i="1"/>
  <c r="G1657" i="1"/>
  <c r="G1647" i="1"/>
  <c r="G1645" i="1"/>
  <c r="G1642" i="1"/>
  <c r="G1635" i="1"/>
  <c r="G1625" i="1"/>
  <c r="G1615" i="1"/>
  <c r="G1613" i="1"/>
  <c r="G1610" i="1"/>
  <c r="G1603" i="1"/>
  <c r="G1634" i="1"/>
  <c r="G1602" i="1"/>
  <c r="H1699" i="1"/>
  <c r="H1700" i="1"/>
  <c r="H1695" i="1"/>
  <c r="H1690" i="1"/>
  <c r="H1688" i="1"/>
  <c r="H1686" i="1"/>
  <c r="H1684" i="1"/>
  <c r="H1702" i="1"/>
  <c r="H1698" i="1"/>
  <c r="H1696" i="1"/>
  <c r="H1687" i="1"/>
  <c r="F1826" i="1"/>
  <c r="F1848" i="1"/>
  <c r="F1846" i="1"/>
  <c r="F1844" i="1"/>
  <c r="F1839" i="1"/>
  <c r="F1832" i="1"/>
  <c r="F1830" i="1"/>
  <c r="F1824" i="1"/>
  <c r="F1815" i="1"/>
  <c r="F1850" i="1"/>
  <c r="F1840" i="1"/>
  <c r="F1831" i="1"/>
  <c r="F1827" i="1"/>
  <c r="F1822" i="1"/>
  <c r="F1818" i="1"/>
  <c r="F1816" i="1"/>
  <c r="H1886" i="1"/>
  <c r="H1880" i="1"/>
  <c r="H1877" i="1"/>
  <c r="H1875" i="1"/>
  <c r="H1873" i="1"/>
  <c r="H1871" i="1"/>
  <c r="H1869" i="1"/>
  <c r="H1867" i="1"/>
  <c r="H1865" i="1"/>
  <c r="H1863" i="1"/>
  <c r="H1887" i="1"/>
  <c r="H1885" i="1"/>
  <c r="H1872" i="1"/>
  <c r="H1864" i="1"/>
  <c r="H1862" i="1"/>
  <c r="H1857" i="1"/>
  <c r="F1975" i="1"/>
  <c r="F1968" i="1"/>
  <c r="O1988" i="1"/>
  <c r="F2147" i="1"/>
  <c r="F2151" i="1"/>
  <c r="F2162" i="1"/>
  <c r="G2190" i="1"/>
  <c r="G2188" i="1"/>
  <c r="G2191" i="1" s="1"/>
  <c r="G2280" i="1"/>
  <c r="G2283" i="1"/>
  <c r="G2279" i="1"/>
  <c r="G2273" i="1"/>
  <c r="G2265" i="1"/>
  <c r="G2258" i="1"/>
  <c r="G2255" i="1"/>
  <c r="G2245" i="1"/>
  <c r="G2240" i="1"/>
  <c r="G2236" i="1"/>
  <c r="G2233" i="1"/>
  <c r="G2264" i="1"/>
  <c r="G2251" i="1"/>
  <c r="G2243" i="1"/>
  <c r="F2340" i="1"/>
  <c r="F2331" i="1"/>
  <c r="F2328" i="1"/>
  <c r="F2325" i="1"/>
  <c r="F2316" i="1"/>
  <c r="F2313" i="1"/>
  <c r="F2309" i="1"/>
  <c r="F2336" i="1"/>
  <c r="F2332" i="1"/>
  <c r="F2329" i="1"/>
  <c r="F2322" i="1"/>
  <c r="F2315" i="1"/>
  <c r="F2351" i="1"/>
  <c r="H2427" i="1"/>
  <c r="H2425" i="1"/>
  <c r="H2421" i="1"/>
  <c r="H2416" i="1"/>
  <c r="H2414" i="1"/>
  <c r="H2409" i="1"/>
  <c r="H2404" i="1"/>
  <c r="H2401" i="1"/>
  <c r="H2399" i="1"/>
  <c r="H2394" i="1"/>
  <c r="H2392" i="1"/>
  <c r="H2387" i="1"/>
  <c r="H2385" i="1"/>
  <c r="H2380" i="1"/>
  <c r="H2375" i="1"/>
  <c r="H2370" i="1"/>
  <c r="H2368" i="1"/>
  <c r="H2366" i="1"/>
  <c r="H2364" i="1"/>
  <c r="H2358" i="1"/>
  <c r="H2356" i="1"/>
  <c r="H2431" i="1" s="1"/>
  <c r="H2428" i="1"/>
  <c r="H2426" i="1"/>
  <c r="H2415" i="1"/>
  <c r="H2412" i="1"/>
  <c r="H2398" i="1"/>
  <c r="H2396" i="1"/>
  <c r="H2389" i="1"/>
  <c r="H2383" i="1"/>
  <c r="H2377" i="1"/>
  <c r="H2374" i="1"/>
  <c r="H2363" i="1"/>
  <c r="H2488" i="1"/>
  <c r="H2492" i="1"/>
  <c r="H2483" i="1"/>
  <c r="H2475" i="1"/>
  <c r="H2467" i="1"/>
  <c r="H2454" i="1"/>
  <c r="H2446" i="1"/>
  <c r="H2440" i="1"/>
  <c r="H2436" i="1"/>
  <c r="H2486" i="1"/>
  <c r="H2469" i="1"/>
  <c r="H2460" i="1"/>
  <c r="H2449" i="1"/>
  <c r="F2511" i="1"/>
  <c r="F2521" i="1"/>
  <c r="F2503" i="1"/>
  <c r="F2517" i="1"/>
  <c r="F2618" i="1"/>
  <c r="M2666" i="1"/>
  <c r="H2665" i="1"/>
  <c r="O2666" i="1" s="1"/>
  <c r="H2663" i="1"/>
  <c r="H2659" i="1"/>
  <c r="H2657" i="1"/>
  <c r="H2655" i="1"/>
  <c r="H2653" i="1"/>
  <c r="H2642" i="1"/>
  <c r="H2666" i="1"/>
  <c r="H2664" i="1"/>
  <c r="H2662" i="1"/>
  <c r="H2660" i="1"/>
  <c r="H2654" i="1"/>
  <c r="H2651" i="1"/>
  <c r="H2649" i="1"/>
  <c r="H2669" i="1" s="1"/>
  <c r="H2647" i="1"/>
  <c r="H2645" i="1"/>
  <c r="F2678" i="1"/>
  <c r="F2682" i="1"/>
  <c r="F2679" i="1"/>
  <c r="F2675" i="1"/>
  <c r="F2681" i="1"/>
  <c r="G2739" i="1"/>
  <c r="G2736" i="1"/>
  <c r="N2787" i="1"/>
  <c r="H2796" i="1"/>
  <c r="H2802" i="1"/>
  <c r="H2799" i="1"/>
  <c r="F2867" i="1"/>
  <c r="F2837" i="1"/>
  <c r="G2880" i="1"/>
  <c r="G2884" i="1"/>
  <c r="G2892" i="1"/>
  <c r="G2895" i="1"/>
  <c r="G2903" i="1"/>
  <c r="G2910" i="1"/>
  <c r="G2914" i="1"/>
  <c r="G2918" i="1"/>
  <c r="F2936" i="1"/>
  <c r="F2934" i="1"/>
  <c r="F2923" i="1"/>
  <c r="F2921" i="1"/>
  <c r="F2915" i="1"/>
  <c r="F2913" i="1"/>
  <c r="F2911" i="1"/>
  <c r="F2909" i="1"/>
  <c r="F2898" i="1"/>
  <c r="F2896" i="1"/>
  <c r="F2894" i="1"/>
  <c r="F2883" i="1"/>
  <c r="F2881" i="1"/>
  <c r="F2928" i="1"/>
  <c r="F2925" i="1"/>
  <c r="F2922" i="1"/>
  <c r="F2920" i="1"/>
  <c r="F2917" i="1"/>
  <c r="F2914" i="1"/>
  <c r="F2903" i="1"/>
  <c r="F2897" i="1"/>
  <c r="F2891" i="1"/>
  <c r="F2886" i="1"/>
  <c r="F2880" i="1"/>
  <c r="F2878" i="1"/>
  <c r="F3036" i="1"/>
  <c r="F3031" i="1"/>
  <c r="F3029" i="1"/>
  <c r="F3027" i="1"/>
  <c r="F3025" i="1"/>
  <c r="F3023" i="1"/>
  <c r="F3037" i="1"/>
  <c r="M3037" i="1" s="1"/>
  <c r="F3034" i="1"/>
  <c r="F3024" i="1"/>
  <c r="F3019" i="1"/>
  <c r="G3044" i="1"/>
  <c r="F3053" i="1"/>
  <c r="F3050" i="1"/>
  <c r="G3084" i="1"/>
  <c r="G3083" i="1"/>
  <c r="G3081" i="1"/>
  <c r="G3105" i="1"/>
  <c r="G3106" i="1"/>
  <c r="G3134" i="1"/>
  <c r="G3145" i="1"/>
  <c r="G3142" i="1"/>
  <c r="G3139" i="1"/>
  <c r="G3132" i="1"/>
  <c r="H3204" i="1"/>
  <c r="H3207" i="1"/>
  <c r="H3216" i="1"/>
  <c r="H3220" i="1"/>
  <c r="H3259" i="1"/>
  <c r="H3299" i="1"/>
  <c r="H3305" i="1"/>
  <c r="H3313" i="1"/>
  <c r="H3315" i="1"/>
  <c r="H3325" i="1"/>
  <c r="H3343" i="1"/>
  <c r="F3403" i="1"/>
  <c r="H3749" i="1"/>
  <c r="H3741" i="1"/>
  <c r="H3728" i="1"/>
  <c r="H3718" i="1"/>
  <c r="H3714" i="1"/>
  <c r="H3710" i="1"/>
  <c r="H3758" i="1"/>
  <c r="H3752" i="1"/>
  <c r="H3746" i="1"/>
  <c r="H3739" i="1"/>
  <c r="H3735" i="1"/>
  <c r="H3727" i="1"/>
  <c r="H3720" i="1"/>
  <c r="H3713" i="1"/>
  <c r="H3742" i="1"/>
  <c r="H3725" i="1"/>
  <c r="H3707" i="1"/>
  <c r="H3732" i="1"/>
  <c r="H3711" i="1"/>
  <c r="F2178" i="1"/>
  <c r="F2171" i="1"/>
  <c r="F2169" i="1"/>
  <c r="F2164" i="1"/>
  <c r="F2160" i="1"/>
  <c r="F2157" i="1"/>
  <c r="F2153" i="1"/>
  <c r="F2144" i="1"/>
  <c r="F2175" i="1"/>
  <c r="F2170" i="1"/>
  <c r="F2165" i="1"/>
  <c r="F2145" i="1"/>
  <c r="H2273" i="1"/>
  <c r="H2269" i="1"/>
  <c r="H2249" i="1"/>
  <c r="H2230" i="1"/>
  <c r="H2282" i="1"/>
  <c r="H2276" i="1"/>
  <c r="H2270" i="1"/>
  <c r="H2257" i="1"/>
  <c r="H2237" i="1"/>
  <c r="H2228" i="1"/>
  <c r="G2538" i="1"/>
  <c r="G2532" i="1"/>
  <c r="G2527" i="1"/>
  <c r="G2524" i="1"/>
  <c r="G2510" i="1"/>
  <c r="F2628" i="1"/>
  <c r="F2629" i="1"/>
  <c r="F2627" i="1"/>
  <c r="F2612" i="1"/>
  <c r="F2702" i="1"/>
  <c r="F2708" i="1"/>
  <c r="F2706" i="1"/>
  <c r="F2704" i="1"/>
  <c r="F2700" i="1"/>
  <c r="F2691" i="1"/>
  <c r="F2710" i="1"/>
  <c r="F2698" i="1"/>
  <c r="H2718" i="1"/>
  <c r="H2720" i="1"/>
  <c r="H2717" i="1"/>
  <c r="H2754" i="1"/>
  <c r="H2759" i="1"/>
  <c r="G2765" i="1"/>
  <c r="G2770" i="1"/>
  <c r="G2931" i="1"/>
  <c r="G2929" i="1"/>
  <c r="G2927" i="1"/>
  <c r="G2925" i="1"/>
  <c r="G2919" i="1"/>
  <c r="G2917" i="1"/>
  <c r="G2906" i="1"/>
  <c r="G2904" i="1"/>
  <c r="G2902" i="1"/>
  <c r="G2900" i="1"/>
  <c r="G2891" i="1"/>
  <c r="G2889" i="1"/>
  <c r="G2887" i="1"/>
  <c r="G2885" i="1"/>
  <c r="G2879" i="1"/>
  <c r="G2937" i="1" s="1"/>
  <c r="G2877" i="1"/>
  <c r="G2936" i="1"/>
  <c r="G2933" i="1"/>
  <c r="G2930" i="1"/>
  <c r="G2911" i="1"/>
  <c r="G2908" i="1"/>
  <c r="G2905" i="1"/>
  <c r="G2899" i="1"/>
  <c r="G2894" i="1"/>
  <c r="G2888" i="1"/>
  <c r="G2882" i="1"/>
  <c r="F2947" i="1"/>
  <c r="F2952" i="1"/>
  <c r="F2946" i="1"/>
  <c r="F2944" i="1"/>
  <c r="G3051" i="1"/>
  <c r="G3043" i="1"/>
  <c r="G3045" i="1"/>
  <c r="F3066" i="1"/>
  <c r="F3064" i="1"/>
  <c r="F3067" i="1" s="1"/>
  <c r="F3062" i="1"/>
  <c r="F3060" i="1"/>
  <c r="H3225" i="1"/>
  <c r="H3221" i="1"/>
  <c r="H3218" i="1"/>
  <c r="H3213" i="1"/>
  <c r="H3208" i="1"/>
  <c r="H3206" i="1"/>
  <c r="H3202" i="1"/>
  <c r="H3229" i="1"/>
  <c r="H3226" i="1"/>
  <c r="H3223" i="1"/>
  <c r="H3212" i="1"/>
  <c r="H3201" i="1"/>
  <c r="H3231" i="1"/>
  <c r="H3375" i="1"/>
  <c r="H3371" i="1"/>
  <c r="H3367" i="1"/>
  <c r="H3362" i="1"/>
  <c r="H3357" i="1"/>
  <c r="H3355" i="1"/>
  <c r="H3353" i="1"/>
  <c r="H3346" i="1"/>
  <c r="H3344" i="1"/>
  <c r="H3341" i="1"/>
  <c r="H3337" i="1"/>
  <c r="H3335" i="1"/>
  <c r="H3331" i="1"/>
  <c r="H3324" i="1"/>
  <c r="H3319" i="1"/>
  <c r="H3317" i="1"/>
  <c r="H3370" i="1"/>
  <c r="H3365" i="1"/>
  <c r="H3360" i="1"/>
  <c r="H3351" i="1"/>
  <c r="H3347" i="1"/>
  <c r="H3345" i="1"/>
  <c r="H3333" i="1"/>
  <c r="H3327" i="1"/>
  <c r="H3321" i="1"/>
  <c r="H3314" i="1"/>
  <c r="H3309" i="1"/>
  <c r="H3303" i="1"/>
  <c r="H3301" i="1"/>
  <c r="H3296" i="1"/>
  <c r="H3290" i="1"/>
  <c r="H3283" i="1"/>
  <c r="H3269" i="1"/>
  <c r="H3260" i="1"/>
  <c r="H3242" i="1"/>
  <c r="H3373" i="1"/>
  <c r="H3364" i="1"/>
  <c r="H3361" i="1"/>
  <c r="H3352" i="1"/>
  <c r="H3348" i="1"/>
  <c r="H3340" i="1"/>
  <c r="H3330" i="1"/>
  <c r="H3322" i="1"/>
  <c r="H3312" i="1"/>
  <c r="H3306" i="1"/>
  <c r="H3295" i="1"/>
  <c r="H3289" i="1"/>
  <c r="H3281" i="1"/>
  <c r="H3279" i="1"/>
  <c r="H3276" i="1"/>
  <c r="H3273" i="1"/>
  <c r="H3267" i="1"/>
  <c r="H3265" i="1"/>
  <c r="H3258" i="1"/>
  <c r="H3255" i="1"/>
  <c r="H3250" i="1"/>
  <c r="H3243" i="1"/>
  <c r="H3241" i="1"/>
  <c r="H3372" i="1"/>
  <c r="H3369" i="1"/>
  <c r="H3359" i="1"/>
  <c r="H3354" i="1"/>
  <c r="H3332" i="1"/>
  <c r="H3328" i="1"/>
  <c r="H3316" i="1"/>
  <c r="H3311" i="1"/>
  <c r="H3308" i="1"/>
  <c r="H3297" i="1"/>
  <c r="H3293" i="1"/>
  <c r="H3288" i="1"/>
  <c r="H3284" i="1"/>
  <c r="H3282" i="1"/>
  <c r="H3277" i="1"/>
  <c r="H3271" i="1"/>
  <c r="H3266" i="1"/>
  <c r="H3263" i="1"/>
  <c r="H3261" i="1"/>
  <c r="H3256" i="1"/>
  <c r="H3251" i="1"/>
  <c r="F3438" i="1"/>
  <c r="F3437" i="1"/>
  <c r="F3430" i="1"/>
  <c r="F3428" i="1"/>
  <c r="F3424" i="1"/>
  <c r="F3420" i="1"/>
  <c r="F3416" i="1"/>
  <c r="F3414" i="1"/>
  <c r="F3412" i="1"/>
  <c r="F3400" i="1"/>
  <c r="F3387" i="1"/>
  <c r="F3436" i="1"/>
  <c r="F3425" i="1"/>
  <c r="F3418" i="1"/>
  <c r="F3410" i="1"/>
  <c r="F3396" i="1"/>
  <c r="F3433" i="1"/>
  <c r="F3417" i="1"/>
  <c r="F3411" i="1"/>
  <c r="F3397" i="1"/>
  <c r="F3434" i="1"/>
  <c r="F3409" i="1"/>
  <c r="F3406" i="1"/>
  <c r="F3390" i="1"/>
  <c r="F3388" i="1"/>
  <c r="G3475" i="1"/>
  <c r="H3545" i="1"/>
  <c r="H3516" i="1"/>
  <c r="H3505" i="1"/>
  <c r="H3496" i="1"/>
  <c r="H3541" i="1"/>
  <c r="H3538" i="1"/>
  <c r="H3529" i="1"/>
  <c r="H3525" i="1"/>
  <c r="H3501" i="1"/>
  <c r="H3498" i="1"/>
  <c r="H3548" i="1"/>
  <c r="H3528" i="1"/>
  <c r="H3522" i="1"/>
  <c r="H3517" i="1"/>
  <c r="H3902" i="1"/>
  <c r="H3903" i="1"/>
  <c r="H3888" i="1"/>
  <c r="H3886" i="1"/>
  <c r="H3882" i="1"/>
  <c r="H3880" i="1"/>
  <c r="H3878" i="1"/>
  <c r="H3874" i="1"/>
  <c r="H3872" i="1"/>
  <c r="H3867" i="1"/>
  <c r="H3865" i="1"/>
  <c r="H3863" i="1"/>
  <c r="H3855" i="1"/>
  <c r="H3853" i="1"/>
  <c r="H3851" i="1"/>
  <c r="H3849" i="1"/>
  <c r="H3839" i="1"/>
  <c r="H3837" i="1"/>
  <c r="H3830" i="1"/>
  <c r="H3824" i="1"/>
  <c r="H3822" i="1"/>
  <c r="H3818" i="1"/>
  <c r="H3816" i="1"/>
  <c r="H3814" i="1"/>
  <c r="H3810" i="1"/>
  <c r="H3808" i="1"/>
  <c r="H3802" i="1"/>
  <c r="H3784" i="1"/>
  <c r="H3782" i="1"/>
  <c r="H3770" i="1"/>
  <c r="H3901" i="1"/>
  <c r="H3898" i="1"/>
  <c r="H3879" i="1"/>
  <c r="H3873" i="1"/>
  <c r="H3871" i="1"/>
  <c r="H3864" i="1"/>
  <c r="H3861" i="1"/>
  <c r="H3858" i="1"/>
  <c r="H3847" i="1"/>
  <c r="H3845" i="1"/>
  <c r="H3840" i="1"/>
  <c r="H3833" i="1"/>
  <c r="H3831" i="1"/>
  <c r="H3815" i="1"/>
  <c r="H3809" i="1"/>
  <c r="H3807" i="1"/>
  <c r="H3801" i="1"/>
  <c r="H3799" i="1"/>
  <c r="H3793" i="1"/>
  <c r="H3785" i="1"/>
  <c r="H3783" i="1"/>
  <c r="H3781" i="1"/>
  <c r="H3776" i="1"/>
  <c r="H3769" i="1"/>
  <c r="H3767" i="1"/>
  <c r="H3897" i="1"/>
  <c r="H3894" i="1"/>
  <c r="H3875" i="1"/>
  <c r="H3859" i="1"/>
  <c r="H3854" i="1"/>
  <c r="H3846" i="1"/>
  <c r="H3843" i="1"/>
  <c r="H3827" i="1"/>
  <c r="H3821" i="1"/>
  <c r="H3805" i="1"/>
  <c r="H3797" i="1"/>
  <c r="H3794" i="1"/>
  <c r="H3790" i="1"/>
  <c r="H3787" i="1"/>
  <c r="H3778" i="1"/>
  <c r="H3775" i="1"/>
  <c r="H3766" i="1"/>
  <c r="H3881" i="1"/>
  <c r="H3870" i="1"/>
  <c r="H3862" i="1"/>
  <c r="H3857" i="1"/>
  <c r="H3811" i="1"/>
  <c r="H3803" i="1"/>
  <c r="H3800" i="1"/>
  <c r="H3789" i="1"/>
  <c r="H3889" i="1"/>
  <c r="H3883" i="1"/>
  <c r="H3877" i="1"/>
  <c r="H3866" i="1"/>
  <c r="H3850" i="1"/>
  <c r="H3848" i="1"/>
  <c r="H3842" i="1"/>
  <c r="H3817" i="1"/>
  <c r="H3806" i="1"/>
  <c r="H3795" i="1"/>
  <c r="H3792" i="1"/>
  <c r="H3786" i="1"/>
  <c r="G3556" i="1"/>
  <c r="G3550" i="1"/>
  <c r="G3548" i="1"/>
  <c r="G3542" i="1"/>
  <c r="G3540" i="1"/>
  <c r="G3536" i="1"/>
  <c r="G3533" i="1"/>
  <c r="G3526" i="1"/>
  <c r="G3523" i="1"/>
  <c r="G3520" i="1"/>
  <c r="G3499" i="1"/>
  <c r="G3552" i="1"/>
  <c r="G3549" i="1"/>
  <c r="G3546" i="1"/>
  <c r="G3514" i="1"/>
  <c r="G3510" i="1"/>
  <c r="G3498" i="1"/>
  <c r="F3766" i="1"/>
  <c r="F3777" i="1"/>
  <c r="F3780" i="1"/>
  <c r="F3783" i="1"/>
  <c r="F3800" i="1"/>
  <c r="F3811" i="1"/>
  <c r="F3814" i="1"/>
  <c r="F3820" i="1"/>
  <c r="F3823" i="1"/>
  <c r="F3832" i="1"/>
  <c r="F3835" i="1"/>
  <c r="F3840" i="1"/>
  <c r="F3870" i="1"/>
  <c r="F3881" i="1"/>
  <c r="F3886" i="1"/>
  <c r="F3892" i="1"/>
  <c r="F3900" i="1"/>
  <c r="F4144" i="1"/>
  <c r="F4142" i="1"/>
  <c r="F4139" i="1"/>
  <c r="F4132" i="1"/>
  <c r="F4130" i="1"/>
  <c r="F4128" i="1"/>
  <c r="F4126" i="1"/>
  <c r="F4115" i="1"/>
  <c r="F4113" i="1"/>
  <c r="F4105" i="1"/>
  <c r="F4103" i="1"/>
  <c r="F4101" i="1"/>
  <c r="F4092" i="1"/>
  <c r="F4090" i="1"/>
  <c r="F4088" i="1"/>
  <c r="F4077" i="1"/>
  <c r="F4075" i="1"/>
  <c r="F4073" i="1"/>
  <c r="F4071" i="1"/>
  <c r="F4062" i="1"/>
  <c r="F4060" i="1"/>
  <c r="F4058" i="1"/>
  <c r="F4056" i="1"/>
  <c r="F4045" i="1"/>
  <c r="F4043" i="1"/>
  <c r="F4041" i="1"/>
  <c r="F4039" i="1"/>
  <c r="F4030" i="1"/>
  <c r="F4028" i="1"/>
  <c r="F4026" i="1"/>
  <c r="F4024" i="1"/>
  <c r="F4013" i="1"/>
  <c r="F4011" i="1"/>
  <c r="F4009" i="1"/>
  <c r="F4007" i="1"/>
  <c r="F4000" i="1"/>
  <c r="M4000" i="1" s="1"/>
  <c r="F3998" i="1"/>
  <c r="F3996" i="1"/>
  <c r="F3994" i="1"/>
  <c r="F3983" i="1"/>
  <c r="F3981" i="1"/>
  <c r="F4138" i="1"/>
  <c r="F4133" i="1"/>
  <c r="F4127" i="1"/>
  <c r="F4124" i="1"/>
  <c r="F4121" i="1"/>
  <c r="F4112" i="1"/>
  <c r="F4109" i="1"/>
  <c r="F4097" i="1"/>
  <c r="F4094" i="1"/>
  <c r="F4091" i="1"/>
  <c r="F4085" i="1"/>
  <c r="F4080" i="1"/>
  <c r="F4074" i="1"/>
  <c r="F4068" i="1"/>
  <c r="F4063" i="1"/>
  <c r="F4057" i="1"/>
  <c r="F4054" i="1"/>
  <c r="F4051" i="1"/>
  <c r="F4040" i="1"/>
  <c r="F4037" i="1"/>
  <c r="F4034" i="1"/>
  <c r="F4023" i="1"/>
  <c r="F4020" i="1"/>
  <c r="F4017" i="1"/>
  <c r="F4014" i="1"/>
  <c r="F4003" i="1"/>
  <c r="F3997" i="1"/>
  <c r="F3991" i="1"/>
  <c r="F3986" i="1"/>
  <c r="F3980" i="1"/>
  <c r="F3978" i="1"/>
  <c r="F3967" i="1"/>
  <c r="F3965" i="1"/>
  <c r="F3963" i="1"/>
  <c r="F3961" i="1"/>
  <c r="F4145" i="1"/>
  <c r="F4140" i="1"/>
  <c r="F4136" i="1"/>
  <c r="F4125" i="1"/>
  <c r="F4117" i="1"/>
  <c r="F4108" i="1"/>
  <c r="F4104" i="1"/>
  <c r="F4100" i="1"/>
  <c r="F4096" i="1"/>
  <c r="F4093" i="1"/>
  <c r="F4089" i="1"/>
  <c r="F4081" i="1"/>
  <c r="F4066" i="1"/>
  <c r="F4055" i="1"/>
  <c r="F4047" i="1"/>
  <c r="F4032" i="1"/>
  <c r="F4005" i="1"/>
  <c r="F3990" i="1"/>
  <c r="F3982" i="1"/>
  <c r="F3979" i="1"/>
  <c r="F3976" i="1"/>
  <c r="F3973" i="1"/>
  <c r="F3962" i="1"/>
  <c r="F4153" i="1"/>
  <c r="F4169" i="1"/>
  <c r="F4173" i="1"/>
  <c r="F4175" i="1"/>
  <c r="F4184" i="1"/>
  <c r="F4186" i="1"/>
  <c r="G4210" i="1"/>
  <c r="G4219" i="1"/>
  <c r="G4223" i="1"/>
  <c r="G4226" i="1"/>
  <c r="G4232" i="1"/>
  <c r="G4248" i="1"/>
  <c r="F4251" i="1"/>
  <c r="F4246" i="1"/>
  <c r="F4238" i="1"/>
  <c r="F4235" i="1"/>
  <c r="F4233" i="1"/>
  <c r="F4231" i="1"/>
  <c r="F4229" i="1"/>
  <c r="F4227" i="1"/>
  <c r="F4221" i="1"/>
  <c r="F4211" i="1"/>
  <c r="F4255" i="1"/>
  <c r="F4253" i="1"/>
  <c r="M4253" i="1" s="1"/>
  <c r="F4244" i="1"/>
  <c r="F4242" i="1"/>
  <c r="F4228" i="1"/>
  <c r="F4226" i="1"/>
  <c r="F4222" i="1"/>
  <c r="F4220" i="1"/>
  <c r="F4218" i="1"/>
  <c r="F4213" i="1"/>
  <c r="F4250" i="1"/>
  <c r="F4245" i="1"/>
  <c r="F4225" i="1"/>
  <c r="F4223" i="1"/>
  <c r="F4215" i="1"/>
  <c r="F4212" i="1"/>
  <c r="F4210" i="1"/>
  <c r="F4709" i="1"/>
  <c r="F4715" i="1"/>
  <c r="F4712" i="1"/>
  <c r="F4703" i="1"/>
  <c r="F4679" i="1"/>
  <c r="F4677" i="1"/>
  <c r="F4654" i="1"/>
  <c r="F4651" i="1"/>
  <c r="F4641" i="1"/>
  <c r="F4639" i="1"/>
  <c r="F4637" i="1"/>
  <c r="F4629" i="1"/>
  <c r="F4609" i="1"/>
  <c r="F4606" i="1"/>
  <c r="F4600" i="1"/>
  <c r="F4597" i="1"/>
  <c r="F4590" i="1"/>
  <c r="F4583" i="1"/>
  <c r="F4579" i="1"/>
  <c r="F4568" i="1"/>
  <c r="F4566" i="1"/>
  <c r="F4564" i="1"/>
  <c r="F4548" i="1"/>
  <c r="F4542" i="1"/>
  <c r="F4540" i="1"/>
  <c r="F4531" i="1"/>
  <c r="F4527" i="1"/>
  <c r="F4523" i="1"/>
  <c r="F4516" i="1"/>
  <c r="F4510" i="1"/>
  <c r="F4506" i="1"/>
  <c r="F4504" i="1"/>
  <c r="F4498" i="1"/>
  <c r="F4492" i="1"/>
  <c r="F4487" i="1"/>
  <c r="F4485" i="1"/>
  <c r="F4483" i="1"/>
  <c r="F4473" i="1"/>
  <c r="F4471" i="1"/>
  <c r="F4466" i="1"/>
  <c r="F4464" i="1"/>
  <c r="F4705" i="1"/>
  <c r="F4697" i="1"/>
  <c r="F4694" i="1"/>
  <c r="F4691" i="1"/>
  <c r="F4673" i="1"/>
  <c r="F4663" i="1"/>
  <c r="F4661" i="1"/>
  <c r="F4657" i="1"/>
  <c r="F4647" i="1"/>
  <c r="F4645" i="1"/>
  <c r="F4638" i="1"/>
  <c r="F4625" i="1"/>
  <c r="F4622" i="1"/>
  <c r="F4608" i="1"/>
  <c r="F4601" i="1"/>
  <c r="F4593" i="1"/>
  <c r="F4585" i="1"/>
  <c r="F4582" i="1"/>
  <c r="F4576" i="1"/>
  <c r="F4555" i="1"/>
  <c r="F4537" i="1"/>
  <c r="F4524" i="1"/>
  <c r="F4519" i="1"/>
  <c r="F4512" i="1"/>
  <c r="F4501" i="1"/>
  <c r="F4493" i="1"/>
  <c r="F4489" i="1"/>
  <c r="F4480" i="1"/>
  <c r="F4474" i="1"/>
  <c r="F4472" i="1"/>
  <c r="F4468" i="1"/>
  <c r="F4695" i="1"/>
  <c r="F4662" i="1"/>
  <c r="F4643" i="1"/>
  <c r="F4616" i="1"/>
  <c r="F4613" i="1"/>
  <c r="F4598" i="1"/>
  <c r="F4584" i="1"/>
  <c r="F4572" i="1"/>
  <c r="F4569" i="1"/>
  <c r="F4563" i="1"/>
  <c r="F4561" i="1"/>
  <c r="F4558" i="1"/>
  <c r="F4534" i="1"/>
  <c r="F4517" i="1"/>
  <c r="F4495" i="1"/>
  <c r="F4490" i="1"/>
  <c r="F4481" i="1"/>
  <c r="F4469" i="1"/>
  <c r="F4687" i="1"/>
  <c r="F4671" i="1"/>
  <c r="F4669" i="1"/>
  <c r="F4659" i="1"/>
  <c r="F4655" i="1"/>
  <c r="F4633" i="1"/>
  <c r="F4630" i="1"/>
  <c r="F4605" i="1"/>
  <c r="F4592" i="1"/>
  <c r="F4589" i="1"/>
  <c r="F4580" i="1"/>
  <c r="F4575" i="1"/>
  <c r="F4528" i="1"/>
  <c r="F4526" i="1"/>
  <c r="F4520" i="1"/>
  <c r="F4513" i="1"/>
  <c r="F4502" i="1"/>
  <c r="F4476" i="1"/>
  <c r="F4467" i="1"/>
  <c r="F4465" i="1"/>
  <c r="F4678" i="1"/>
  <c r="F4675" i="1"/>
  <c r="F4624" i="1"/>
  <c r="F4521" i="1"/>
  <c r="F4479" i="1"/>
  <c r="F4477" i="1"/>
  <c r="F4475" i="1"/>
  <c r="F3895" i="1"/>
  <c r="F3891" i="1"/>
  <c r="F3885" i="1"/>
  <c r="F3861" i="1"/>
  <c r="F3843" i="1"/>
  <c r="F3841" i="1"/>
  <c r="F3836" i="1"/>
  <c r="F3829" i="1"/>
  <c r="F3827" i="1"/>
  <c r="F3821" i="1"/>
  <c r="F3788" i="1"/>
  <c r="F3776" i="1"/>
  <c r="F3774" i="1"/>
  <c r="F3769" i="1"/>
  <c r="F3767" i="1"/>
  <c r="F3894" i="1"/>
  <c r="F3888" i="1"/>
  <c r="F3877" i="1"/>
  <c r="F3869" i="1"/>
  <c r="F3855" i="1"/>
  <c r="F3824" i="1"/>
  <c r="F3813" i="1"/>
  <c r="F3805" i="1"/>
  <c r="F3797" i="1"/>
  <c r="F3791" i="1"/>
  <c r="F3779" i="1"/>
  <c r="F3772" i="1"/>
  <c r="F3765" i="1"/>
  <c r="F4204" i="1"/>
  <c r="F4202" i="1"/>
  <c r="F4200" i="1"/>
  <c r="F4198" i="1"/>
  <c r="F4195" i="1"/>
  <c r="F4192" i="1"/>
  <c r="F4190" i="1"/>
  <c r="F4187" i="1"/>
  <c r="F4185" i="1"/>
  <c r="F4180" i="1"/>
  <c r="F4178" i="1"/>
  <c r="F4171" i="1"/>
  <c r="F4167" i="1"/>
  <c r="F4162" i="1"/>
  <c r="F4158" i="1"/>
  <c r="F4203" i="1"/>
  <c r="F4191" i="1"/>
  <c r="F4183" i="1"/>
  <c r="F4181" i="1"/>
  <c r="F4179" i="1"/>
  <c r="F4177" i="1"/>
  <c r="F4166" i="1"/>
  <c r="F4164" i="1"/>
  <c r="F4160" i="1"/>
  <c r="F4151" i="1"/>
  <c r="F4201" i="1"/>
  <c r="F4196" i="1"/>
  <c r="F4194" i="1"/>
  <c r="F4161" i="1"/>
  <c r="F4156" i="1"/>
  <c r="F4154" i="1"/>
  <c r="F4152" i="1"/>
  <c r="G4233" i="1"/>
  <c r="G4244" i="1"/>
  <c r="G4241" i="1"/>
  <c r="G4239" i="1"/>
  <c r="G4236" i="1"/>
  <c r="G4224" i="1"/>
  <c r="G4218" i="1"/>
  <c r="G4247" i="1"/>
  <c r="G4242" i="1"/>
  <c r="G4220" i="1"/>
  <c r="F489" i="1"/>
  <c r="G1339" i="1"/>
  <c r="G1327" i="1"/>
  <c r="G1323" i="1"/>
  <c r="G1321" i="1"/>
  <c r="G1318" i="1"/>
  <c r="G1315" i="1"/>
  <c r="G1434" i="1"/>
  <c r="G1431" i="1"/>
  <c r="G1427" i="1"/>
  <c r="G1425" i="1"/>
  <c r="G1422" i="1"/>
  <c r="G1411" i="1"/>
  <c r="G1408" i="1"/>
  <c r="G1405" i="1"/>
  <c r="G1402" i="1"/>
  <c r="G1399" i="1"/>
  <c r="G1397" i="1"/>
  <c r="G1394" i="1"/>
  <c r="G1386" i="1"/>
  <c r="G1382" i="1"/>
  <c r="G1375" i="1"/>
  <c r="G1438" i="1" s="1"/>
  <c r="F1472" i="1"/>
  <c r="F1468" i="1"/>
  <c r="F1465" i="1"/>
  <c r="F1461" i="1"/>
  <c r="F1478" i="1" s="1"/>
  <c r="F1457" i="1"/>
  <c r="F1454" i="1"/>
  <c r="F1451" i="1"/>
  <c r="G1512" i="1"/>
  <c r="G1513" i="1"/>
  <c r="G1508" i="1"/>
  <c r="G1506" i="1"/>
  <c r="G1500" i="1"/>
  <c r="G1498" i="1"/>
  <c r="G1492" i="1"/>
  <c r="G1490" i="1"/>
  <c r="G1484" i="1"/>
  <c r="N1584" i="1"/>
  <c r="O1670" i="1"/>
  <c r="H1668" i="1"/>
  <c r="H1667" i="1"/>
  <c r="H1664" i="1"/>
  <c r="G1815" i="1"/>
  <c r="G1851" i="1"/>
  <c r="G1849" i="1"/>
  <c r="G1837" i="1"/>
  <c r="G1943" i="1"/>
  <c r="G1938" i="1"/>
  <c r="G1927" i="1"/>
  <c r="G1924" i="1"/>
  <c r="G1918" i="1"/>
  <c r="G1911" i="1"/>
  <c r="G1908" i="1"/>
  <c r="G1905" i="1"/>
  <c r="G1901" i="1"/>
  <c r="G1896" i="1"/>
  <c r="H2009" i="1"/>
  <c r="H2007" i="1"/>
  <c r="G2051" i="1"/>
  <c r="G2049" i="1"/>
  <c r="G2047" i="1"/>
  <c r="G2045" i="1"/>
  <c r="G2036" i="1"/>
  <c r="G2028" i="1"/>
  <c r="G2026" i="1"/>
  <c r="G2024" i="1"/>
  <c r="G2022" i="1"/>
  <c r="G2020" i="1"/>
  <c r="G2018" i="1"/>
  <c r="G2058" i="1" s="1"/>
  <c r="F2185" i="1"/>
  <c r="F2190" i="1"/>
  <c r="G2350" i="1"/>
  <c r="G2348" i="1"/>
  <c r="G2351" i="1" s="1"/>
  <c r="F2424" i="1"/>
  <c r="F2430" i="1"/>
  <c r="F2378" i="1"/>
  <c r="F2363" i="1"/>
  <c r="F2361" i="1"/>
  <c r="H2585" i="1"/>
  <c r="H2587" i="1"/>
  <c r="H2584" i="1"/>
  <c r="H2591" i="1" s="1"/>
  <c r="H2709" i="1"/>
  <c r="H2697" i="1"/>
  <c r="G3003" i="1"/>
  <c r="G2999" i="1"/>
  <c r="G2995" i="1"/>
  <c r="G2991" i="1"/>
  <c r="G2987" i="1"/>
  <c r="G2983" i="1"/>
  <c r="G3005" i="1" s="1"/>
  <c r="G2979" i="1"/>
  <c r="G2975" i="1"/>
  <c r="G3034" i="1"/>
  <c r="G3032" i="1"/>
  <c r="G3021" i="1"/>
  <c r="G3019" i="1"/>
  <c r="H3052" i="1"/>
  <c r="H3053" i="1"/>
  <c r="H3049" i="1"/>
  <c r="H3046" i="1"/>
  <c r="G3067" i="1"/>
  <c r="H3114" i="1"/>
  <c r="H3116" i="1" s="1"/>
  <c r="H3112" i="1"/>
  <c r="H3149" i="1"/>
  <c r="H3124" i="1"/>
  <c r="H3121" i="1"/>
  <c r="G3356" i="1"/>
  <c r="G3373" i="1"/>
  <c r="G3364" i="1"/>
  <c r="G3360" i="1"/>
  <c r="G3350" i="1"/>
  <c r="G3348" i="1"/>
  <c r="G3339" i="1"/>
  <c r="G3333" i="1"/>
  <c r="G3326" i="1"/>
  <c r="G3322" i="1"/>
  <c r="G3368" i="1"/>
  <c r="G3363" i="1"/>
  <c r="G3357" i="1"/>
  <c r="G3354" i="1"/>
  <c r="G3342" i="1"/>
  <c r="G3336" i="1"/>
  <c r="G3331" i="1"/>
  <c r="G3325" i="1"/>
  <c r="G3318" i="1"/>
  <c r="G3316" i="1"/>
  <c r="G3312" i="1"/>
  <c r="G3308" i="1"/>
  <c r="G3293" i="1"/>
  <c r="G3286" i="1"/>
  <c r="G3277" i="1"/>
  <c r="G3272" i="1"/>
  <c r="G3268" i="1"/>
  <c r="G3266" i="1"/>
  <c r="G3264" i="1"/>
  <c r="G3262" i="1"/>
  <c r="G3256" i="1"/>
  <c r="G3252" i="1"/>
  <c r="G3250" i="1"/>
  <c r="G3244" i="1"/>
  <c r="G3240" i="1"/>
  <c r="G3238" i="1"/>
  <c r="G3504" i="1"/>
  <c r="G3508" i="1"/>
  <c r="G3532" i="1"/>
  <c r="G3535" i="1"/>
  <c r="G3541" i="1"/>
  <c r="G3555" i="1"/>
  <c r="F3699" i="1"/>
  <c r="F3698" i="1"/>
  <c r="F3691" i="1"/>
  <c r="F3684" i="1"/>
  <c r="F3676" i="1"/>
  <c r="F3670" i="1"/>
  <c r="F3668" i="1"/>
  <c r="F3664" i="1"/>
  <c r="F3662" i="1"/>
  <c r="F3660" i="1"/>
  <c r="F3658" i="1"/>
  <c r="F3656" i="1"/>
  <c r="F3654" i="1"/>
  <c r="F3648" i="1"/>
  <c r="F3646" i="1"/>
  <c r="F3637" i="1"/>
  <c r="F3627" i="1"/>
  <c r="F3612" i="1"/>
  <c r="F3606" i="1"/>
  <c r="F3604" i="1"/>
  <c r="F3600" i="1"/>
  <c r="F3598" i="1"/>
  <c r="F3596" i="1"/>
  <c r="F3594" i="1"/>
  <c r="F3592" i="1"/>
  <c r="F3590" i="1"/>
  <c r="F3586" i="1"/>
  <c r="F3573" i="1"/>
  <c r="F3697" i="1"/>
  <c r="F3694" i="1"/>
  <c r="F3688" i="1"/>
  <c r="F3685" i="1"/>
  <c r="F3682" i="1"/>
  <c r="F3673" i="1"/>
  <c r="F3665" i="1"/>
  <c r="F3657" i="1"/>
  <c r="F3651" i="1"/>
  <c r="F3636" i="1"/>
  <c r="F3634" i="1"/>
  <c r="F3621" i="1"/>
  <c r="F3611" i="1"/>
  <c r="F3608" i="1"/>
  <c r="F3597" i="1"/>
  <c r="F3589" i="1"/>
  <c r="F3587" i="1"/>
  <c r="F3582" i="1"/>
  <c r="F3569" i="1"/>
  <c r="F3563" i="1"/>
  <c r="G3725" i="1"/>
  <c r="G3755" i="1"/>
  <c r="G3746" i="1"/>
  <c r="G3721" i="1"/>
  <c r="F3782" i="1"/>
  <c r="F3785" i="1"/>
  <c r="F3809" i="1"/>
  <c r="F3812" i="1"/>
  <c r="F3816" i="1"/>
  <c r="F3819" i="1"/>
  <c r="F3825" i="1"/>
  <c r="F3852" i="1"/>
  <c r="F3864" i="1"/>
  <c r="F3872" i="1"/>
  <c r="F3879" i="1"/>
  <c r="F3901" i="1"/>
  <c r="H3941" i="1"/>
  <c r="H3925" i="1"/>
  <c r="H3953" i="1"/>
  <c r="H3951" i="1"/>
  <c r="H3931" i="1"/>
  <c r="H3912" i="1"/>
  <c r="F3971" i="1"/>
  <c r="F3988" i="1"/>
  <c r="F3993" i="1"/>
  <c r="F4008" i="1"/>
  <c r="F4029" i="1"/>
  <c r="F4038" i="1"/>
  <c r="F4044" i="1"/>
  <c r="F4049" i="1"/>
  <c r="F4053" i="1"/>
  <c r="F4059" i="1"/>
  <c r="F4064" i="1"/>
  <c r="F4069" i="1"/>
  <c r="F4079" i="1"/>
  <c r="F4084" i="1"/>
  <c r="F4095" i="1"/>
  <c r="F4099" i="1"/>
  <c r="F4111" i="1"/>
  <c r="F4116" i="1"/>
  <c r="F4122" i="1"/>
  <c r="F4131" i="1"/>
  <c r="F4137" i="1"/>
  <c r="F4143" i="1"/>
  <c r="H4136" i="1"/>
  <c r="H4134" i="1"/>
  <c r="H4123" i="1"/>
  <c r="H4121" i="1"/>
  <c r="H4119" i="1"/>
  <c r="H4117" i="1"/>
  <c r="H4110" i="1"/>
  <c r="H4107" i="1"/>
  <c r="H4098" i="1"/>
  <c r="H4096" i="1"/>
  <c r="H4094" i="1"/>
  <c r="H4085" i="1"/>
  <c r="H4083" i="1"/>
  <c r="H4081" i="1"/>
  <c r="H4079" i="1"/>
  <c r="H4068" i="1"/>
  <c r="H4066" i="1"/>
  <c r="H4064" i="1"/>
  <c r="H4053" i="1"/>
  <c r="H4051" i="1"/>
  <c r="H4049" i="1"/>
  <c r="H4047" i="1"/>
  <c r="H4036" i="1"/>
  <c r="H4034" i="1"/>
  <c r="H4032" i="1"/>
  <c r="H4021" i="1"/>
  <c r="H4019" i="1"/>
  <c r="H4017" i="1"/>
  <c r="H4015" i="1"/>
  <c r="H4004" i="1"/>
  <c r="H4002" i="1"/>
  <c r="O4003" i="1" s="1"/>
  <c r="H3991" i="1"/>
  <c r="H3989" i="1"/>
  <c r="H3987" i="1"/>
  <c r="H3985" i="1"/>
  <c r="H4145" i="1"/>
  <c r="H4142" i="1"/>
  <c r="H4135" i="1"/>
  <c r="H4129" i="1"/>
  <c r="H4118" i="1"/>
  <c r="H4115" i="1"/>
  <c r="H4105" i="1"/>
  <c r="H4102" i="1"/>
  <c r="H4099" i="1"/>
  <c r="H4088" i="1"/>
  <c r="H4082" i="1"/>
  <c r="H4076" i="1"/>
  <c r="H4071" i="1"/>
  <c r="H4065" i="1"/>
  <c r="H4059" i="1"/>
  <c r="H4048" i="1"/>
  <c r="H4045" i="1"/>
  <c r="H4042" i="1"/>
  <c r="H4031" i="1"/>
  <c r="H4028" i="1"/>
  <c r="H4025" i="1"/>
  <c r="H4011" i="1"/>
  <c r="H4008" i="1"/>
  <c r="H4005" i="1"/>
  <c r="H3999" i="1"/>
  <c r="H3994" i="1"/>
  <c r="H3988" i="1"/>
  <c r="H3982" i="1"/>
  <c r="H3975" i="1"/>
  <c r="H3973" i="1"/>
  <c r="H3971" i="1"/>
  <c r="H3969" i="1"/>
  <c r="H4131" i="1"/>
  <c r="H4128" i="1"/>
  <c r="H4120" i="1"/>
  <c r="H4113" i="1"/>
  <c r="H4084" i="1"/>
  <c r="H4077" i="1"/>
  <c r="H4073" i="1"/>
  <c r="H4069" i="1"/>
  <c r="H4061" i="1"/>
  <c r="H4058" i="1"/>
  <c r="H4050" i="1"/>
  <c r="H4043" i="1"/>
  <c r="H4039" i="1"/>
  <c r="H4035" i="1"/>
  <c r="H4027" i="1"/>
  <c r="H4024" i="1"/>
  <c r="H4020" i="1"/>
  <c r="H4016" i="1"/>
  <c r="H4012" i="1"/>
  <c r="H4009" i="1"/>
  <c r="H4001" i="1"/>
  <c r="H3997" i="1"/>
  <c r="H3993" i="1"/>
  <c r="H3986" i="1"/>
  <c r="H3970" i="1"/>
  <c r="H3967" i="1"/>
  <c r="H3964" i="1"/>
  <c r="F4157" i="1"/>
  <c r="F4159" i="1"/>
  <c r="F4163" i="1"/>
  <c r="F4165" i="1"/>
  <c r="F4168" i="1"/>
  <c r="F4170" i="1"/>
  <c r="F4174" i="1"/>
  <c r="F4182" i="1"/>
  <c r="F4189" i="1"/>
  <c r="F4199" i="1"/>
  <c r="F4243" i="1"/>
  <c r="F4249" i="1"/>
  <c r="G4371" i="1"/>
  <c r="G4395" i="1"/>
  <c r="G4377" i="1"/>
  <c r="G4375" i="1"/>
  <c r="G4373" i="1"/>
  <c r="G4363" i="1"/>
  <c r="G4355" i="1"/>
  <c r="G4348" i="1"/>
  <c r="G4346" i="1"/>
  <c r="G4337" i="1"/>
  <c r="G4335" i="1"/>
  <c r="G4333" i="1"/>
  <c r="G4331" i="1"/>
  <c r="G4399" i="1"/>
  <c r="G4396" i="1"/>
  <c r="G4393" i="1"/>
  <c r="G4389" i="1"/>
  <c r="G4387" i="1"/>
  <c r="G4351" i="1"/>
  <c r="G4344" i="1"/>
  <c r="G4339" i="1"/>
  <c r="G4316" i="1"/>
  <c r="G4311" i="1"/>
  <c r="G4309" i="1"/>
  <c r="G4303" i="1"/>
  <c r="G4296" i="1"/>
  <c r="G4285" i="1"/>
  <c r="G4280" i="1"/>
  <c r="G4273" i="1"/>
  <c r="G4268" i="1"/>
  <c r="G4266" i="1"/>
  <c r="G4264" i="1"/>
  <c r="G4388" i="1"/>
  <c r="G4386" i="1"/>
  <c r="G4384" i="1"/>
  <c r="G4378" i="1"/>
  <c r="G4376" i="1"/>
  <c r="G4369" i="1"/>
  <c r="G4364" i="1"/>
  <c r="G4361" i="1"/>
  <c r="G4354" i="1"/>
  <c r="G4352" i="1"/>
  <c r="G4341" i="1"/>
  <c r="G4336" i="1"/>
  <c r="G4317" i="1"/>
  <c r="G4313" i="1"/>
  <c r="G4305" i="1"/>
  <c r="G4297" i="1"/>
  <c r="G4293" i="1"/>
  <c r="G4291" i="1"/>
  <c r="G4276" i="1"/>
  <c r="G4272" i="1"/>
  <c r="G4385" i="1"/>
  <c r="G4383" i="1"/>
  <c r="G4381" i="1"/>
  <c r="G4312" i="1"/>
  <c r="G4308" i="1"/>
  <c r="G4299" i="1"/>
  <c r="G4287" i="1"/>
  <c r="G4281" i="1"/>
  <c r="G4277" i="1"/>
  <c r="F4543" i="1"/>
  <c r="F4545" i="1"/>
  <c r="F4551" i="1"/>
  <c r="F4573" i="1"/>
  <c r="F4614" i="1"/>
  <c r="F4646" i="1"/>
  <c r="F4665" i="1"/>
  <c r="G2297" i="1"/>
  <c r="F2781" i="1"/>
  <c r="H2812" i="1"/>
  <c r="H3092" i="1"/>
  <c r="F3100" i="1"/>
  <c r="F3369" i="1"/>
  <c r="F3370" i="1"/>
  <c r="F3366" i="1"/>
  <c r="F3329" i="1"/>
  <c r="F3553" i="1"/>
  <c r="F3554" i="1"/>
  <c r="F3530" i="1"/>
  <c r="F3512" i="1"/>
  <c r="F3509" i="1"/>
  <c r="F3502" i="1"/>
  <c r="G3665" i="1"/>
  <c r="G3696" i="1"/>
  <c r="G3688" i="1"/>
  <c r="G3686" i="1"/>
  <c r="G3681" i="1"/>
  <c r="G3674" i="1"/>
  <c r="G3672" i="1"/>
  <c r="G3666" i="1"/>
  <c r="G3651" i="1"/>
  <c r="G3649" i="1"/>
  <c r="G3639" i="1"/>
  <c r="G3635" i="1"/>
  <c r="G3633" i="1"/>
  <c r="G3624" i="1"/>
  <c r="G3622" i="1"/>
  <c r="G3618" i="1"/>
  <c r="G3616" i="1"/>
  <c r="G3614" i="1"/>
  <c r="G3610" i="1"/>
  <c r="G3608" i="1"/>
  <c r="G3602" i="1"/>
  <c r="G3584" i="1"/>
  <c r="G3582" i="1"/>
  <c r="G3575" i="1"/>
  <c r="G3571" i="1"/>
  <c r="G3569" i="1"/>
  <c r="G3567" i="1"/>
  <c r="G3562" i="1"/>
  <c r="G3884" i="1"/>
  <c r="G3901" i="1"/>
  <c r="G3899" i="1"/>
  <c r="G3897" i="1"/>
  <c r="G3893" i="1"/>
  <c r="G3876" i="1"/>
  <c r="G3870" i="1"/>
  <c r="G3858" i="1"/>
  <c r="G3848" i="1"/>
  <c r="G3846" i="1"/>
  <c r="G3844" i="1"/>
  <c r="G3834" i="1"/>
  <c r="G3832" i="1"/>
  <c r="G3812" i="1"/>
  <c r="G3806" i="1"/>
  <c r="G3804" i="1"/>
  <c r="G3800" i="1"/>
  <c r="G3798" i="1"/>
  <c r="G3796" i="1"/>
  <c r="G3794" i="1"/>
  <c r="G3792" i="1"/>
  <c r="G3790" i="1"/>
  <c r="G3786" i="1"/>
  <c r="G3781" i="1"/>
  <c r="G3779" i="1"/>
  <c r="G3777" i="1"/>
  <c r="G3772" i="1"/>
  <c r="G3765" i="1"/>
  <c r="G3948" i="1"/>
  <c r="G3931" i="1"/>
  <c r="G3927" i="1"/>
  <c r="M3952" i="1"/>
  <c r="G4196" i="1"/>
  <c r="G4193" i="1"/>
  <c r="G4183" i="1"/>
  <c r="G4174" i="1"/>
  <c r="G4169" i="1"/>
  <c r="G4160" i="1"/>
  <c r="H4255" i="1"/>
  <c r="H4252" i="1"/>
  <c r="O4253" i="1" s="1"/>
  <c r="H4249" i="1"/>
  <c r="H4247" i="1"/>
  <c r="H4242" i="1"/>
  <c r="H4225" i="1"/>
  <c r="H4222" i="1"/>
  <c r="H4219" i="1"/>
  <c r="H4216" i="1"/>
  <c r="H4214" i="1"/>
  <c r="H4212" i="1"/>
  <c r="H4256" i="1" s="1"/>
  <c r="F4454" i="1"/>
  <c r="F4451" i="1"/>
  <c r="F4455" i="1"/>
  <c r="F4453" i="1"/>
  <c r="F4446" i="1"/>
  <c r="F4444" i="1"/>
  <c r="F4441" i="1"/>
  <c r="F4436" i="1"/>
  <c r="F4433" i="1"/>
  <c r="F4430" i="1"/>
  <c r="F4427" i="1"/>
  <c r="F4423" i="1"/>
  <c r="F4420" i="1"/>
  <c r="F4417" i="1"/>
  <c r="F4414" i="1"/>
  <c r="F4411" i="1"/>
  <c r="F4407" i="1"/>
  <c r="F4458" i="1"/>
  <c r="F4452" i="1"/>
  <c r="F4450" i="1"/>
  <c r="F4440" i="1"/>
  <c r="F4424" i="1"/>
  <c r="F4422" i="1"/>
  <c r="F4408" i="1"/>
  <c r="F4406" i="1"/>
  <c r="H4395" i="1"/>
  <c r="H4397" i="1"/>
  <c r="H4393" i="1"/>
  <c r="H4391" i="1"/>
  <c r="H4388" i="1"/>
  <c r="H4385" i="1"/>
  <c r="H4382" i="1"/>
  <c r="H4378" i="1"/>
  <c r="H4369" i="1"/>
  <c r="H4367" i="1"/>
  <c r="H4365" i="1"/>
  <c r="H4361" i="1"/>
  <c r="H4357" i="1"/>
  <c r="H4351" i="1"/>
  <c r="H4349" i="1"/>
  <c r="H4344" i="1"/>
  <c r="H4342" i="1"/>
  <c r="H4340" i="1"/>
  <c r="H4329" i="1"/>
  <c r="H4458" i="1"/>
  <c r="H4457" i="1"/>
  <c r="H4442" i="1"/>
  <c r="H4431" i="1"/>
  <c r="H4428" i="1"/>
  <c r="H4425" i="1"/>
  <c r="H4415" i="1"/>
  <c r="H4412" i="1"/>
  <c r="H4409" i="1"/>
  <c r="G4457" i="1"/>
  <c r="G4455" i="1"/>
  <c r="G4452" i="1"/>
  <c r="H4713" i="1"/>
  <c r="H4706" i="1"/>
  <c r="H4699" i="1"/>
  <c r="H4697" i="1"/>
  <c r="H4689" i="1"/>
  <c r="H4683" i="1"/>
  <c r="H4674" i="1"/>
  <c r="H4671" i="1"/>
  <c r="H4666" i="1"/>
  <c r="H4664" i="1"/>
  <c r="H4661" i="1"/>
  <c r="H4658" i="1"/>
  <c r="H4656" i="1"/>
  <c r="H4648" i="1"/>
  <c r="H4633" i="1"/>
  <c r="H4625" i="1"/>
  <c r="H4617" i="1"/>
  <c r="H4601" i="1"/>
  <c r="H4587" i="1"/>
  <c r="H4585" i="1"/>
  <c r="H4581" i="1"/>
  <c r="H4574" i="1"/>
  <c r="H4569" i="1"/>
  <c r="H4558" i="1"/>
  <c r="H4554" i="1"/>
  <c r="H4550" i="1"/>
  <c r="H4545" i="1"/>
  <c r="H4535" i="1"/>
  <c r="H4533" i="1"/>
  <c r="H4520" i="1"/>
  <c r="H4518" i="1"/>
  <c r="H4507" i="1"/>
  <c r="H4501" i="1"/>
  <c r="H4499" i="1"/>
  <c r="H4495" i="1"/>
  <c r="H4493" i="1"/>
  <c r="H4481" i="1"/>
  <c r="H4479" i="1"/>
  <c r="H4474" i="1"/>
  <c r="H4467" i="1"/>
  <c r="G1522" i="1"/>
  <c r="G1535" i="1"/>
  <c r="F1537" i="1"/>
  <c r="H479" i="1"/>
  <c r="F1290" i="1"/>
  <c r="N452" i="1"/>
  <c r="F49" i="1"/>
  <c r="F33" i="1"/>
  <c r="F44" i="1"/>
  <c r="F36" i="1"/>
  <c r="F28" i="1"/>
  <c r="F41" i="1"/>
  <c r="F25" i="1"/>
  <c r="H85" i="1"/>
  <c r="H90" i="1"/>
  <c r="H82" i="1"/>
  <c r="H117" i="1"/>
  <c r="H133" i="1"/>
  <c r="F332" i="1"/>
  <c r="H438" i="1"/>
  <c r="G478" i="1"/>
  <c r="G477" i="1"/>
  <c r="F633" i="1"/>
  <c r="M634" i="1" s="1"/>
  <c r="F625" i="1"/>
  <c r="F622" i="1"/>
  <c r="F619" i="1"/>
  <c r="F694" i="1"/>
  <c r="F686" i="1"/>
  <c r="F678" i="1"/>
  <c r="F691" i="1"/>
  <c r="F688" i="1"/>
  <c r="F685" i="1"/>
  <c r="F682" i="1"/>
  <c r="F679" i="1"/>
  <c r="F676" i="1"/>
  <c r="G987" i="1"/>
  <c r="G979" i="1"/>
  <c r="G971" i="1"/>
  <c r="G963" i="1"/>
  <c r="G955" i="1"/>
  <c r="G947" i="1"/>
  <c r="G939" i="1"/>
  <c r="G960" i="1"/>
  <c r="G957" i="1"/>
  <c r="G954" i="1"/>
  <c r="G951" i="1"/>
  <c r="G948" i="1"/>
  <c r="G945" i="1"/>
  <c r="G942" i="1"/>
  <c r="G952" i="1"/>
  <c r="G949" i="1"/>
  <c r="G946" i="1"/>
  <c r="G943" i="1"/>
  <c r="G940" i="1"/>
  <c r="G937" i="1"/>
  <c r="G934" i="1"/>
  <c r="G988" i="1"/>
  <c r="G977" i="1"/>
  <c r="G944" i="1"/>
  <c r="G933" i="1"/>
  <c r="G992" i="1"/>
  <c r="G985" i="1"/>
  <c r="G981" i="1"/>
  <c r="G973" i="1"/>
  <c r="G969" i="1"/>
  <c r="G965" i="1"/>
  <c r="G961" i="1"/>
  <c r="G953" i="1"/>
  <c r="G1996" i="1"/>
  <c r="G1994" i="1"/>
  <c r="G1995" i="1"/>
  <c r="G51" i="1"/>
  <c r="G46" i="1"/>
  <c r="G38" i="1"/>
  <c r="G49" i="1"/>
  <c r="G41" i="1"/>
  <c r="G33" i="1"/>
  <c r="G25" i="1"/>
  <c r="G30" i="1"/>
  <c r="F311" i="1"/>
  <c r="G344" i="1"/>
  <c r="G336" i="1"/>
  <c r="G328" i="1"/>
  <c r="G320" i="1"/>
  <c r="G312" i="1"/>
  <c r="G304" i="1"/>
  <c r="G296" i="1"/>
  <c r="G288" i="1"/>
  <c r="G339" i="1"/>
  <c r="G331" i="1"/>
  <c r="G323" i="1"/>
  <c r="G315" i="1"/>
  <c r="G307" i="1"/>
  <c r="G299" i="1"/>
  <c r="G291" i="1"/>
  <c r="H443" i="1"/>
  <c r="F588" i="1"/>
  <c r="F585" i="1"/>
  <c r="F624" i="1"/>
  <c r="G632" i="1"/>
  <c r="F829" i="1"/>
  <c r="H905" i="1"/>
  <c r="G976" i="1"/>
  <c r="G986" i="1"/>
  <c r="H1994" i="1"/>
  <c r="H1996" i="1"/>
  <c r="H1995" i="1"/>
  <c r="G2134" i="1"/>
  <c r="G2130" i="1"/>
  <c r="G2133" i="1"/>
  <c r="G2132" i="1"/>
  <c r="G2131" i="1"/>
  <c r="G40" i="1"/>
  <c r="H108" i="1"/>
  <c r="G311" i="1"/>
  <c r="F322" i="1"/>
  <c r="G325" i="1"/>
  <c r="H332" i="1"/>
  <c r="G343" i="1"/>
  <c r="F423" i="1"/>
  <c r="F415" i="1"/>
  <c r="F404" i="1"/>
  <c r="F396" i="1"/>
  <c r="F388" i="1"/>
  <c r="F380" i="1"/>
  <c r="F372" i="1"/>
  <c r="F428" i="1"/>
  <c r="F425" i="1"/>
  <c r="F422" i="1"/>
  <c r="F419" i="1"/>
  <c r="F416" i="1"/>
  <c r="F413" i="1"/>
  <c r="F410" i="1"/>
  <c r="F407" i="1"/>
  <c r="F399" i="1"/>
  <c r="F391" i="1"/>
  <c r="F383" i="1"/>
  <c r="F375" i="1"/>
  <c r="H451" i="1"/>
  <c r="F1668" i="1"/>
  <c r="F1665" i="1"/>
  <c r="F1670" i="1"/>
  <c r="F1666" i="1"/>
  <c r="F1669" i="1"/>
  <c r="F1667" i="1"/>
  <c r="H11" i="1"/>
  <c r="H16" i="1"/>
  <c r="H8" i="1"/>
  <c r="F32" i="1"/>
  <c r="G35" i="1"/>
  <c r="F39" i="1"/>
  <c r="G42" i="1"/>
  <c r="G52" i="1"/>
  <c r="H84" i="1"/>
  <c r="H88" i="1"/>
  <c r="F88" i="1"/>
  <c r="F91" i="1"/>
  <c r="F83" i="1"/>
  <c r="H116" i="1"/>
  <c r="H132" i="1"/>
  <c r="F288" i="1"/>
  <c r="F292" i="1"/>
  <c r="G295" i="1"/>
  <c r="H298" i="1"/>
  <c r="H302" i="1"/>
  <c r="F306" i="1"/>
  <c r="G309" i="1"/>
  <c r="G313" i="1"/>
  <c r="H316" i="1"/>
  <c r="F320" i="1"/>
  <c r="F324" i="1"/>
  <c r="G327" i="1"/>
  <c r="H330" i="1"/>
  <c r="H334" i="1"/>
  <c r="F338" i="1"/>
  <c r="G341" i="1"/>
  <c r="G345" i="1"/>
  <c r="F371" i="1"/>
  <c r="F385" i="1"/>
  <c r="F389" i="1"/>
  <c r="F403" i="1"/>
  <c r="H441" i="1"/>
  <c r="H445" i="1"/>
  <c r="F450" i="1"/>
  <c r="F442" i="1"/>
  <c r="F434" i="1"/>
  <c r="F452" i="1"/>
  <c r="F449" i="1"/>
  <c r="F446" i="1"/>
  <c r="F443" i="1"/>
  <c r="F440" i="1"/>
  <c r="F437" i="1"/>
  <c r="H478" i="1"/>
  <c r="O512" i="1"/>
  <c r="H505" i="1"/>
  <c r="H497" i="1"/>
  <c r="H494" i="1"/>
  <c r="F589" i="1"/>
  <c r="F623" i="1"/>
  <c r="H626" i="1"/>
  <c r="H630" i="1"/>
  <c r="F641" i="1"/>
  <c r="G649" i="1"/>
  <c r="F653" i="1"/>
  <c r="F657" i="1"/>
  <c r="G661" i="1"/>
  <c r="G665" i="1"/>
  <c r="F669" i="1"/>
  <c r="H676" i="1"/>
  <c r="G680" i="1"/>
  <c r="G684" i="1"/>
  <c r="F689" i="1"/>
  <c r="H692" i="1"/>
  <c r="G696" i="1"/>
  <c r="G784" i="1"/>
  <c r="G785" i="1"/>
  <c r="G777" i="1"/>
  <c r="G769" i="1"/>
  <c r="G761" i="1"/>
  <c r="G753" i="1"/>
  <c r="G745" i="1"/>
  <c r="G737" i="1"/>
  <c r="G789" i="1"/>
  <c r="G782" i="1"/>
  <c r="G779" i="1"/>
  <c r="G776" i="1"/>
  <c r="G773" i="1"/>
  <c r="G770" i="1"/>
  <c r="G767" i="1"/>
  <c r="G764" i="1"/>
  <c r="G786" i="1"/>
  <c r="G758" i="1"/>
  <c r="G755" i="1"/>
  <c r="G752" i="1"/>
  <c r="G749" i="1"/>
  <c r="G746" i="1"/>
  <c r="G743" i="1"/>
  <c r="G740" i="1"/>
  <c r="O798" i="1"/>
  <c r="H900" i="1"/>
  <c r="H920" i="1"/>
  <c r="H934" i="1"/>
  <c r="G938" i="1"/>
  <c r="H942" i="1"/>
  <c r="H951" i="1"/>
  <c r="G956" i="1"/>
  <c r="H965" i="1"/>
  <c r="G970" i="1"/>
  <c r="G980" i="1"/>
  <c r="G984" i="1"/>
  <c r="G989" i="1"/>
  <c r="H993" i="1"/>
  <c r="F1033" i="1"/>
  <c r="F1025" i="1"/>
  <c r="F1017" i="1"/>
  <c r="F1009" i="1"/>
  <c r="F1001" i="1"/>
  <c r="F1006" i="1"/>
  <c r="F1003" i="1"/>
  <c r="F1000" i="1"/>
  <c r="F1034" i="1"/>
  <c r="F1023" i="1"/>
  <c r="F1038" i="1"/>
  <c r="F1031" i="1"/>
  <c r="F1027" i="1"/>
  <c r="F1019" i="1"/>
  <c r="F1015" i="1"/>
  <c r="F1011" i="1"/>
  <c r="F1007" i="1"/>
  <c r="F999" i="1"/>
  <c r="F1037" i="1"/>
  <c r="F1030" i="1"/>
  <c r="F1022" i="1"/>
  <c r="F1018" i="1"/>
  <c r="G1045" i="1"/>
  <c r="G1044" i="1"/>
  <c r="F1062" i="1"/>
  <c r="F1054" i="1"/>
  <c r="F1069" i="1"/>
  <c r="F1066" i="1"/>
  <c r="F1063" i="1"/>
  <c r="F1060" i="1"/>
  <c r="F1057" i="1"/>
  <c r="F1067" i="1"/>
  <c r="F1064" i="1"/>
  <c r="F1061" i="1"/>
  <c r="F1058" i="1"/>
  <c r="F1055" i="1"/>
  <c r="F1052" i="1"/>
  <c r="F1068" i="1"/>
  <c r="F1051" i="1"/>
  <c r="F1059" i="1"/>
  <c r="H1157" i="1"/>
  <c r="H1149" i="1"/>
  <c r="H1141" i="1"/>
  <c r="H1133" i="1"/>
  <c r="H1125" i="1"/>
  <c r="H1117" i="1"/>
  <c r="H1109" i="1"/>
  <c r="H1101" i="1"/>
  <c r="H1130" i="1"/>
  <c r="H1127" i="1"/>
  <c r="H1124" i="1"/>
  <c r="H1121" i="1"/>
  <c r="H1118" i="1"/>
  <c r="H1115" i="1"/>
  <c r="H1112" i="1"/>
  <c r="H1154" i="1"/>
  <c r="H1151" i="1"/>
  <c r="H1148" i="1"/>
  <c r="H1145" i="1"/>
  <c r="H1142" i="1"/>
  <c r="H1139" i="1"/>
  <c r="H1136" i="1"/>
  <c r="H1122" i="1"/>
  <c r="H1119" i="1"/>
  <c r="H1116" i="1"/>
  <c r="H1113" i="1"/>
  <c r="H1110" i="1"/>
  <c r="H1107" i="1"/>
  <c r="H1104" i="1"/>
  <c r="H1150" i="1"/>
  <c r="H1146" i="1"/>
  <c r="H1132" i="1"/>
  <c r="H1128" i="1"/>
  <c r="H1120" i="1"/>
  <c r="H1111" i="1"/>
  <c r="H1103" i="1"/>
  <c r="H1158" i="1"/>
  <c r="H1137" i="1"/>
  <c r="H1100" i="1"/>
  <c r="H1099" i="1"/>
  <c r="H1475" i="1"/>
  <c r="H1467" i="1"/>
  <c r="H1459" i="1"/>
  <c r="H1451" i="1"/>
  <c r="H1476" i="1"/>
  <c r="H1469" i="1"/>
  <c r="H1461" i="1"/>
  <c r="H1453" i="1"/>
  <c r="H1473" i="1"/>
  <c r="H1465" i="1"/>
  <c r="H1457" i="1"/>
  <c r="H1449" i="1"/>
  <c r="H1463" i="1"/>
  <c r="H1456" i="1"/>
  <c r="H1470" i="1"/>
  <c r="H1466" i="1"/>
  <c r="H1452" i="1"/>
  <c r="H1455" i="1"/>
  <c r="H1471" i="1"/>
  <c r="H1464" i="1"/>
  <c r="H1468" i="1"/>
  <c r="H1458" i="1"/>
  <c r="H1472" i="1"/>
  <c r="H1462" i="1"/>
  <c r="F1569" i="1"/>
  <c r="F1567" i="1"/>
  <c r="F1571" i="1" s="1"/>
  <c r="F1570" i="1"/>
  <c r="F1568" i="1"/>
  <c r="F1585" i="1"/>
  <c r="F1678" i="1"/>
  <c r="F1676" i="1"/>
  <c r="F1677" i="1"/>
  <c r="G8" i="1"/>
  <c r="G12" i="1"/>
  <c r="H15" i="1"/>
  <c r="F26" i="1"/>
  <c r="F29" i="1"/>
  <c r="G32" i="1"/>
  <c r="G39" i="1"/>
  <c r="F46" i="1"/>
  <c r="F50" i="1"/>
  <c r="H58" i="1"/>
  <c r="H61" i="1"/>
  <c r="F85" i="1"/>
  <c r="F89" i="1"/>
  <c r="G88" i="1"/>
  <c r="G85" i="1"/>
  <c r="H107" i="1"/>
  <c r="H110" i="1"/>
  <c r="H113" i="1"/>
  <c r="H123" i="1"/>
  <c r="H126" i="1"/>
  <c r="H129" i="1"/>
  <c r="G122" i="1"/>
  <c r="G114" i="1"/>
  <c r="G133" i="1"/>
  <c r="G125" i="1"/>
  <c r="G117" i="1"/>
  <c r="G109" i="1"/>
  <c r="G130" i="1"/>
  <c r="G106" i="1"/>
  <c r="H163" i="1"/>
  <c r="H166" i="1"/>
  <c r="H172" i="1"/>
  <c r="H175" i="1"/>
  <c r="H184" i="1"/>
  <c r="H193" i="1"/>
  <c r="H227" i="1"/>
  <c r="H230" i="1"/>
  <c r="H236" i="1"/>
  <c r="H239" i="1"/>
  <c r="H248" i="1"/>
  <c r="F285" i="1"/>
  <c r="F289" i="1"/>
  <c r="G292" i="1"/>
  <c r="H295" i="1"/>
  <c r="H299" i="1"/>
  <c r="F303" i="1"/>
  <c r="G306" i="1"/>
  <c r="G310" i="1"/>
  <c r="H313" i="1"/>
  <c r="F317" i="1"/>
  <c r="F321" i="1"/>
  <c r="G324" i="1"/>
  <c r="H327" i="1"/>
  <c r="H331" i="1"/>
  <c r="F335" i="1"/>
  <c r="G338" i="1"/>
  <c r="G342" i="1"/>
  <c r="H345" i="1"/>
  <c r="F358" i="1"/>
  <c r="F362" i="1"/>
  <c r="F368" i="1"/>
  <c r="G371" i="1"/>
  <c r="G375" i="1"/>
  <c r="H378" i="1"/>
  <c r="F382" i="1"/>
  <c r="F386" i="1"/>
  <c r="G389" i="1"/>
  <c r="H392" i="1"/>
  <c r="H396" i="1"/>
  <c r="F400" i="1"/>
  <c r="G403" i="1"/>
  <c r="G407" i="1"/>
  <c r="F411" i="1"/>
  <c r="H414" i="1"/>
  <c r="G419" i="1"/>
  <c r="F427" i="1"/>
  <c r="H434" i="1"/>
  <c r="H446" i="1"/>
  <c r="G447" i="1"/>
  <c r="G439" i="1"/>
  <c r="G452" i="1"/>
  <c r="G449" i="1"/>
  <c r="G446" i="1"/>
  <c r="G443" i="1"/>
  <c r="G440" i="1"/>
  <c r="G437" i="1"/>
  <c r="G434" i="1"/>
  <c r="G468" i="1"/>
  <c r="G469" i="1"/>
  <c r="F479" i="1"/>
  <c r="H485" i="1"/>
  <c r="H488" i="1"/>
  <c r="G494" i="1"/>
  <c r="F499" i="1"/>
  <c r="H502" i="1"/>
  <c r="H506" i="1"/>
  <c r="G511" i="1"/>
  <c r="F538" i="1"/>
  <c r="F541" i="1"/>
  <c r="F544" i="1"/>
  <c r="F547" i="1"/>
  <c r="F564" i="1"/>
  <c r="F586" i="1"/>
  <c r="G589" i="1"/>
  <c r="H595" i="1"/>
  <c r="G602" i="1"/>
  <c r="G609" i="1"/>
  <c r="F627" i="1"/>
  <c r="F631" i="1"/>
  <c r="G641" i="1"/>
  <c r="F645" i="1"/>
  <c r="H649" i="1"/>
  <c r="G653" i="1"/>
  <c r="G657" i="1"/>
  <c r="F662" i="1"/>
  <c r="G669" i="1"/>
  <c r="F677" i="1"/>
  <c r="F681" i="1"/>
  <c r="H684" i="1"/>
  <c r="F693" i="1"/>
  <c r="F697" i="1"/>
  <c r="G704" i="1"/>
  <c r="G708" i="1"/>
  <c r="G716" i="1"/>
  <c r="H719" i="1"/>
  <c r="G733" i="1"/>
  <c r="F738" i="1"/>
  <c r="F750" i="1"/>
  <c r="F754" i="1"/>
  <c r="G762" i="1"/>
  <c r="F766" i="1"/>
  <c r="F770" i="1"/>
  <c r="G774" i="1"/>
  <c r="G778" i="1"/>
  <c r="F782" i="1"/>
  <c r="G787" i="1"/>
  <c r="H789" i="1"/>
  <c r="H790" i="1"/>
  <c r="H782" i="1"/>
  <c r="H774" i="1"/>
  <c r="H766" i="1"/>
  <c r="H758" i="1"/>
  <c r="H750" i="1"/>
  <c r="H742" i="1"/>
  <c r="H734" i="1"/>
  <c r="H739" i="1"/>
  <c r="H736" i="1"/>
  <c r="H733" i="1"/>
  <c r="H730" i="1"/>
  <c r="H779" i="1"/>
  <c r="H776" i="1"/>
  <c r="H773" i="1"/>
  <c r="H770" i="1"/>
  <c r="H767" i="1"/>
  <c r="H764" i="1"/>
  <c r="H761" i="1"/>
  <c r="G798" i="1"/>
  <c r="G807" i="1"/>
  <c r="F828" i="1"/>
  <c r="G874" i="1"/>
  <c r="G866" i="1"/>
  <c r="G858" i="1"/>
  <c r="G850" i="1"/>
  <c r="G842" i="1"/>
  <c r="G867" i="1"/>
  <c r="G859" i="1"/>
  <c r="G851" i="1"/>
  <c r="G843" i="1"/>
  <c r="G875" i="1"/>
  <c r="G872" i="1"/>
  <c r="G869" i="1"/>
  <c r="G860" i="1"/>
  <c r="G863" i="1"/>
  <c r="G857" i="1"/>
  <c r="G854" i="1"/>
  <c r="G845" i="1"/>
  <c r="H904" i="1"/>
  <c r="H908" i="1"/>
  <c r="H938" i="1"/>
  <c r="H947" i="1"/>
  <c r="G966" i="1"/>
  <c r="G975" i="1"/>
  <c r="H980" i="1"/>
  <c r="H989" i="1"/>
  <c r="F1002" i="1"/>
  <c r="F1026" i="1"/>
  <c r="F1035" i="1"/>
  <c r="F1056" i="1"/>
  <c r="F1098" i="1"/>
  <c r="F1130" i="1"/>
  <c r="H1152" i="1"/>
  <c r="G1213" i="1"/>
  <c r="F1229" i="1"/>
  <c r="G1233" i="1"/>
  <c r="F1249" i="1"/>
  <c r="G1265" i="1"/>
  <c r="F1270" i="1"/>
  <c r="H1434" i="1"/>
  <c r="G1469" i="1"/>
  <c r="G1677" i="1"/>
  <c r="G1676" i="1"/>
  <c r="G1678" i="1"/>
  <c r="G1727" i="1"/>
  <c r="H2032" i="1"/>
  <c r="H120" i="1"/>
  <c r="H452" i="1"/>
  <c r="H444" i="1"/>
  <c r="H436" i="1"/>
  <c r="F40" i="1"/>
  <c r="H89" i="1"/>
  <c r="F297" i="1"/>
  <c r="G332" i="1"/>
  <c r="F343" i="1"/>
  <c r="G630" i="1"/>
  <c r="G622" i="1"/>
  <c r="G634" i="1"/>
  <c r="G631" i="1"/>
  <c r="G628" i="1"/>
  <c r="G625" i="1"/>
  <c r="G619" i="1"/>
  <c r="G691" i="1"/>
  <c r="G683" i="1"/>
  <c r="G697" i="1"/>
  <c r="G694" i="1"/>
  <c r="G688" i="1"/>
  <c r="G685" i="1"/>
  <c r="G682" i="1"/>
  <c r="G679" i="1"/>
  <c r="G676" i="1"/>
  <c r="G967" i="1"/>
  <c r="G982" i="1"/>
  <c r="F30" i="1"/>
  <c r="G293" i="1"/>
  <c r="F304" i="1"/>
  <c r="G329" i="1"/>
  <c r="F340" i="1"/>
  <c r="H435" i="1"/>
  <c r="F587" i="1"/>
  <c r="H632" i="1"/>
  <c r="F663" i="1"/>
  <c r="F695" i="1"/>
  <c r="H828" i="1"/>
  <c r="H829" i="1"/>
  <c r="H830" i="1"/>
  <c r="H902" i="1"/>
  <c r="G972" i="1"/>
  <c r="H982" i="1"/>
  <c r="H3004" i="1"/>
  <c r="H2999" i="1"/>
  <c r="H2991" i="1"/>
  <c r="H2983" i="1"/>
  <c r="H2975" i="1"/>
  <c r="H2992" i="1"/>
  <c r="H2989" i="1"/>
  <c r="H2986" i="1"/>
  <c r="H2980" i="1"/>
  <c r="H3003" i="1"/>
  <c r="H2977" i="1"/>
  <c r="H2974" i="1"/>
  <c r="H3000" i="1"/>
  <c r="H2997" i="1"/>
  <c r="H2994" i="1"/>
  <c r="H2988" i="1"/>
  <c r="H3001" i="1"/>
  <c r="H2998" i="1"/>
  <c r="H2995" i="1"/>
  <c r="H2981" i="1"/>
  <c r="H3002" i="1"/>
  <c r="H2993" i="1"/>
  <c r="H2984" i="1"/>
  <c r="H2976" i="1"/>
  <c r="H2990" i="1"/>
  <c r="H2985" i="1"/>
  <c r="H2979" i="1"/>
  <c r="H2996" i="1"/>
  <c r="H2987" i="1"/>
  <c r="H2982" i="1"/>
  <c r="H2978" i="1"/>
  <c r="H3463" i="1"/>
  <c r="H3455" i="1"/>
  <c r="H3464" i="1"/>
  <c r="H3461" i="1"/>
  <c r="H3458" i="1"/>
  <c r="H3466" i="1"/>
  <c r="H3459" i="1"/>
  <c r="H3452" i="1"/>
  <c r="H3462" i="1"/>
  <c r="H3467" i="1"/>
  <c r="H3465" i="1"/>
  <c r="H3453" i="1"/>
  <c r="H3456" i="1"/>
  <c r="H3454" i="1"/>
  <c r="H3457" i="1"/>
  <c r="H3460" i="1"/>
  <c r="H13" i="1"/>
  <c r="H17" i="1"/>
  <c r="F24" i="1"/>
  <c r="F53" i="1" s="1"/>
  <c r="G27" i="1"/>
  <c r="F31" i="1"/>
  <c r="G34" i="1"/>
  <c r="G37" i="1"/>
  <c r="F48" i="1"/>
  <c r="F51" i="1"/>
  <c r="H83" i="1"/>
  <c r="F87" i="1"/>
  <c r="G97" i="1"/>
  <c r="H105" i="1"/>
  <c r="H115" i="1"/>
  <c r="H118" i="1"/>
  <c r="H121" i="1"/>
  <c r="H131" i="1"/>
  <c r="H134" i="1"/>
  <c r="H274" i="1"/>
  <c r="H266" i="1"/>
  <c r="H258" i="1"/>
  <c r="H250" i="1"/>
  <c r="H242" i="1"/>
  <c r="H234" i="1"/>
  <c r="H226" i="1"/>
  <c r="H218" i="1"/>
  <c r="H210" i="1"/>
  <c r="H202" i="1"/>
  <c r="H194" i="1"/>
  <c r="H186" i="1"/>
  <c r="H178" i="1"/>
  <c r="H170" i="1"/>
  <c r="H162" i="1"/>
  <c r="H154" i="1"/>
  <c r="H277" i="1"/>
  <c r="H269" i="1"/>
  <c r="H261" i="1"/>
  <c r="H253" i="1"/>
  <c r="H245" i="1"/>
  <c r="H237" i="1"/>
  <c r="H229" i="1"/>
  <c r="H221" i="1"/>
  <c r="H213" i="1"/>
  <c r="H205" i="1"/>
  <c r="H197" i="1"/>
  <c r="H189" i="1"/>
  <c r="H181" i="1"/>
  <c r="H173" i="1"/>
  <c r="H165" i="1"/>
  <c r="H157" i="1"/>
  <c r="H149" i="1"/>
  <c r="H141" i="1"/>
  <c r="H146" i="1"/>
  <c r="F287" i="1"/>
  <c r="G290" i="1"/>
  <c r="G294" i="1"/>
  <c r="H297" i="1"/>
  <c r="F301" i="1"/>
  <c r="F305" i="1"/>
  <c r="G308" i="1"/>
  <c r="H311" i="1"/>
  <c r="H315" i="1"/>
  <c r="F319" i="1"/>
  <c r="G322" i="1"/>
  <c r="G326" i="1"/>
  <c r="H329" i="1"/>
  <c r="F333" i="1"/>
  <c r="F337" i="1"/>
  <c r="G340" i="1"/>
  <c r="F360" i="1"/>
  <c r="G358" i="1"/>
  <c r="G363" i="1" s="1"/>
  <c r="G361" i="1"/>
  <c r="F370" i="1"/>
  <c r="H376" i="1"/>
  <c r="H380" i="1"/>
  <c r="F384" i="1"/>
  <c r="H394" i="1"/>
  <c r="F398" i="1"/>
  <c r="F402" i="1"/>
  <c r="F417" i="1"/>
  <c r="F421" i="1"/>
  <c r="G428" i="1"/>
  <c r="G420" i="1"/>
  <c r="G412" i="1"/>
  <c r="G409" i="1"/>
  <c r="G401" i="1"/>
  <c r="G393" i="1"/>
  <c r="G385" i="1"/>
  <c r="G377" i="1"/>
  <c r="G369" i="1"/>
  <c r="G404" i="1"/>
  <c r="G396" i="1"/>
  <c r="G388" i="1"/>
  <c r="G380" i="1"/>
  <c r="G372" i="1"/>
  <c r="F436" i="1"/>
  <c r="H440" i="1"/>
  <c r="H496" i="1"/>
  <c r="H500" i="1"/>
  <c r="F505" i="1"/>
  <c r="H512" i="1"/>
  <c r="F519" i="1"/>
  <c r="F522" i="1"/>
  <c r="F558" i="1"/>
  <c r="F584" i="1"/>
  <c r="G587" i="1"/>
  <c r="H597" i="1"/>
  <c r="G612" i="1"/>
  <c r="G604" i="1"/>
  <c r="G596" i="1"/>
  <c r="G611" i="1"/>
  <c r="G608" i="1"/>
  <c r="G597" i="1"/>
  <c r="F621" i="1"/>
  <c r="H624" i="1"/>
  <c r="G629" i="1"/>
  <c r="G633" i="1"/>
  <c r="G647" i="1"/>
  <c r="G651" i="1"/>
  <c r="H669" i="1"/>
  <c r="H661" i="1"/>
  <c r="H653" i="1"/>
  <c r="H645" i="1"/>
  <c r="H666" i="1"/>
  <c r="H663" i="1"/>
  <c r="H660" i="1"/>
  <c r="H657" i="1"/>
  <c r="H654" i="1"/>
  <c r="H651" i="1"/>
  <c r="H648" i="1"/>
  <c r="H642" i="1"/>
  <c r="H671" i="1" s="1"/>
  <c r="H678" i="1"/>
  <c r="F683" i="1"/>
  <c r="F687" i="1"/>
  <c r="H690" i="1"/>
  <c r="G695" i="1"/>
  <c r="H710" i="1"/>
  <c r="G714" i="1"/>
  <c r="H717" i="1"/>
  <c r="G739" i="1"/>
  <c r="F744" i="1"/>
  <c r="G756" i="1"/>
  <c r="F760" i="1"/>
  <c r="G768" i="1"/>
  <c r="G772" i="1"/>
  <c r="F776" i="1"/>
  <c r="F789" i="1"/>
  <c r="F830" i="1"/>
  <c r="H892" i="1"/>
  <c r="H895" i="1"/>
  <c r="G936" i="1"/>
  <c r="H945" i="1"/>
  <c r="G950" i="1"/>
  <c r="G959" i="1"/>
  <c r="G968" i="1"/>
  <c r="G978" i="1"/>
  <c r="G983" i="1"/>
  <c r="G991" i="1"/>
  <c r="F1004" i="1"/>
  <c r="F1013" i="1"/>
  <c r="F1053" i="1"/>
  <c r="F1110" i="1"/>
  <c r="F1122" i="1"/>
  <c r="H1138" i="1"/>
  <c r="H1144" i="1"/>
  <c r="H1202" i="1"/>
  <c r="H1194" i="1"/>
  <c r="H1189" i="1"/>
  <c r="H1206" i="1"/>
  <c r="H1203" i="1"/>
  <c r="H1200" i="1"/>
  <c r="H1190" i="1"/>
  <c r="H1196" i="1"/>
  <c r="H1192" i="1"/>
  <c r="H1204" i="1"/>
  <c r="H1197" i="1"/>
  <c r="H1193" i="1"/>
  <c r="H1188" i="1"/>
  <c r="H1207" i="1" s="1"/>
  <c r="G1236" i="1"/>
  <c r="F1241" i="1"/>
  <c r="G1258" i="1"/>
  <c r="G1267" i="1"/>
  <c r="H1477" i="1"/>
  <c r="H1804" i="1"/>
  <c r="H1796" i="1"/>
  <c r="H1788" i="1"/>
  <c r="H1798" i="1"/>
  <c r="H1795" i="1"/>
  <c r="H1792" i="1"/>
  <c r="H1789" i="1"/>
  <c r="H1786" i="1"/>
  <c r="H1806" i="1"/>
  <c r="H1803" i="1"/>
  <c r="H1800" i="1"/>
  <c r="H1790" i="1"/>
  <c r="H1787" i="1"/>
  <c r="H1799" i="1"/>
  <c r="H1791" i="1"/>
  <c r="H1802" i="1"/>
  <c r="H1805" i="1"/>
  <c r="H1794" i="1"/>
  <c r="H1785" i="1"/>
  <c r="H1807" i="1" s="1"/>
  <c r="H1793" i="1"/>
  <c r="H1801" i="1"/>
  <c r="H1797" i="1"/>
  <c r="H2055" i="1"/>
  <c r="H2047" i="1"/>
  <c r="H2039" i="1"/>
  <c r="H2031" i="1"/>
  <c r="H2023" i="1"/>
  <c r="H2040" i="1"/>
  <c r="H2037" i="1"/>
  <c r="H2034" i="1"/>
  <c r="H2028" i="1"/>
  <c r="H2049" i="1"/>
  <c r="H2046" i="1"/>
  <c r="H2043" i="1"/>
  <c r="H2027" i="1"/>
  <c r="H2036" i="1"/>
  <c r="H2033" i="1"/>
  <c r="H2030" i="1"/>
  <c r="H2024" i="1"/>
  <c r="H2021" i="1"/>
  <c r="H2018" i="1"/>
  <c r="H2057" i="1"/>
  <c r="H2054" i="1"/>
  <c r="H2051" i="1"/>
  <c r="H2041" i="1"/>
  <c r="H2025" i="1"/>
  <c r="H2022" i="1"/>
  <c r="H2019" i="1"/>
  <c r="H2044" i="1"/>
  <c r="H2026" i="1"/>
  <c r="H2050" i="1"/>
  <c r="H2029" i="1"/>
  <c r="H2045" i="1"/>
  <c r="H2038" i="1"/>
  <c r="H2056" i="1"/>
  <c r="H2052" i="1"/>
  <c r="H2042" i="1"/>
  <c r="H2053" i="1"/>
  <c r="G2179" i="1"/>
  <c r="G2171" i="1"/>
  <c r="G2163" i="1"/>
  <c r="G2155" i="1"/>
  <c r="G2147" i="1"/>
  <c r="G2176" i="1"/>
  <c r="G2173" i="1"/>
  <c r="G2170" i="1"/>
  <c r="G2167" i="1"/>
  <c r="G2164" i="1"/>
  <c r="G2161" i="1"/>
  <c r="G2158" i="1"/>
  <c r="G2175" i="1"/>
  <c r="G2168" i="1"/>
  <c r="G2154" i="1"/>
  <c r="G2178" i="1"/>
  <c r="G2157" i="1"/>
  <c r="G2140" i="1"/>
  <c r="G2160" i="1"/>
  <c r="G2150" i="1"/>
  <c r="G2143" i="1"/>
  <c r="G2169" i="1"/>
  <c r="G2162" i="1"/>
  <c r="G2148" i="1"/>
  <c r="G2141" i="1"/>
  <c r="G2177" i="1"/>
  <c r="G2172" i="1"/>
  <c r="G2152" i="1"/>
  <c r="G2146" i="1"/>
  <c r="G2151" i="1"/>
  <c r="G2166" i="1"/>
  <c r="G2156" i="1"/>
  <c r="G2145" i="1"/>
  <c r="G2153" i="1"/>
  <c r="G2165" i="1"/>
  <c r="G2159" i="1"/>
  <c r="G2142" i="1"/>
  <c r="G2174" i="1"/>
  <c r="G2144" i="1"/>
  <c r="H2220" i="1"/>
  <c r="H2221" i="1"/>
  <c r="G2340" i="1"/>
  <c r="G2332" i="1"/>
  <c r="G2324" i="1"/>
  <c r="G2316" i="1"/>
  <c r="G2308" i="1"/>
  <c r="G2329" i="1"/>
  <c r="G2326" i="1"/>
  <c r="G2323" i="1"/>
  <c r="G2320" i="1"/>
  <c r="G2317" i="1"/>
  <c r="G2314" i="1"/>
  <c r="G2311" i="1"/>
  <c r="G2341" i="1"/>
  <c r="G2338" i="1"/>
  <c r="G2335" i="1"/>
  <c r="G2305" i="1"/>
  <c r="G2302" i="1"/>
  <c r="G2331" i="1"/>
  <c r="G2303" i="1"/>
  <c r="G2339" i="1"/>
  <c r="G2334" i="1"/>
  <c r="G2319" i="1"/>
  <c r="G2315" i="1"/>
  <c r="G2310" i="1"/>
  <c r="G2327" i="1"/>
  <c r="G2306" i="1"/>
  <c r="G2330" i="1"/>
  <c r="G2325" i="1"/>
  <c r="G2321" i="1"/>
  <c r="G2333" i="1"/>
  <c r="G2309" i="1"/>
  <c r="G2304" i="1"/>
  <c r="G2336" i="1"/>
  <c r="G2322" i="1"/>
  <c r="G2312" i="1"/>
  <c r="G2328" i="1"/>
  <c r="G2313" i="1"/>
  <c r="G2318" i="1"/>
  <c r="F47" i="1"/>
  <c r="F328" i="1"/>
  <c r="H442" i="1"/>
  <c r="F2997" i="1"/>
  <c r="F2989" i="1"/>
  <c r="F2981" i="1"/>
  <c r="F3004" i="1"/>
  <c r="F2984" i="1"/>
  <c r="F2978" i="1"/>
  <c r="F2975" i="1"/>
  <c r="F3001" i="1"/>
  <c r="F2998" i="1"/>
  <c r="F2995" i="1"/>
  <c r="F2992" i="1"/>
  <c r="F2986" i="1"/>
  <c r="F2983" i="1"/>
  <c r="F2980" i="1"/>
  <c r="F2993" i="1"/>
  <c r="F2990" i="1"/>
  <c r="F2987" i="1"/>
  <c r="F3003" i="1"/>
  <c r="F2999" i="1"/>
  <c r="F2994" i="1"/>
  <c r="F2985" i="1"/>
  <c r="F2977" i="1"/>
  <c r="F3000" i="1"/>
  <c r="F2982" i="1"/>
  <c r="F2974" i="1"/>
  <c r="F2991" i="1"/>
  <c r="F2979" i="1"/>
  <c r="F2996" i="1"/>
  <c r="F2976" i="1"/>
  <c r="F2988" i="1"/>
  <c r="F3002" i="1"/>
  <c r="G43" i="1"/>
  <c r="F329" i="1"/>
  <c r="F667" i="1"/>
  <c r="F659" i="1"/>
  <c r="F651" i="1"/>
  <c r="F643" i="1"/>
  <c r="F670" i="1"/>
  <c r="F664" i="1"/>
  <c r="F661" i="1"/>
  <c r="F658" i="1"/>
  <c r="F655" i="1"/>
  <c r="F652" i="1"/>
  <c r="F649" i="1"/>
  <c r="F646" i="1"/>
  <c r="F690" i="1"/>
  <c r="H925" i="1"/>
  <c r="H917" i="1"/>
  <c r="H909" i="1"/>
  <c r="H901" i="1"/>
  <c r="H893" i="1"/>
  <c r="H918" i="1"/>
  <c r="H915" i="1"/>
  <c r="H912" i="1"/>
  <c r="H906" i="1"/>
  <c r="H919" i="1"/>
  <c r="H916" i="1"/>
  <c r="H913" i="1"/>
  <c r="H927" i="1"/>
  <c r="H924" i="1"/>
  <c r="H921" i="1"/>
  <c r="H910" i="1"/>
  <c r="H899" i="1"/>
  <c r="H914" i="1"/>
  <c r="H896" i="1"/>
  <c r="H890" i="1"/>
  <c r="G958" i="1"/>
  <c r="H992" i="1"/>
  <c r="H984" i="1"/>
  <c r="H976" i="1"/>
  <c r="H968" i="1"/>
  <c r="H960" i="1"/>
  <c r="H952" i="1"/>
  <c r="H944" i="1"/>
  <c r="H936" i="1"/>
  <c r="H981" i="1"/>
  <c r="H978" i="1"/>
  <c r="H975" i="1"/>
  <c r="H972" i="1"/>
  <c r="H969" i="1"/>
  <c r="H966" i="1"/>
  <c r="H963" i="1"/>
  <c r="H973" i="1"/>
  <c r="H970" i="1"/>
  <c r="H967" i="1"/>
  <c r="H964" i="1"/>
  <c r="H961" i="1"/>
  <c r="H958" i="1"/>
  <c r="H955" i="1"/>
  <c r="H991" i="1"/>
  <c r="H956" i="1"/>
  <c r="H948" i="1"/>
  <c r="H940" i="1"/>
  <c r="H988" i="1"/>
  <c r="H977" i="1"/>
  <c r="H937" i="1"/>
  <c r="H933" i="1"/>
  <c r="H1362" i="1"/>
  <c r="H1364" i="1"/>
  <c r="H1368" i="1"/>
  <c r="H1360" i="1"/>
  <c r="H1359" i="1"/>
  <c r="H1361" i="1"/>
  <c r="H1367" i="1"/>
  <c r="H1363" i="1"/>
  <c r="F27" i="1"/>
  <c r="F34" i="1"/>
  <c r="G44" i="1"/>
  <c r="H86" i="1"/>
  <c r="H124" i="1"/>
  <c r="G297" i="1"/>
  <c r="H341" i="1"/>
  <c r="H333" i="1"/>
  <c r="H325" i="1"/>
  <c r="H317" i="1"/>
  <c r="H309" i="1"/>
  <c r="H301" i="1"/>
  <c r="H293" i="1"/>
  <c r="H285" i="1"/>
  <c r="H344" i="1"/>
  <c r="H336" i="1"/>
  <c r="H328" i="1"/>
  <c r="H320" i="1"/>
  <c r="H312" i="1"/>
  <c r="H304" i="1"/>
  <c r="H296" i="1"/>
  <c r="H288" i="1"/>
  <c r="F412" i="1"/>
  <c r="F629" i="1"/>
  <c r="G664" i="1"/>
  <c r="G656" i="1"/>
  <c r="G648" i="1"/>
  <c r="G640" i="1"/>
  <c r="G645" i="1"/>
  <c r="G642" i="1"/>
  <c r="G670" i="1"/>
  <c r="G667" i="1"/>
  <c r="G690" i="1"/>
  <c r="H949" i="1"/>
  <c r="F1590" i="1"/>
  <c r="F1592" i="1"/>
  <c r="F1591" i="1"/>
  <c r="G4143" i="1"/>
  <c r="G4135" i="1"/>
  <c r="G4127" i="1"/>
  <c r="G4119" i="1"/>
  <c r="G4111" i="1"/>
  <c r="G4103" i="1"/>
  <c r="G4095" i="1"/>
  <c r="G4121" i="1"/>
  <c r="G4118" i="1"/>
  <c r="G4115" i="1"/>
  <c r="G4089" i="1"/>
  <c r="G4081" i="1"/>
  <c r="G4073" i="1"/>
  <c r="G4065" i="1"/>
  <c r="G4057" i="1"/>
  <c r="G4049" i="1"/>
  <c r="G4041" i="1"/>
  <c r="G4033" i="1"/>
  <c r="G4025" i="1"/>
  <c r="G4017" i="1"/>
  <c r="G4009" i="1"/>
  <c r="G4002" i="1"/>
  <c r="G3995" i="1"/>
  <c r="G3987" i="1"/>
  <c r="G3979" i="1"/>
  <c r="G3971" i="1"/>
  <c r="G3963" i="1"/>
  <c r="G4139" i="1"/>
  <c r="G4136" i="1"/>
  <c r="G4133" i="1"/>
  <c r="G4130" i="1"/>
  <c r="G4124" i="1"/>
  <c r="G4096" i="1"/>
  <c r="G4093" i="1"/>
  <c r="G4090" i="1"/>
  <c r="G4087" i="1"/>
  <c r="G4084" i="1"/>
  <c r="G4078" i="1"/>
  <c r="G4058" i="1"/>
  <c r="G4055" i="1"/>
  <c r="G4052" i="1"/>
  <c r="G4046" i="1"/>
  <c r="G4026" i="1"/>
  <c r="G4023" i="1"/>
  <c r="G4020" i="1"/>
  <c r="G4014" i="1"/>
  <c r="G3996" i="1"/>
  <c r="G3993" i="1"/>
  <c r="G3990" i="1"/>
  <c r="G3984" i="1"/>
  <c r="G3964" i="1"/>
  <c r="G3961" i="1"/>
  <c r="G4142" i="1"/>
  <c r="G4114" i="1"/>
  <c r="G4075" i="1"/>
  <c r="G4072" i="1"/>
  <c r="G4069" i="1"/>
  <c r="G4043" i="1"/>
  <c r="G4040" i="1"/>
  <c r="G4037" i="1"/>
  <c r="G4011" i="1"/>
  <c r="G4008" i="1"/>
  <c r="G4005" i="1"/>
  <c r="G3981" i="1"/>
  <c r="G3978" i="1"/>
  <c r="G3975" i="1"/>
  <c r="G4145" i="1"/>
  <c r="G4138" i="1"/>
  <c r="G4132" i="1"/>
  <c r="G4117" i="1"/>
  <c r="G4107" i="1"/>
  <c r="G4104" i="1"/>
  <c r="G4101" i="1"/>
  <c r="G4098" i="1"/>
  <c r="G4092" i="1"/>
  <c r="G4086" i="1"/>
  <c r="G4066" i="1"/>
  <c r="G4063" i="1"/>
  <c r="G4060" i="1"/>
  <c r="G4054" i="1"/>
  <c r="G4034" i="1"/>
  <c r="G4031" i="1"/>
  <c r="G4028" i="1"/>
  <c r="G4022" i="1"/>
  <c r="G4003" i="1"/>
  <c r="G3998" i="1"/>
  <c r="G3992" i="1"/>
  <c r="G3972" i="1"/>
  <c r="G3969" i="1"/>
  <c r="G3966" i="1"/>
  <c r="G3960" i="1"/>
  <c r="G4128" i="1"/>
  <c r="G4125" i="1"/>
  <c r="G4122" i="1"/>
  <c r="G4112" i="1"/>
  <c r="G4082" i="1"/>
  <c r="G4079" i="1"/>
  <c r="G4076" i="1"/>
  <c r="G4070" i="1"/>
  <c r="G4050" i="1"/>
  <c r="G4047" i="1"/>
  <c r="G4044" i="1"/>
  <c r="G4038" i="1"/>
  <c r="G4018" i="1"/>
  <c r="G4015" i="1"/>
  <c r="G4012" i="1"/>
  <c r="G4006" i="1"/>
  <c r="G3988" i="1"/>
  <c r="G3985" i="1"/>
  <c r="G3982" i="1"/>
  <c r="G3976" i="1"/>
  <c r="G4110" i="1"/>
  <c r="G4106" i="1"/>
  <c r="G4085" i="1"/>
  <c r="G4071" i="1"/>
  <c r="G4064" i="1"/>
  <c r="G4029" i="1"/>
  <c r="G4004" i="1"/>
  <c r="G4001" i="1"/>
  <c r="G3991" i="1"/>
  <c r="G3977" i="1"/>
  <c r="G3970" i="1"/>
  <c r="G4099" i="1"/>
  <c r="G4074" i="1"/>
  <c r="G4067" i="1"/>
  <c r="G4053" i="1"/>
  <c r="G4039" i="1"/>
  <c r="G4032" i="1"/>
  <c r="G3980" i="1"/>
  <c r="G3973" i="1"/>
  <c r="G4131" i="1"/>
  <c r="G4113" i="1"/>
  <c r="G4109" i="1"/>
  <c r="G4102" i="1"/>
  <c r="G4088" i="1"/>
  <c r="G4077" i="1"/>
  <c r="G4042" i="1"/>
  <c r="G4035" i="1"/>
  <c r="G4021" i="1"/>
  <c r="G4007" i="1"/>
  <c r="G3994" i="1"/>
  <c r="G3983" i="1"/>
  <c r="G4126" i="1"/>
  <c r="G4100" i="1"/>
  <c r="G4097" i="1"/>
  <c r="G4068" i="1"/>
  <c r="G4051" i="1"/>
  <c r="G4016" i="1"/>
  <c r="G3999" i="1"/>
  <c r="G3974" i="1"/>
  <c r="G4144" i="1"/>
  <c r="G4140" i="1"/>
  <c r="G4108" i="1"/>
  <c r="G4045" i="1"/>
  <c r="G4080" i="1"/>
  <c r="G4010" i="1"/>
  <c r="G4120" i="1"/>
  <c r="G4116" i="1"/>
  <c r="G4091" i="1"/>
  <c r="G4083" i="1"/>
  <c r="G4056" i="1"/>
  <c r="G4048" i="1"/>
  <c r="G4036" i="1"/>
  <c r="G4013" i="1"/>
  <c r="G3986" i="1"/>
  <c r="G4141" i="1"/>
  <c r="G4137" i="1"/>
  <c r="G4105" i="1"/>
  <c r="G4061" i="1"/>
  <c r="G4030" i="1"/>
  <c r="G4019" i="1"/>
  <c r="G4062" i="1"/>
  <c r="G4000" i="1"/>
  <c r="G4134" i="1"/>
  <c r="G3967" i="1"/>
  <c r="G4123" i="1"/>
  <c r="G4059" i="1"/>
  <c r="G3997" i="1"/>
  <c r="G3989" i="1"/>
  <c r="G3968" i="1"/>
  <c r="G3965" i="1"/>
  <c r="G4129" i="1"/>
  <c r="G4094" i="1"/>
  <c r="G4027" i="1"/>
  <c r="G3962" i="1"/>
  <c r="H14" i="1"/>
  <c r="G31" i="1"/>
  <c r="G48" i="1"/>
  <c r="H75" i="1"/>
  <c r="O76" i="1" s="1"/>
  <c r="H67" i="1"/>
  <c r="H59" i="1"/>
  <c r="H72" i="1"/>
  <c r="H64" i="1"/>
  <c r="F84" i="1"/>
  <c r="H109" i="1"/>
  <c r="H112" i="1"/>
  <c r="H125" i="1"/>
  <c r="G287" i="1"/>
  <c r="H290" i="1"/>
  <c r="H294" i="1"/>
  <c r="F298" i="1"/>
  <c r="G301" i="1"/>
  <c r="G305" i="1"/>
  <c r="H308" i="1"/>
  <c r="F312" i="1"/>
  <c r="F316" i="1"/>
  <c r="G319" i="1"/>
  <c r="H322" i="1"/>
  <c r="H326" i="1"/>
  <c r="F330" i="1"/>
  <c r="G333" i="1"/>
  <c r="G337" i="1"/>
  <c r="H340" i="1"/>
  <c r="F377" i="1"/>
  <c r="F381" i="1"/>
  <c r="F395" i="1"/>
  <c r="F409" i="1"/>
  <c r="F426" i="1"/>
  <c r="H425" i="1"/>
  <c r="H417" i="1"/>
  <c r="H409" i="1"/>
  <c r="H427" i="1"/>
  <c r="H424" i="1"/>
  <c r="H421" i="1"/>
  <c r="H418" i="1"/>
  <c r="H415" i="1"/>
  <c r="H412" i="1"/>
  <c r="H406" i="1"/>
  <c r="H398" i="1"/>
  <c r="H390" i="1"/>
  <c r="H382" i="1"/>
  <c r="H374" i="1"/>
  <c r="H401" i="1"/>
  <c r="H393" i="1"/>
  <c r="H385" i="1"/>
  <c r="H377" i="1"/>
  <c r="H369" i="1"/>
  <c r="H429" i="1" s="1"/>
  <c r="F441" i="1"/>
  <c r="F445" i="1"/>
  <c r="H448" i="1"/>
  <c r="F459" i="1"/>
  <c r="F463" i="1" s="1"/>
  <c r="F462" i="1"/>
  <c r="F468" i="1"/>
  <c r="F472" i="1" s="1"/>
  <c r="H484" i="1"/>
  <c r="H487" i="1"/>
  <c r="H501" i="1"/>
  <c r="G505" i="1"/>
  <c r="F511" i="1"/>
  <c r="F503" i="1"/>
  <c r="F495" i="1"/>
  <c r="F510" i="1"/>
  <c r="F507" i="1"/>
  <c r="F504" i="1"/>
  <c r="F501" i="1"/>
  <c r="F498" i="1"/>
  <c r="F552" i="1"/>
  <c r="F555" i="1"/>
  <c r="F563" i="1"/>
  <c r="H609" i="1"/>
  <c r="H601" i="1"/>
  <c r="H605" i="1"/>
  <c r="H602" i="1"/>
  <c r="H599" i="1"/>
  <c r="H611" i="1"/>
  <c r="O613" i="1" s="1"/>
  <c r="H608" i="1"/>
  <c r="G621" i="1"/>
  <c r="F626" i="1"/>
  <c r="H629" i="1"/>
  <c r="F640" i="1"/>
  <c r="F644" i="1"/>
  <c r="G652" i="1"/>
  <c r="F656" i="1"/>
  <c r="F660" i="1"/>
  <c r="G668" i="1"/>
  <c r="H679" i="1"/>
  <c r="H683" i="1"/>
  <c r="G687" i="1"/>
  <c r="F692" i="1"/>
  <c r="G718" i="1"/>
  <c r="G710" i="1"/>
  <c r="G715" i="1"/>
  <c r="G712" i="1"/>
  <c r="G709" i="1"/>
  <c r="G706" i="1"/>
  <c r="G703" i="1"/>
  <c r="G725" i="1" s="1"/>
  <c r="G732" i="1"/>
  <c r="G744" i="1"/>
  <c r="G748" i="1"/>
  <c r="G760" i="1"/>
  <c r="F765" i="1"/>
  <c r="F777" i="1"/>
  <c r="F781" i="1"/>
  <c r="G790" i="1"/>
  <c r="G821" i="1"/>
  <c r="N822" i="1" s="1"/>
  <c r="G813" i="1"/>
  <c r="G805" i="1"/>
  <c r="G822" i="1"/>
  <c r="G814" i="1"/>
  <c r="G806" i="1"/>
  <c r="G811" i="1"/>
  <c r="G818" i="1"/>
  <c r="G815" i="1"/>
  <c r="G808" i="1"/>
  <c r="H889" i="1"/>
  <c r="H911" i="1"/>
  <c r="H926" i="1"/>
  <c r="G941" i="1"/>
  <c r="H950" i="1"/>
  <c r="H959" i="1"/>
  <c r="G964" i="1"/>
  <c r="G974" i="1"/>
  <c r="H983" i="1"/>
  <c r="H987" i="1"/>
  <c r="F1024" i="1"/>
  <c r="F1029" i="1"/>
  <c r="F1065" i="1"/>
  <c r="H1105" i="1"/>
  <c r="F1155" i="1"/>
  <c r="F1147" i="1"/>
  <c r="F1139" i="1"/>
  <c r="F1131" i="1"/>
  <c r="F1123" i="1"/>
  <c r="F1115" i="1"/>
  <c r="F1107" i="1"/>
  <c r="F1099" i="1"/>
  <c r="F1152" i="1"/>
  <c r="F1149" i="1"/>
  <c r="F1146" i="1"/>
  <c r="F1143" i="1"/>
  <c r="F1140" i="1"/>
  <c r="F1137" i="1"/>
  <c r="F1134" i="1"/>
  <c r="F1158" i="1"/>
  <c r="F1112" i="1"/>
  <c r="F1109" i="1"/>
  <c r="F1106" i="1"/>
  <c r="F1103" i="1"/>
  <c r="F1100" i="1"/>
  <c r="F1144" i="1"/>
  <c r="F1141" i="1"/>
  <c r="F1138" i="1"/>
  <c r="F1135" i="1"/>
  <c r="F1132" i="1"/>
  <c r="F1129" i="1"/>
  <c r="F1126" i="1"/>
  <c r="F1142" i="1"/>
  <c r="F1108" i="1"/>
  <c r="F1151" i="1"/>
  <c r="F1133" i="1"/>
  <c r="F1125" i="1"/>
  <c r="F1121" i="1"/>
  <c r="F1117" i="1"/>
  <c r="F1113" i="1"/>
  <c r="F1104" i="1"/>
  <c r="F1154" i="1"/>
  <c r="F1136" i="1"/>
  <c r="F1128" i="1"/>
  <c r="F1124" i="1"/>
  <c r="F1120" i="1"/>
  <c r="F1116" i="1"/>
  <c r="F1266" i="1"/>
  <c r="F1258" i="1"/>
  <c r="F1250" i="1"/>
  <c r="F1242" i="1"/>
  <c r="F1234" i="1"/>
  <c r="F1226" i="1"/>
  <c r="F1218" i="1"/>
  <c r="F1239" i="1"/>
  <c r="F1236" i="1"/>
  <c r="F1233" i="1"/>
  <c r="F1230" i="1"/>
  <c r="F1227" i="1"/>
  <c r="F1224" i="1"/>
  <c r="F1221" i="1"/>
  <c r="F1263" i="1"/>
  <c r="F1260" i="1"/>
  <c r="F1257" i="1"/>
  <c r="F1254" i="1"/>
  <c r="F1251" i="1"/>
  <c r="F1248" i="1"/>
  <c r="F1245" i="1"/>
  <c r="F1231" i="1"/>
  <c r="F1228" i="1"/>
  <c r="F1225" i="1"/>
  <c r="F1222" i="1"/>
  <c r="F1219" i="1"/>
  <c r="F1216" i="1"/>
  <c r="F1213" i="1"/>
  <c r="F1268" i="1"/>
  <c r="F1253" i="1"/>
  <c r="F1243" i="1"/>
  <c r="F1235" i="1"/>
  <c r="F1214" i="1"/>
  <c r="F1271" i="1"/>
  <c r="F1261" i="1"/>
  <c r="F1252" i="1"/>
  <c r="F1247" i="1"/>
  <c r="F1272" i="1"/>
  <c r="F1265" i="1"/>
  <c r="F1223" i="1"/>
  <c r="H1287" i="1"/>
  <c r="H1279" i="1"/>
  <c r="H1281" i="1"/>
  <c r="H1278" i="1"/>
  <c r="H1288" i="1"/>
  <c r="H1285" i="1"/>
  <c r="H1282" i="1"/>
  <c r="H1284" i="1"/>
  <c r="H1365" i="1"/>
  <c r="H1454" i="1"/>
  <c r="H1460" i="1"/>
  <c r="H1592" i="1"/>
  <c r="H1590" i="1"/>
  <c r="H1591" i="1"/>
  <c r="H1780" i="1"/>
  <c r="O1779" i="1"/>
  <c r="G2129" i="1"/>
  <c r="H2214" i="1"/>
  <c r="H2206" i="1"/>
  <c r="H2198" i="1"/>
  <c r="H2212" i="1"/>
  <c r="H2209" i="1"/>
  <c r="H2203" i="1"/>
  <c r="H2200" i="1"/>
  <c r="H2197" i="1"/>
  <c r="H2205" i="1"/>
  <c r="H2208" i="1"/>
  <c r="H2201" i="1"/>
  <c r="H2211" i="1"/>
  <c r="H2196" i="1"/>
  <c r="H2213" i="1"/>
  <c r="H2202" i="1"/>
  <c r="H2199" i="1"/>
  <c r="H2204" i="1"/>
  <c r="H2210" i="1"/>
  <c r="H2207" i="1"/>
  <c r="F43" i="1"/>
  <c r="H135" i="1"/>
  <c r="H127" i="1"/>
  <c r="H130" i="1"/>
  <c r="H122" i="1"/>
  <c r="H114" i="1"/>
  <c r="H106" i="1"/>
  <c r="H119" i="1"/>
  <c r="H111" i="1"/>
  <c r="F339" i="1"/>
  <c r="F331" i="1"/>
  <c r="F323" i="1"/>
  <c r="F315" i="1"/>
  <c r="F307" i="1"/>
  <c r="F299" i="1"/>
  <c r="F291" i="1"/>
  <c r="F342" i="1"/>
  <c r="F334" i="1"/>
  <c r="F326" i="1"/>
  <c r="F318" i="1"/>
  <c r="F310" i="1"/>
  <c r="F302" i="1"/>
  <c r="F294" i="1"/>
  <c r="F286" i="1"/>
  <c r="N3013" i="1"/>
  <c r="G47" i="1"/>
  <c r="F293" i="1"/>
  <c r="F325" i="1"/>
  <c r="H447" i="1"/>
  <c r="G620" i="1"/>
  <c r="F628" i="1"/>
  <c r="H990" i="1"/>
  <c r="G3466" i="1"/>
  <c r="G3458" i="1"/>
  <c r="G3455" i="1"/>
  <c r="G3452" i="1"/>
  <c r="G3456" i="1"/>
  <c r="G3459" i="1"/>
  <c r="G3462" i="1"/>
  <c r="G3460" i="1"/>
  <c r="G3464" i="1"/>
  <c r="G3457" i="1"/>
  <c r="G3467" i="1"/>
  <c r="G3463" i="1"/>
  <c r="G3461" i="1"/>
  <c r="G3454" i="1"/>
  <c r="G3453" i="1"/>
  <c r="G3465" i="1"/>
  <c r="F37" i="1"/>
  <c r="F290" i="1"/>
  <c r="F308" i="1"/>
  <c r="F336" i="1"/>
  <c r="H439" i="1"/>
  <c r="G585" i="1"/>
  <c r="G588" i="1"/>
  <c r="G624" i="1"/>
  <c r="H627" i="1"/>
  <c r="H619" i="1"/>
  <c r="H634" i="1"/>
  <c r="O634" i="1" s="1"/>
  <c r="H631" i="1"/>
  <c r="H628" i="1"/>
  <c r="H625" i="1"/>
  <c r="H622" i="1"/>
  <c r="F647" i="1"/>
  <c r="G655" i="1"/>
  <c r="G659" i="1"/>
  <c r="G678" i="1"/>
  <c r="H696" i="1"/>
  <c r="H688" i="1"/>
  <c r="H680" i="1"/>
  <c r="H697" i="1"/>
  <c r="H694" i="1"/>
  <c r="H691" i="1"/>
  <c r="H898" i="1"/>
  <c r="H986" i="1"/>
  <c r="H2133" i="1"/>
  <c r="H2130" i="1"/>
  <c r="H2129" i="1"/>
  <c r="H2131" i="1"/>
  <c r="H2132" i="1"/>
  <c r="H2134" i="1"/>
  <c r="G4024" i="1"/>
  <c r="H10" i="1"/>
  <c r="F14" i="1"/>
  <c r="F17" i="1"/>
  <c r="F9" i="1"/>
  <c r="F18" i="1" s="1"/>
  <c r="G24" i="1"/>
  <c r="F45" i="1"/>
  <c r="F11" i="1"/>
  <c r="F15" i="1"/>
  <c r="G14" i="1"/>
  <c r="G11" i="1"/>
  <c r="G28" i="1"/>
  <c r="F35" i="1"/>
  <c r="F38" i="1"/>
  <c r="F42" i="1"/>
  <c r="G45" i="1"/>
  <c r="F52" i="1"/>
  <c r="H63" i="1"/>
  <c r="H87" i="1"/>
  <c r="H91" i="1"/>
  <c r="F98" i="1"/>
  <c r="M99" i="1" s="1"/>
  <c r="H287" i="1"/>
  <c r="H291" i="1"/>
  <c r="F295" i="1"/>
  <c r="G298" i="1"/>
  <c r="G302" i="1"/>
  <c r="H305" i="1"/>
  <c r="F309" i="1"/>
  <c r="F313" i="1"/>
  <c r="G316" i="1"/>
  <c r="H319" i="1"/>
  <c r="H323" i="1"/>
  <c r="F327" i="1"/>
  <c r="G330" i="1"/>
  <c r="G334" i="1"/>
  <c r="H337" i="1"/>
  <c r="F341" i="1"/>
  <c r="F345" i="1"/>
  <c r="F374" i="1"/>
  <c r="F378" i="1"/>
  <c r="F392" i="1"/>
  <c r="F406" i="1"/>
  <c r="F414" i="1"/>
  <c r="F418" i="1"/>
  <c r="H437" i="1"/>
  <c r="H449" i="1"/>
  <c r="H509" i="1"/>
  <c r="G508" i="1"/>
  <c r="G500" i="1"/>
  <c r="G510" i="1"/>
  <c r="G507" i="1"/>
  <c r="G504" i="1"/>
  <c r="G501" i="1"/>
  <c r="G498" i="1"/>
  <c r="G495" i="1"/>
  <c r="F577" i="1"/>
  <c r="F569" i="1"/>
  <c r="F561" i="1"/>
  <c r="F553" i="1"/>
  <c r="F545" i="1"/>
  <c r="F537" i="1"/>
  <c r="F529" i="1"/>
  <c r="F521" i="1"/>
  <c r="F562" i="1"/>
  <c r="F559" i="1"/>
  <c r="F556" i="1"/>
  <c r="F550" i="1"/>
  <c r="F530" i="1"/>
  <c r="F527" i="1"/>
  <c r="F524" i="1"/>
  <c r="F518" i="1"/>
  <c r="F571" i="1"/>
  <c r="F568" i="1"/>
  <c r="F565" i="1"/>
  <c r="F539" i="1"/>
  <c r="F536" i="1"/>
  <c r="F533" i="1"/>
  <c r="H621" i="1"/>
  <c r="G626" i="1"/>
  <c r="F630" i="1"/>
  <c r="F634" i="1"/>
  <c r="G644" i="1"/>
  <c r="F648" i="1"/>
  <c r="G660" i="1"/>
  <c r="F665" i="1"/>
  <c r="F680" i="1"/>
  <c r="F684" i="1"/>
  <c r="H687" i="1"/>
  <c r="G692" i="1"/>
  <c r="F696" i="1"/>
  <c r="H723" i="1"/>
  <c r="H715" i="1"/>
  <c r="H707" i="1"/>
  <c r="H724" i="1"/>
  <c r="H721" i="1"/>
  <c r="H718" i="1"/>
  <c r="H712" i="1"/>
  <c r="H709" i="1"/>
  <c r="H706" i="1"/>
  <c r="H703" i="1"/>
  <c r="G736" i="1"/>
  <c r="G765" i="1"/>
  <c r="G781" i="1"/>
  <c r="F787" i="1"/>
  <c r="F788" i="1"/>
  <c r="F780" i="1"/>
  <c r="F772" i="1"/>
  <c r="F764" i="1"/>
  <c r="F756" i="1"/>
  <c r="F748" i="1"/>
  <c r="F740" i="1"/>
  <c r="F732" i="1"/>
  <c r="F786" i="1"/>
  <c r="F761" i="1"/>
  <c r="F758" i="1"/>
  <c r="F755" i="1"/>
  <c r="F752" i="1"/>
  <c r="F749" i="1"/>
  <c r="F746" i="1"/>
  <c r="F743" i="1"/>
  <c r="F790" i="1"/>
  <c r="F783" i="1"/>
  <c r="F737" i="1"/>
  <c r="F734" i="1"/>
  <c r="F731" i="1"/>
  <c r="F877" i="1"/>
  <c r="H903" i="1"/>
  <c r="H907" i="1"/>
  <c r="H923" i="1"/>
  <c r="H941" i="1"/>
  <c r="H946" i="1"/>
  <c r="H974" i="1"/>
  <c r="H979" i="1"/>
  <c r="G993" i="1"/>
  <c r="F1005" i="1"/>
  <c r="F1014" i="1"/>
  <c r="F1020" i="1"/>
  <c r="H1155" i="1"/>
  <c r="G1271" i="1"/>
  <c r="G1263" i="1"/>
  <c r="G1255" i="1"/>
  <c r="G1247" i="1"/>
  <c r="G1239" i="1"/>
  <c r="G1231" i="1"/>
  <c r="G1223" i="1"/>
  <c r="G1215" i="1"/>
  <c r="G1260" i="1"/>
  <c r="G1257" i="1"/>
  <c r="G1254" i="1"/>
  <c r="G1251" i="1"/>
  <c r="G1248" i="1"/>
  <c r="G1245" i="1"/>
  <c r="G1242" i="1"/>
  <c r="G1272" i="1"/>
  <c r="G1269" i="1"/>
  <c r="G1266" i="1"/>
  <c r="G1220" i="1"/>
  <c r="G1217" i="1"/>
  <c r="G1214" i="1"/>
  <c r="G1252" i="1"/>
  <c r="G1249" i="1"/>
  <c r="G1246" i="1"/>
  <c r="G1243" i="1"/>
  <c r="G1240" i="1"/>
  <c r="G1237" i="1"/>
  <c r="G1234" i="1"/>
  <c r="G1261" i="1"/>
  <c r="G1218" i="1"/>
  <c r="G1264" i="1"/>
  <c r="G1256" i="1"/>
  <c r="G1238" i="1"/>
  <c r="G1226" i="1"/>
  <c r="G1222" i="1"/>
  <c r="G1268" i="1"/>
  <c r="G1253" i="1"/>
  <c r="G1235" i="1"/>
  <c r="G1227" i="1"/>
  <c r="G1230" i="1"/>
  <c r="H1366" i="1"/>
  <c r="H1437" i="1"/>
  <c r="H1429" i="1"/>
  <c r="H1421" i="1"/>
  <c r="H1413" i="1"/>
  <c r="H1405" i="1"/>
  <c r="H1397" i="1"/>
  <c r="H1389" i="1"/>
  <c r="H1381" i="1"/>
  <c r="H1431" i="1"/>
  <c r="H1423" i="1"/>
  <c r="H1415" i="1"/>
  <c r="H1407" i="1"/>
  <c r="H1399" i="1"/>
  <c r="H1391" i="1"/>
  <c r="H1383" i="1"/>
  <c r="H1375" i="1"/>
  <c r="H1435" i="1"/>
  <c r="H1427" i="1"/>
  <c r="H1419" i="1"/>
  <c r="H1411" i="1"/>
  <c r="H1403" i="1"/>
  <c r="H1395" i="1"/>
  <c r="H1387" i="1"/>
  <c r="H1379" i="1"/>
  <c r="H1432" i="1"/>
  <c r="H1425" i="1"/>
  <c r="H1400" i="1"/>
  <c r="H1393" i="1"/>
  <c r="H1428" i="1"/>
  <c r="H1414" i="1"/>
  <c r="H1410" i="1"/>
  <c r="H1396" i="1"/>
  <c r="H1382" i="1"/>
  <c r="H1378" i="1"/>
  <c r="H1424" i="1"/>
  <c r="H1417" i="1"/>
  <c r="H1392" i="1"/>
  <c r="H1385" i="1"/>
  <c r="H1433" i="1"/>
  <c r="H1408" i="1"/>
  <c r="H1401" i="1"/>
  <c r="H1376" i="1"/>
  <c r="H1418" i="1"/>
  <c r="H1394" i="1"/>
  <c r="H1436" i="1"/>
  <c r="H1422" i="1"/>
  <c r="H1412" i="1"/>
  <c r="H1398" i="1"/>
  <c r="H1384" i="1"/>
  <c r="H1386" i="1"/>
  <c r="H1409" i="1"/>
  <c r="H1404" i="1"/>
  <c r="H1390" i="1"/>
  <c r="H1380" i="1"/>
  <c r="H1474" i="1"/>
  <c r="G1477" i="1"/>
  <c r="G1470" i="1"/>
  <c r="G1462" i="1"/>
  <c r="G1454" i="1"/>
  <c r="G1472" i="1"/>
  <c r="G1464" i="1"/>
  <c r="G1456" i="1"/>
  <c r="G1468" i="1"/>
  <c r="G1460" i="1"/>
  <c r="G1452" i="1"/>
  <c r="G1474" i="1"/>
  <c r="G1449" i="1"/>
  <c r="G1476" i="1"/>
  <c r="G1463" i="1"/>
  <c r="G1459" i="1"/>
  <c r="G1473" i="1"/>
  <c r="N1475" i="1" s="1"/>
  <c r="G1466" i="1"/>
  <c r="G1457" i="1"/>
  <c r="G1450" i="1"/>
  <c r="G1467" i="1"/>
  <c r="G1471" i="1"/>
  <c r="G1461" i="1"/>
  <c r="G1458" i="1"/>
  <c r="G1453" i="1"/>
  <c r="F2824" i="1"/>
  <c r="F2822" i="1"/>
  <c r="F2819" i="1"/>
  <c r="F2823" i="1"/>
  <c r="F2820" i="1"/>
  <c r="F2817" i="1"/>
  <c r="F2818" i="1"/>
  <c r="F2821" i="1"/>
  <c r="G1067" i="1"/>
  <c r="G1059" i="1"/>
  <c r="G1051" i="1"/>
  <c r="G1056" i="1"/>
  <c r="G1053" i="1"/>
  <c r="F1088" i="1"/>
  <c r="F1080" i="1"/>
  <c r="F1083" i="1"/>
  <c r="F1077" i="1"/>
  <c r="F1084" i="1"/>
  <c r="F1081" i="1"/>
  <c r="F1078" i="1"/>
  <c r="F1534" i="1"/>
  <c r="F1526" i="1"/>
  <c r="F1531" i="1"/>
  <c r="F1523" i="1"/>
  <c r="F1536" i="1"/>
  <c r="F1528" i="1"/>
  <c r="F1520" i="1"/>
  <c r="F1532" i="1"/>
  <c r="F1524" i="1"/>
  <c r="F1525" i="1"/>
  <c r="F1530" i="1"/>
  <c r="F1535" i="1"/>
  <c r="F1519" i="1"/>
  <c r="F1527" i="1"/>
  <c r="G1665" i="1"/>
  <c r="G1670" i="1"/>
  <c r="G1667" i="1"/>
  <c r="G1669" i="1"/>
  <c r="G1664" i="1"/>
  <c r="H30" i="1"/>
  <c r="H38" i="1"/>
  <c r="H46" i="1"/>
  <c r="H51" i="1"/>
  <c r="F65" i="1"/>
  <c r="F77" i="1" s="1"/>
  <c r="F147" i="1"/>
  <c r="F155" i="1"/>
  <c r="F163" i="1"/>
  <c r="F171" i="1"/>
  <c r="F179" i="1"/>
  <c r="F187" i="1"/>
  <c r="F195" i="1"/>
  <c r="F203" i="1"/>
  <c r="F211" i="1"/>
  <c r="F219" i="1"/>
  <c r="F227" i="1"/>
  <c r="F235" i="1"/>
  <c r="F243" i="1"/>
  <c r="F251" i="1"/>
  <c r="F259" i="1"/>
  <c r="F267" i="1"/>
  <c r="G524" i="1"/>
  <c r="G527" i="1"/>
  <c r="G530" i="1"/>
  <c r="G556" i="1"/>
  <c r="G559" i="1"/>
  <c r="F721" i="1"/>
  <c r="F713" i="1"/>
  <c r="F705" i="1"/>
  <c r="H799" i="1"/>
  <c r="F923" i="1"/>
  <c r="F915" i="1"/>
  <c r="F907" i="1"/>
  <c r="F899" i="1"/>
  <c r="F891" i="1"/>
  <c r="F910" i="1"/>
  <c r="F904" i="1"/>
  <c r="F901" i="1"/>
  <c r="F898" i="1"/>
  <c r="F911" i="1"/>
  <c r="F908" i="1"/>
  <c r="F905" i="1"/>
  <c r="H1044" i="1"/>
  <c r="G1060" i="1"/>
  <c r="G1064" i="1"/>
  <c r="G1068" i="1"/>
  <c r="F1082" i="1"/>
  <c r="F1086" i="1"/>
  <c r="F1090" i="1"/>
  <c r="H1090" i="1"/>
  <c r="H1082" i="1"/>
  <c r="H1091" i="1"/>
  <c r="H1088" i="1"/>
  <c r="H1085" i="1"/>
  <c r="H1079" i="1"/>
  <c r="H1076" i="1"/>
  <c r="H1092" i="1"/>
  <c r="H1089" i="1"/>
  <c r="H1086" i="1"/>
  <c r="G1205" i="1"/>
  <c r="N1206" i="1" s="1"/>
  <c r="G1197" i="1"/>
  <c r="G1189" i="1"/>
  <c r="G1198" i="1"/>
  <c r="G1195" i="1"/>
  <c r="G1192" i="1"/>
  <c r="G1199" i="1"/>
  <c r="G1196" i="1"/>
  <c r="G1193" i="1"/>
  <c r="G1290" i="1"/>
  <c r="F1435" i="1"/>
  <c r="F1427" i="1"/>
  <c r="F1419" i="1"/>
  <c r="F1411" i="1"/>
  <c r="F1403" i="1"/>
  <c r="F1395" i="1"/>
  <c r="F1387" i="1"/>
  <c r="F1379" i="1"/>
  <c r="F1437" i="1"/>
  <c r="F1429" i="1"/>
  <c r="F1421" i="1"/>
  <c r="F1413" i="1"/>
  <c r="F1405" i="1"/>
  <c r="F1397" i="1"/>
  <c r="F1389" i="1"/>
  <c r="F1381" i="1"/>
  <c r="F1433" i="1"/>
  <c r="F1425" i="1"/>
  <c r="F1417" i="1"/>
  <c r="F1409" i="1"/>
  <c r="F1401" i="1"/>
  <c r="F1393" i="1"/>
  <c r="F1385" i="1"/>
  <c r="F1377" i="1"/>
  <c r="F1415" i="1"/>
  <c r="F1408" i="1"/>
  <c r="F1383" i="1"/>
  <c r="F1436" i="1"/>
  <c r="F1422" i="1"/>
  <c r="F1418" i="1"/>
  <c r="F1404" i="1"/>
  <c r="F1390" i="1"/>
  <c r="F1386" i="1"/>
  <c r="F1432" i="1"/>
  <c r="F1407" i="1"/>
  <c r="F1400" i="1"/>
  <c r="F1375" i="1"/>
  <c r="F1423" i="1"/>
  <c r="F1416" i="1"/>
  <c r="F1391" i="1"/>
  <c r="F1384" i="1"/>
  <c r="F1521" i="1"/>
  <c r="F1529" i="1"/>
  <c r="E1538" i="1"/>
  <c r="H1537" i="1" s="1"/>
  <c r="F2230" i="1"/>
  <c r="F2243" i="1"/>
  <c r="G1365" i="1"/>
  <c r="G1367" i="1"/>
  <c r="G1359" i="1"/>
  <c r="G1363" i="1"/>
  <c r="G1364" i="1"/>
  <c r="G1360" i="1"/>
  <c r="G1368" i="1"/>
  <c r="G1366" i="1"/>
  <c r="G1585" i="1"/>
  <c r="G2665" i="1"/>
  <c r="N2666" i="1" s="1"/>
  <c r="G2657" i="1"/>
  <c r="G2649" i="1"/>
  <c r="G2641" i="1"/>
  <c r="G2652" i="1"/>
  <c r="G2646" i="1"/>
  <c r="G2643" i="1"/>
  <c r="G2660" i="1"/>
  <c r="G2654" i="1"/>
  <c r="G2651" i="1"/>
  <c r="G2648" i="1"/>
  <c r="G2661" i="1"/>
  <c r="G2658" i="1"/>
  <c r="G2655" i="1"/>
  <c r="G2662" i="1"/>
  <c r="G2667" i="1"/>
  <c r="G2647" i="1"/>
  <c r="G2644" i="1"/>
  <c r="G2668" i="1"/>
  <c r="G2659" i="1"/>
  <c r="G2645" i="1"/>
  <c r="G2650" i="1"/>
  <c r="G2642" i="1"/>
  <c r="G2664" i="1"/>
  <c r="G2653" i="1"/>
  <c r="G2656" i="1"/>
  <c r="H1306" i="1"/>
  <c r="H1298" i="1"/>
  <c r="H1295" i="1"/>
  <c r="H1308" i="1" s="1"/>
  <c r="G1361" i="1"/>
  <c r="O1561" i="1"/>
  <c r="F1765" i="1"/>
  <c r="F1757" i="1"/>
  <c r="F1749" i="1"/>
  <c r="F1741" i="1"/>
  <c r="F1733" i="1"/>
  <c r="F1770" i="1"/>
  <c r="F1767" i="1"/>
  <c r="F1764" i="1"/>
  <c r="F1761" i="1"/>
  <c r="F1758" i="1"/>
  <c r="F1755" i="1"/>
  <c r="F1752" i="1"/>
  <c r="F1754" i="1"/>
  <c r="F1751" i="1"/>
  <c r="F1748" i="1"/>
  <c r="F1745" i="1"/>
  <c r="F1742" i="1"/>
  <c r="F1739" i="1"/>
  <c r="F1736" i="1"/>
  <c r="F1771" i="1"/>
  <c r="F1768" i="1"/>
  <c r="F1766" i="1"/>
  <c r="F1762" i="1"/>
  <c r="F1744" i="1"/>
  <c r="F1734" i="1"/>
  <c r="F1753" i="1"/>
  <c r="F1743" i="1"/>
  <c r="F1738" i="1"/>
  <c r="F1769" i="1"/>
  <c r="F1763" i="1"/>
  <c r="F1759" i="1"/>
  <c r="F1750" i="1"/>
  <c r="F1740" i="1"/>
  <c r="F1735" i="1"/>
  <c r="F2296" i="1"/>
  <c r="F2293" i="1"/>
  <c r="F2294" i="1"/>
  <c r="F2295" i="1"/>
  <c r="G574" i="1"/>
  <c r="G566" i="1"/>
  <c r="G558" i="1"/>
  <c r="G550" i="1"/>
  <c r="G542" i="1"/>
  <c r="G534" i="1"/>
  <c r="G526" i="1"/>
  <c r="G518" i="1"/>
  <c r="M798" i="1"/>
  <c r="H818" i="1"/>
  <c r="H810" i="1"/>
  <c r="H823" i="1" s="1"/>
  <c r="H819" i="1"/>
  <c r="O822" i="1" s="1"/>
  <c r="H811" i="1"/>
  <c r="G1055" i="1"/>
  <c r="F1182" i="1"/>
  <c r="F1174" i="1"/>
  <c r="F1166" i="1"/>
  <c r="F1176" i="1"/>
  <c r="F1173" i="1"/>
  <c r="F1170" i="1"/>
  <c r="F1167" i="1"/>
  <c r="F1164" i="1"/>
  <c r="F1180" i="1"/>
  <c r="M1182" i="1" s="1"/>
  <c r="F1177" i="1"/>
  <c r="F1171" i="1"/>
  <c r="H1305" i="1"/>
  <c r="G1362" i="1"/>
  <c r="G1571" i="1"/>
  <c r="H1568" i="1"/>
  <c r="H1571" i="1" s="1"/>
  <c r="H1569" i="1"/>
  <c r="H1570" i="1"/>
  <c r="H1989" i="1"/>
  <c r="F2281" i="1"/>
  <c r="F2273" i="1"/>
  <c r="F2265" i="1"/>
  <c r="F2257" i="1"/>
  <c r="F2249" i="1"/>
  <c r="F2241" i="1"/>
  <c r="F2233" i="1"/>
  <c r="F2278" i="1"/>
  <c r="F2275" i="1"/>
  <c r="F2272" i="1"/>
  <c r="F2269" i="1"/>
  <c r="F2266" i="1"/>
  <c r="F2263" i="1"/>
  <c r="F2260" i="1"/>
  <c r="F2287" i="1"/>
  <c r="F2284" i="1"/>
  <c r="F2254" i="1"/>
  <c r="F2251" i="1"/>
  <c r="F2248" i="1"/>
  <c r="F2245" i="1"/>
  <c r="F2242" i="1"/>
  <c r="F2239" i="1"/>
  <c r="F2236" i="1"/>
  <c r="F2285" i="1"/>
  <c r="F2270" i="1"/>
  <c r="F2250" i="1"/>
  <c r="F2232" i="1"/>
  <c r="F2274" i="1"/>
  <c r="F2259" i="1"/>
  <c r="F2255" i="1"/>
  <c r="F2240" i="1"/>
  <c r="F2228" i="1"/>
  <c r="F2283" i="1"/>
  <c r="F2279" i="1"/>
  <c r="F2264" i="1"/>
  <c r="F2244" i="1"/>
  <c r="F2235" i="1"/>
  <c r="F2271" i="1"/>
  <c r="F2256" i="1"/>
  <c r="F2252" i="1"/>
  <c r="F2229" i="1"/>
  <c r="F2277" i="1"/>
  <c r="F2262" i="1"/>
  <c r="F2253" i="1"/>
  <c r="F2247" i="1"/>
  <c r="F2246" i="1"/>
  <c r="F2238" i="1"/>
  <c r="F2227" i="1"/>
  <c r="F2276" i="1"/>
  <c r="F2268" i="1"/>
  <c r="F2261" i="1"/>
  <c r="G2683" i="1"/>
  <c r="G2675" i="1"/>
  <c r="G2680" i="1"/>
  <c r="G2677" i="1"/>
  <c r="G2674" i="1"/>
  <c r="G2682" i="1"/>
  <c r="G2678" i="1"/>
  <c r="G2679" i="1"/>
  <c r="G2676" i="1"/>
  <c r="G2681" i="1"/>
  <c r="F809" i="1"/>
  <c r="F823" i="1" s="1"/>
  <c r="H840" i="1"/>
  <c r="H848" i="1"/>
  <c r="H856" i="1"/>
  <c r="H864" i="1"/>
  <c r="F977" i="1"/>
  <c r="F980" i="1"/>
  <c r="F983" i="1"/>
  <c r="F986" i="1"/>
  <c r="F989" i="1"/>
  <c r="G1001" i="1"/>
  <c r="G1004" i="1"/>
  <c r="G1007" i="1"/>
  <c r="G1010" i="1"/>
  <c r="G1013" i="1"/>
  <c r="G1016" i="1"/>
  <c r="H1022" i="1"/>
  <c r="H1025" i="1"/>
  <c r="H1028" i="1"/>
  <c r="H1031" i="1"/>
  <c r="H1034" i="1"/>
  <c r="G1152" i="1"/>
  <c r="G1144" i="1"/>
  <c r="G1136" i="1"/>
  <c r="G1128" i="1"/>
  <c r="G1120" i="1"/>
  <c r="G1112" i="1"/>
  <c r="G1104" i="1"/>
  <c r="G1165" i="1"/>
  <c r="G1168" i="1"/>
  <c r="H1268" i="1"/>
  <c r="H1260" i="1"/>
  <c r="H1252" i="1"/>
  <c r="H1244" i="1"/>
  <c r="H1236" i="1"/>
  <c r="H1228" i="1"/>
  <c r="H1220" i="1"/>
  <c r="H1212" i="1"/>
  <c r="F1280" i="1"/>
  <c r="G1297" i="1"/>
  <c r="G1300" i="1"/>
  <c r="G1303" i="1"/>
  <c r="G1306" i="1"/>
  <c r="G1325" i="1"/>
  <c r="G1335" i="1"/>
  <c r="F1507" i="1"/>
  <c r="F1499" i="1"/>
  <c r="F1491" i="1"/>
  <c r="F1483" i="1"/>
  <c r="F1512" i="1"/>
  <c r="F1504" i="1"/>
  <c r="F1496" i="1"/>
  <c r="F1488" i="1"/>
  <c r="F1509" i="1"/>
  <c r="F1501" i="1"/>
  <c r="F1493" i="1"/>
  <c r="F1485" i="1"/>
  <c r="F1513" i="1"/>
  <c r="F1505" i="1"/>
  <c r="F1497" i="1"/>
  <c r="F1489" i="1"/>
  <c r="G1543" i="1"/>
  <c r="G1547" i="1"/>
  <c r="H1585" i="1"/>
  <c r="G1859" i="1"/>
  <c r="G1862" i="1"/>
  <c r="F1989" i="1"/>
  <c r="M1988" i="1"/>
  <c r="G1987" i="1"/>
  <c r="G1986" i="1"/>
  <c r="G1988" i="1"/>
  <c r="G2007" i="1"/>
  <c r="G2011" i="1"/>
  <c r="G2008" i="1"/>
  <c r="G2005" i="1"/>
  <c r="G2002" i="1"/>
  <c r="G2009" i="1"/>
  <c r="G2012" i="1"/>
  <c r="G2010" i="1"/>
  <c r="G2003" i="1"/>
  <c r="H2142" i="1"/>
  <c r="H2163" i="1"/>
  <c r="F2443" i="1"/>
  <c r="F2451" i="1"/>
  <c r="G1038" i="1"/>
  <c r="G1030" i="1"/>
  <c r="G1022" i="1"/>
  <c r="G1014" i="1"/>
  <c r="G1006" i="1"/>
  <c r="H1064" i="1"/>
  <c r="H1056" i="1"/>
  <c r="G1179" i="1"/>
  <c r="G1171" i="1"/>
  <c r="F1304" i="1"/>
  <c r="F1296" i="1"/>
  <c r="F1349" i="1"/>
  <c r="F1341" i="1"/>
  <c r="F1333" i="1"/>
  <c r="F1325" i="1"/>
  <c r="F1351" i="1"/>
  <c r="F1343" i="1"/>
  <c r="F1347" i="1"/>
  <c r="F1339" i="1"/>
  <c r="F1331" i="1"/>
  <c r="F1323" i="1"/>
  <c r="F1315" i="1"/>
  <c r="H1677" i="1"/>
  <c r="H1678" i="1"/>
  <c r="H1679" i="1" s="1"/>
  <c r="F1697" i="1"/>
  <c r="F1689" i="1"/>
  <c r="F1702" i="1"/>
  <c r="F1694" i="1"/>
  <c r="F1686" i="1"/>
  <c r="F1699" i="1"/>
  <c r="F1691" i="1"/>
  <c r="F1695" i="1"/>
  <c r="F1687" i="1"/>
  <c r="G1885" i="1"/>
  <c r="G1877" i="1"/>
  <c r="G1869" i="1"/>
  <c r="G1861" i="1"/>
  <c r="G1879" i="1"/>
  <c r="G1876" i="1"/>
  <c r="G1873" i="1"/>
  <c r="G1870" i="1"/>
  <c r="G1867" i="1"/>
  <c r="G1864" i="1"/>
  <c r="G1858" i="1"/>
  <c r="G1887" i="1"/>
  <c r="G1884" i="1"/>
  <c r="G1881" i="1"/>
  <c r="G1871" i="1"/>
  <c r="G1868" i="1"/>
  <c r="G1865" i="1"/>
  <c r="F1979" i="1"/>
  <c r="F1971" i="1"/>
  <c r="F1963" i="1"/>
  <c r="F1972" i="1"/>
  <c r="F1969" i="1"/>
  <c r="F1966" i="1"/>
  <c r="F1960" i="1"/>
  <c r="F1976" i="1"/>
  <c r="F1970" i="1"/>
  <c r="F1973" i="1"/>
  <c r="F1959" i="1"/>
  <c r="F1980" i="1"/>
  <c r="F1977" i="1"/>
  <c r="F1974" i="1"/>
  <c r="F1961" i="1"/>
  <c r="H2176" i="1"/>
  <c r="H2168" i="1"/>
  <c r="H2160" i="1"/>
  <c r="H2152" i="1"/>
  <c r="H2144" i="1"/>
  <c r="H2179" i="1"/>
  <c r="H2178" i="1"/>
  <c r="H2161" i="1"/>
  <c r="H2157" i="1"/>
  <c r="H2147" i="1"/>
  <c r="H2140" i="1"/>
  <c r="H2171" i="1"/>
  <c r="H2164" i="1"/>
  <c r="H2150" i="1"/>
  <c r="H2143" i="1"/>
  <c r="H2174" i="1"/>
  <c r="H2167" i="1"/>
  <c r="H2153" i="1"/>
  <c r="H2146" i="1"/>
  <c r="H2172" i="1"/>
  <c r="H2165" i="1"/>
  <c r="H2155" i="1"/>
  <c r="H2151" i="1"/>
  <c r="G2630" i="1"/>
  <c r="G2622" i="1"/>
  <c r="G2614" i="1"/>
  <c r="G2606" i="1"/>
  <c r="G2598" i="1"/>
  <c r="G2634" i="1"/>
  <c r="G2631" i="1"/>
  <c r="G2628" i="1"/>
  <c r="G2625" i="1"/>
  <c r="G2627" i="1"/>
  <c r="G2624" i="1"/>
  <c r="G2621" i="1"/>
  <c r="G2618" i="1"/>
  <c r="G2615" i="1"/>
  <c r="G2612" i="1"/>
  <c r="G2609" i="1"/>
  <c r="G2619" i="1"/>
  <c r="G2616" i="1"/>
  <c r="G2613" i="1"/>
  <c r="G2610" i="1"/>
  <c r="G2607" i="1"/>
  <c r="G2604" i="1"/>
  <c r="G2601" i="1"/>
  <c r="G2596" i="1"/>
  <c r="G2620" i="1"/>
  <c r="G2605" i="1"/>
  <c r="G2600" i="1"/>
  <c r="G2633" i="1"/>
  <c r="G2629" i="1"/>
  <c r="G2626" i="1"/>
  <c r="G2611" i="1"/>
  <c r="G2635" i="1"/>
  <c r="G2608" i="1"/>
  <c r="G2602" i="1"/>
  <c r="G2617" i="1"/>
  <c r="F2865" i="1"/>
  <c r="F2857" i="1"/>
  <c r="F2849" i="1"/>
  <c r="F2841" i="1"/>
  <c r="F2833" i="1"/>
  <c r="F2854" i="1"/>
  <c r="F2851" i="1"/>
  <c r="F2848" i="1"/>
  <c r="F2845" i="1"/>
  <c r="F2842" i="1"/>
  <c r="F2839" i="1"/>
  <c r="F2836" i="1"/>
  <c r="F2869" i="1"/>
  <c r="F2866" i="1"/>
  <c r="F2863" i="1"/>
  <c r="F2860" i="1"/>
  <c r="F2838" i="1"/>
  <c r="F2835" i="1"/>
  <c r="F2832" i="1"/>
  <c r="F2870" i="1"/>
  <c r="F2859" i="1"/>
  <c r="F2855" i="1"/>
  <c r="F2840" i="1"/>
  <c r="F2844" i="1"/>
  <c r="F2834" i="1"/>
  <c r="F2864" i="1"/>
  <c r="F2853" i="1"/>
  <c r="F2861" i="1"/>
  <c r="F2850" i="1"/>
  <c r="F2862" i="1"/>
  <c r="F2847" i="1"/>
  <c r="F2868" i="1"/>
  <c r="F2846" i="1"/>
  <c r="F2856" i="1"/>
  <c r="F990" i="1"/>
  <c r="F982" i="1"/>
  <c r="F974" i="1"/>
  <c r="F966" i="1"/>
  <c r="F958" i="1"/>
  <c r="F950" i="1"/>
  <c r="F942" i="1"/>
  <c r="F934" i="1"/>
  <c r="G1009" i="1"/>
  <c r="G1012" i="1"/>
  <c r="G1015" i="1"/>
  <c r="G1018" i="1"/>
  <c r="G1021" i="1"/>
  <c r="G1024" i="1"/>
  <c r="G1027" i="1"/>
  <c r="H1035" i="1"/>
  <c r="H1027" i="1"/>
  <c r="H1019" i="1"/>
  <c r="H1011" i="1"/>
  <c r="H1003" i="1"/>
  <c r="H1039" i="1" s="1"/>
  <c r="H1053" i="1"/>
  <c r="H1070" i="1" s="1"/>
  <c r="G1164" i="1"/>
  <c r="G1167" i="1"/>
  <c r="F1324" i="1"/>
  <c r="G1346" i="1"/>
  <c r="G1338" i="1"/>
  <c r="G1330" i="1"/>
  <c r="G1322" i="1"/>
  <c r="G1348" i="1"/>
  <c r="G1352" i="1"/>
  <c r="G1344" i="1"/>
  <c r="G1336" i="1"/>
  <c r="G1328" i="1"/>
  <c r="G1320" i="1"/>
  <c r="F1368" i="1"/>
  <c r="F1360" i="1"/>
  <c r="F1362" i="1"/>
  <c r="F1366" i="1"/>
  <c r="F1358" i="1"/>
  <c r="G1531" i="1"/>
  <c r="G1528" i="1"/>
  <c r="G1520" i="1"/>
  <c r="G1529" i="1"/>
  <c r="G1521" i="1"/>
  <c r="F1559" i="1"/>
  <c r="M1561" i="1" s="1"/>
  <c r="F1551" i="1"/>
  <c r="F1543" i="1"/>
  <c r="F1556" i="1"/>
  <c r="F1548" i="1"/>
  <c r="F1561" i="1"/>
  <c r="F1553" i="1"/>
  <c r="F1545" i="1"/>
  <c r="F1557" i="1"/>
  <c r="F1549" i="1"/>
  <c r="N1570" i="1"/>
  <c r="F1684" i="1"/>
  <c r="F1688" i="1"/>
  <c r="F1692" i="1"/>
  <c r="F1696" i="1"/>
  <c r="F1700" i="1"/>
  <c r="G1875" i="1"/>
  <c r="H2145" i="1"/>
  <c r="H2156" i="1"/>
  <c r="H2166" i="1"/>
  <c r="H2294" i="1"/>
  <c r="H2296" i="1"/>
  <c r="H2293" i="1"/>
  <c r="H2295" i="1"/>
  <c r="H2348" i="1"/>
  <c r="H2350" i="1"/>
  <c r="H2347" i="1"/>
  <c r="H2349" i="1"/>
  <c r="F2536" i="1"/>
  <c r="F2528" i="1"/>
  <c r="F2520" i="1"/>
  <c r="F2512" i="1"/>
  <c r="F2504" i="1"/>
  <c r="F2539" i="1"/>
  <c r="F2531" i="1"/>
  <c r="F2523" i="1"/>
  <c r="F2515" i="1"/>
  <c r="F2507" i="1"/>
  <c r="F2534" i="1"/>
  <c r="F2530" i="1"/>
  <c r="F2516" i="1"/>
  <c r="F2502" i="1"/>
  <c r="F2537" i="1"/>
  <c r="F2533" i="1"/>
  <c r="F2519" i="1"/>
  <c r="F2505" i="1"/>
  <c r="F2540" i="1"/>
  <c r="F2526" i="1"/>
  <c r="F2522" i="1"/>
  <c r="F2508" i="1"/>
  <c r="F2541" i="1"/>
  <c r="F2527" i="1"/>
  <c r="F2513" i="1"/>
  <c r="F2509" i="1"/>
  <c r="F2538" i="1"/>
  <c r="F2524" i="1"/>
  <c r="F2510" i="1"/>
  <c r="F2529" i="1"/>
  <c r="F2514" i="1"/>
  <c r="F2532" i="1"/>
  <c r="F2518" i="1"/>
  <c r="F2831" i="1"/>
  <c r="G1530" i="1"/>
  <c r="F1555" i="1"/>
  <c r="G1556" i="1"/>
  <c r="G1548" i="1"/>
  <c r="G1561" i="1"/>
  <c r="N1561" i="1" s="1"/>
  <c r="G1553" i="1"/>
  <c r="G1545" i="1"/>
  <c r="G1558" i="1"/>
  <c r="G1550" i="1"/>
  <c r="G1554" i="1"/>
  <c r="G1546" i="1"/>
  <c r="F1779" i="1"/>
  <c r="F1777" i="1"/>
  <c r="G1872" i="1"/>
  <c r="G1882" i="1"/>
  <c r="F1962" i="1"/>
  <c r="F1978" i="1"/>
  <c r="H2141" i="1"/>
  <c r="H2162" i="1"/>
  <c r="F2493" i="1"/>
  <c r="F2485" i="1"/>
  <c r="F2477" i="1"/>
  <c r="F2469" i="1"/>
  <c r="F2461" i="1"/>
  <c r="F2453" i="1"/>
  <c r="F2445" i="1"/>
  <c r="F2437" i="1"/>
  <c r="F2496" i="1"/>
  <c r="F2488" i="1"/>
  <c r="F2480" i="1"/>
  <c r="F2472" i="1"/>
  <c r="F2464" i="1"/>
  <c r="F2456" i="1"/>
  <c r="F2448" i="1"/>
  <c r="F2440" i="1"/>
  <c r="F2495" i="1"/>
  <c r="F2481" i="1"/>
  <c r="F2467" i="1"/>
  <c r="F2463" i="1"/>
  <c r="F2449" i="1"/>
  <c r="F2484" i="1"/>
  <c r="F2470" i="1"/>
  <c r="F2466" i="1"/>
  <c r="F2452" i="1"/>
  <c r="F2438" i="1"/>
  <c r="F2491" i="1"/>
  <c r="F2487" i="1"/>
  <c r="F2473" i="1"/>
  <c r="F2459" i="1"/>
  <c r="F2455" i="1"/>
  <c r="F2441" i="1"/>
  <c r="F2492" i="1"/>
  <c r="F2478" i="1"/>
  <c r="F2474" i="1"/>
  <c r="F2460" i="1"/>
  <c r="F2446" i="1"/>
  <c r="F2442" i="1"/>
  <c r="F2486" i="1"/>
  <c r="F2479" i="1"/>
  <c r="F2458" i="1"/>
  <c r="F2439" i="1"/>
  <c r="F2490" i="1"/>
  <c r="F2471" i="1"/>
  <c r="F2465" i="1"/>
  <c r="F2444" i="1"/>
  <c r="F2494" i="1"/>
  <c r="F2475" i="1"/>
  <c r="F2468" i="1"/>
  <c r="G2541" i="1"/>
  <c r="G2533" i="1"/>
  <c r="G2525" i="1"/>
  <c r="G2517" i="1"/>
  <c r="G2509" i="1"/>
  <c r="G2536" i="1"/>
  <c r="G2528" i="1"/>
  <c r="G2520" i="1"/>
  <c r="G2512" i="1"/>
  <c r="G2504" i="1"/>
  <c r="G2537" i="1"/>
  <c r="G2523" i="1"/>
  <c r="G2519" i="1"/>
  <c r="G2505" i="1"/>
  <c r="G2540" i="1"/>
  <c r="G2526" i="1"/>
  <c r="G2522" i="1"/>
  <c r="G2508" i="1"/>
  <c r="G2529" i="1"/>
  <c r="G2515" i="1"/>
  <c r="G2511" i="1"/>
  <c r="G2534" i="1"/>
  <c r="G2530" i="1"/>
  <c r="G2516" i="1"/>
  <c r="G2502" i="1"/>
  <c r="G2531" i="1"/>
  <c r="G2514" i="1"/>
  <c r="G2535" i="1"/>
  <c r="G2521" i="1"/>
  <c r="G2507" i="1"/>
  <c r="G2539" i="1"/>
  <c r="G2503" i="1"/>
  <c r="H2773" i="1"/>
  <c r="H2765" i="1"/>
  <c r="H2770" i="1"/>
  <c r="H2767" i="1"/>
  <c r="H2772" i="1"/>
  <c r="O2773" i="1" s="1"/>
  <c r="H2768" i="1"/>
  <c r="H2766" i="1"/>
  <c r="H2934" i="1"/>
  <c r="H2926" i="1"/>
  <c r="H2918" i="1"/>
  <c r="H2910" i="1"/>
  <c r="H2902" i="1"/>
  <c r="H2894" i="1"/>
  <c r="H2886" i="1"/>
  <c r="H2878" i="1"/>
  <c r="H2936" i="1"/>
  <c r="H2933" i="1"/>
  <c r="H2930" i="1"/>
  <c r="H2904" i="1"/>
  <c r="H2901" i="1"/>
  <c r="H2898" i="1"/>
  <c r="H2927" i="1"/>
  <c r="H2924" i="1"/>
  <c r="H2921" i="1"/>
  <c r="H2915" i="1"/>
  <c r="H2895" i="1"/>
  <c r="H2892" i="1"/>
  <c r="H2889" i="1"/>
  <c r="H2883" i="1"/>
  <c r="H2912" i="1"/>
  <c r="H2909" i="1"/>
  <c r="H2906" i="1"/>
  <c r="H2880" i="1"/>
  <c r="H2877" i="1"/>
  <c r="H2919" i="1"/>
  <c r="H2916" i="1"/>
  <c r="H2913" i="1"/>
  <c r="H2907" i="1"/>
  <c r="H2887" i="1"/>
  <c r="H2884" i="1"/>
  <c r="H2881" i="1"/>
  <c r="H2932" i="1"/>
  <c r="H2922" i="1"/>
  <c r="H2908" i="1"/>
  <c r="H2935" i="1"/>
  <c r="H2925" i="1"/>
  <c r="H2911" i="1"/>
  <c r="H2897" i="1"/>
  <c r="H2931" i="1"/>
  <c r="H2928" i="1"/>
  <c r="H2914" i="1"/>
  <c r="H2900" i="1"/>
  <c r="H2890" i="1"/>
  <c r="H2876" i="1"/>
  <c r="H2929" i="1"/>
  <c r="H2891" i="1"/>
  <c r="H2888" i="1"/>
  <c r="H2923" i="1"/>
  <c r="H2893" i="1"/>
  <c r="H2885" i="1"/>
  <c r="H2896" i="1"/>
  <c r="H2903" i="1"/>
  <c r="H2899" i="1"/>
  <c r="H2917" i="1"/>
  <c r="H2882" i="1"/>
  <c r="F3090" i="1"/>
  <c r="F3091" i="1"/>
  <c r="H1317" i="1"/>
  <c r="H1325" i="1"/>
  <c r="H1333" i="1"/>
  <c r="H1341" i="1"/>
  <c r="H1349" i="1"/>
  <c r="H1483" i="1"/>
  <c r="G1486" i="1"/>
  <c r="H1491" i="1"/>
  <c r="G1494" i="1"/>
  <c r="H1499" i="1"/>
  <c r="G1502" i="1"/>
  <c r="H1507" i="1"/>
  <c r="G1510" i="1"/>
  <c r="H1543" i="1"/>
  <c r="H1551" i="1"/>
  <c r="F1599" i="1"/>
  <c r="H1601" i="1"/>
  <c r="G1604" i="1"/>
  <c r="F1607" i="1"/>
  <c r="H1609" i="1"/>
  <c r="G1612" i="1"/>
  <c r="F1615" i="1"/>
  <c r="H1617" i="1"/>
  <c r="G1620" i="1"/>
  <c r="F1623" i="1"/>
  <c r="H1625" i="1"/>
  <c r="G1628" i="1"/>
  <c r="F1631" i="1"/>
  <c r="H1633" i="1"/>
  <c r="G1636" i="1"/>
  <c r="F1639" i="1"/>
  <c r="H1641" i="1"/>
  <c r="G1644" i="1"/>
  <c r="F1647" i="1"/>
  <c r="H1649" i="1"/>
  <c r="G1652" i="1"/>
  <c r="G1684" i="1"/>
  <c r="H1689" i="1"/>
  <c r="G1692" i="1"/>
  <c r="H1697" i="1"/>
  <c r="G1700" i="1"/>
  <c r="N1702" i="1" s="1"/>
  <c r="F1713" i="1"/>
  <c r="F1727" i="1" s="1"/>
  <c r="H1715" i="1"/>
  <c r="H1723" i="1"/>
  <c r="H1726" i="1"/>
  <c r="O1726" i="1" s="1"/>
  <c r="G1734" i="1"/>
  <c r="G1737" i="1"/>
  <c r="G1740" i="1"/>
  <c r="H1746" i="1"/>
  <c r="H1749" i="1"/>
  <c r="H1752" i="1"/>
  <c r="H1755" i="1"/>
  <c r="H1758" i="1"/>
  <c r="H1761" i="1"/>
  <c r="H1764" i="1"/>
  <c r="F1814" i="1"/>
  <c r="F1817" i="1"/>
  <c r="F1820" i="1"/>
  <c r="F1823" i="1"/>
  <c r="G1829" i="1"/>
  <c r="G1832" i="1"/>
  <c r="G1835" i="1"/>
  <c r="G1838" i="1"/>
  <c r="G1841" i="1"/>
  <c r="G1844" i="1"/>
  <c r="G1847" i="1"/>
  <c r="H1882" i="1"/>
  <c r="H1874" i="1"/>
  <c r="H1866" i="1"/>
  <c r="H1858" i="1"/>
  <c r="F1897" i="1"/>
  <c r="F1900" i="1"/>
  <c r="F1911" i="1"/>
  <c r="F1922" i="1"/>
  <c r="F1925" i="1"/>
  <c r="F1940" i="1"/>
  <c r="F1943" i="1"/>
  <c r="G1964" i="1"/>
  <c r="H2012" i="1"/>
  <c r="H2004" i="1"/>
  <c r="F2065" i="1"/>
  <c r="G2068" i="1"/>
  <c r="G2075" i="1"/>
  <c r="G2082" i="1"/>
  <c r="F2086" i="1"/>
  <c r="G2089" i="1"/>
  <c r="F2103" i="1"/>
  <c r="F2107" i="1"/>
  <c r="F2110" i="1"/>
  <c r="F2113" i="1"/>
  <c r="F2116" i="1"/>
  <c r="F2119" i="1"/>
  <c r="F2122" i="1"/>
  <c r="F2131" i="1"/>
  <c r="F2134" i="1"/>
  <c r="F2174" i="1"/>
  <c r="F2166" i="1"/>
  <c r="F2158" i="1"/>
  <c r="F2150" i="1"/>
  <c r="F2142" i="1"/>
  <c r="F2155" i="1"/>
  <c r="F2152" i="1"/>
  <c r="F2149" i="1"/>
  <c r="F2146" i="1"/>
  <c r="F2143" i="1"/>
  <c r="F2140" i="1"/>
  <c r="F2186" i="1"/>
  <c r="F2191" i="1" s="1"/>
  <c r="F2189" i="1"/>
  <c r="H2233" i="1"/>
  <c r="G2237" i="1"/>
  <c r="G2242" i="1"/>
  <c r="H2246" i="1"/>
  <c r="G2261" i="1"/>
  <c r="H2266" i="1"/>
  <c r="G2276" i="1"/>
  <c r="H2285" i="1"/>
  <c r="H2312" i="1"/>
  <c r="H2316" i="1"/>
  <c r="H2328" i="1"/>
  <c r="H2336" i="1"/>
  <c r="F2358" i="1"/>
  <c r="F2386" i="1"/>
  <c r="F2390" i="1"/>
  <c r="F2418" i="1"/>
  <c r="F2422" i="1"/>
  <c r="G2447" i="1"/>
  <c r="H2510" i="1"/>
  <c r="G2556" i="1"/>
  <c r="G2581" i="1"/>
  <c r="F2631" i="1"/>
  <c r="H2680" i="1"/>
  <c r="H2683" i="1"/>
  <c r="H2682" i="1"/>
  <c r="H2679" i="1"/>
  <c r="H2676" i="1"/>
  <c r="H2677" i="1"/>
  <c r="H2674" i="1"/>
  <c r="H2678" i="1"/>
  <c r="F2716" i="1"/>
  <c r="F2720" i="1"/>
  <c r="F2717" i="1"/>
  <c r="F2719" i="1"/>
  <c r="F2749" i="1"/>
  <c r="G2821" i="1"/>
  <c r="G2818" i="1"/>
  <c r="G2823" i="1"/>
  <c r="G2825" i="1"/>
  <c r="G2822" i="1"/>
  <c r="G2824" i="1"/>
  <c r="N2825" i="1" s="1"/>
  <c r="G2819" i="1"/>
  <c r="G2870" i="1"/>
  <c r="G2862" i="1"/>
  <c r="G2854" i="1"/>
  <c r="G2846" i="1"/>
  <c r="G2838" i="1"/>
  <c r="G2869" i="1"/>
  <c r="G2866" i="1"/>
  <c r="G2863" i="1"/>
  <c r="G2860" i="1"/>
  <c r="G2857" i="1"/>
  <c r="G2835" i="1"/>
  <c r="G2832" i="1"/>
  <c r="G2859" i="1"/>
  <c r="G2856" i="1"/>
  <c r="G2853" i="1"/>
  <c r="G2850" i="1"/>
  <c r="G2847" i="1"/>
  <c r="G2844" i="1"/>
  <c r="G2841" i="1"/>
  <c r="G2851" i="1"/>
  <c r="G2848" i="1"/>
  <c r="G2845" i="1"/>
  <c r="G2842" i="1"/>
  <c r="G2839" i="1"/>
  <c r="G2836" i="1"/>
  <c r="G2833" i="1"/>
  <c r="G2834" i="1"/>
  <c r="G2864" i="1"/>
  <c r="G2849" i="1"/>
  <c r="G2868" i="1"/>
  <c r="G2858" i="1"/>
  <c r="G2843" i="1"/>
  <c r="G2865" i="1"/>
  <c r="G2855" i="1"/>
  <c r="G2840" i="1"/>
  <c r="G3090" i="1"/>
  <c r="G3091" i="1"/>
  <c r="C3468" i="1"/>
  <c r="F3467" i="1"/>
  <c r="G3486" i="1"/>
  <c r="G3489" i="1"/>
  <c r="G3483" i="1"/>
  <c r="G3480" i="1"/>
  <c r="G3490" i="1"/>
  <c r="G3484" i="1"/>
  <c r="G3481" i="1"/>
  <c r="G3482" i="1"/>
  <c r="G3485" i="1"/>
  <c r="G3488" i="1"/>
  <c r="H1487" i="1"/>
  <c r="H1495" i="1"/>
  <c r="H1503" i="1"/>
  <c r="H1511" i="1"/>
  <c r="G1600" i="1"/>
  <c r="G1608" i="1"/>
  <c r="G1616" i="1"/>
  <c r="G1624" i="1"/>
  <c r="G1632" i="1"/>
  <c r="G1640" i="1"/>
  <c r="G1648" i="1"/>
  <c r="G1656" i="1"/>
  <c r="H1685" i="1"/>
  <c r="H1693" i="1"/>
  <c r="H1701" i="1"/>
  <c r="G1770" i="1"/>
  <c r="G1762" i="1"/>
  <c r="G1754" i="1"/>
  <c r="G1746" i="1"/>
  <c r="G1738" i="1"/>
  <c r="F1792" i="1"/>
  <c r="F1795" i="1"/>
  <c r="G1812" i="1"/>
  <c r="F1845" i="1"/>
  <c r="F1837" i="1"/>
  <c r="F1829" i="1"/>
  <c r="F1821" i="1"/>
  <c r="F1813" i="1"/>
  <c r="G1976" i="1"/>
  <c r="G1968" i="1"/>
  <c r="G1960" i="1"/>
  <c r="G1963" i="1"/>
  <c r="F2077" i="1"/>
  <c r="F2084" i="1"/>
  <c r="F2091" i="1"/>
  <c r="F2098" i="1"/>
  <c r="H2239" i="1"/>
  <c r="H2254" i="1"/>
  <c r="H2258" i="1"/>
  <c r="G2286" i="1"/>
  <c r="G2278" i="1"/>
  <c r="G2270" i="1"/>
  <c r="G2262" i="1"/>
  <c r="G2254" i="1"/>
  <c r="G2246" i="1"/>
  <c r="G2238" i="1"/>
  <c r="G2230" i="1"/>
  <c r="G2287" i="1"/>
  <c r="G2284" i="1"/>
  <c r="G2281" i="1"/>
  <c r="G2235" i="1"/>
  <c r="G2232" i="1"/>
  <c r="G2229" i="1"/>
  <c r="G2259" i="1"/>
  <c r="G2256" i="1"/>
  <c r="G2253" i="1"/>
  <c r="G2250" i="1"/>
  <c r="G2247" i="1"/>
  <c r="G2244" i="1"/>
  <c r="G2241" i="1"/>
  <c r="G2275" i="1"/>
  <c r="G2272" i="1"/>
  <c r="G2269" i="1"/>
  <c r="G2266" i="1"/>
  <c r="G2263" i="1"/>
  <c r="G2260" i="1"/>
  <c r="G2257" i="1"/>
  <c r="H2337" i="1"/>
  <c r="H2329" i="1"/>
  <c r="H2321" i="1"/>
  <c r="H2313" i="1"/>
  <c r="H2305" i="1"/>
  <c r="H2341" i="1"/>
  <c r="H2338" i="1"/>
  <c r="H2335" i="1"/>
  <c r="H2332" i="1"/>
  <c r="H2310" i="1"/>
  <c r="H2307" i="1"/>
  <c r="H2304" i="1"/>
  <c r="H2334" i="1"/>
  <c r="H2326" i="1"/>
  <c r="H2323" i="1"/>
  <c r="H2320" i="1"/>
  <c r="H2317" i="1"/>
  <c r="H2314" i="1"/>
  <c r="H2311" i="1"/>
  <c r="H2308" i="1"/>
  <c r="F2360" i="1"/>
  <c r="F2375" i="1"/>
  <c r="F2384" i="1"/>
  <c r="F2392" i="1"/>
  <c r="F2407" i="1"/>
  <c r="F2416" i="1"/>
  <c r="G2490" i="1"/>
  <c r="G2482" i="1"/>
  <c r="G2474" i="1"/>
  <c r="G2466" i="1"/>
  <c r="G2458" i="1"/>
  <c r="G2450" i="1"/>
  <c r="G2442" i="1"/>
  <c r="G2493" i="1"/>
  <c r="G2485" i="1"/>
  <c r="G2477" i="1"/>
  <c r="G2469" i="1"/>
  <c r="G2461" i="1"/>
  <c r="G2453" i="1"/>
  <c r="G2445" i="1"/>
  <c r="G2437" i="1"/>
  <c r="G2488" i="1"/>
  <c r="G2484" i="1"/>
  <c r="G2470" i="1"/>
  <c r="G2456" i="1"/>
  <c r="G2452" i="1"/>
  <c r="G2438" i="1"/>
  <c r="G2491" i="1"/>
  <c r="G2487" i="1"/>
  <c r="G2473" i="1"/>
  <c r="G2459" i="1"/>
  <c r="G2455" i="1"/>
  <c r="G2441" i="1"/>
  <c r="G2494" i="1"/>
  <c r="G2480" i="1"/>
  <c r="G2476" i="1"/>
  <c r="G2462" i="1"/>
  <c r="G2448" i="1"/>
  <c r="G2444" i="1"/>
  <c r="G2495" i="1"/>
  <c r="G2481" i="1"/>
  <c r="G2467" i="1"/>
  <c r="G2463" i="1"/>
  <c r="G2449" i="1"/>
  <c r="H2538" i="1"/>
  <c r="H2530" i="1"/>
  <c r="H2522" i="1"/>
  <c r="H2514" i="1"/>
  <c r="H2506" i="1"/>
  <c r="H2541" i="1"/>
  <c r="H2533" i="1"/>
  <c r="H2525" i="1"/>
  <c r="H2517" i="1"/>
  <c r="H2509" i="1"/>
  <c r="H2540" i="1"/>
  <c r="H2526" i="1"/>
  <c r="H2512" i="1"/>
  <c r="H2508" i="1"/>
  <c r="H2529" i="1"/>
  <c r="H2515" i="1"/>
  <c r="H2511" i="1"/>
  <c r="H2536" i="1"/>
  <c r="H2532" i="1"/>
  <c r="H2518" i="1"/>
  <c r="H2504" i="1"/>
  <c r="H2537" i="1"/>
  <c r="H2523" i="1"/>
  <c r="H2519" i="1"/>
  <c r="H2505" i="1"/>
  <c r="G2570" i="1"/>
  <c r="G2572" i="1"/>
  <c r="G2569" i="1"/>
  <c r="G2566" i="1"/>
  <c r="G2563" i="1"/>
  <c r="G2558" i="1"/>
  <c r="G2564" i="1"/>
  <c r="G2560" i="1"/>
  <c r="G2557" i="1"/>
  <c r="G2568" i="1"/>
  <c r="G2573" i="1"/>
  <c r="G2574" i="1"/>
  <c r="G2588" i="1"/>
  <c r="G2580" i="1"/>
  <c r="G2587" i="1"/>
  <c r="G2590" i="1"/>
  <c r="N2590" i="1" s="1"/>
  <c r="G2583" i="1"/>
  <c r="G2586" i="1"/>
  <c r="G2584" i="1"/>
  <c r="F2608" i="1"/>
  <c r="F2614" i="1"/>
  <c r="H2729" i="1"/>
  <c r="H2731" i="1" s="1"/>
  <c r="H2730" i="1"/>
  <c r="F2787" i="1"/>
  <c r="F2786" i="1"/>
  <c r="F2802" i="1"/>
  <c r="F2794" i="1"/>
  <c r="F2800" i="1"/>
  <c r="F2796" i="1"/>
  <c r="F2795" i="1"/>
  <c r="F2797" i="1"/>
  <c r="F2793" i="1"/>
  <c r="F3049" i="1"/>
  <c r="F3046" i="1"/>
  <c r="F3043" i="1"/>
  <c r="F3052" i="1"/>
  <c r="F3045" i="1"/>
  <c r="F3054" i="1"/>
  <c r="M3054" i="1" s="1"/>
  <c r="F3051" i="1"/>
  <c r="F3048" i="1"/>
  <c r="F3047" i="1"/>
  <c r="F3106" i="1"/>
  <c r="F3107" i="1" s="1"/>
  <c r="H1767" i="1"/>
  <c r="H1759" i="1"/>
  <c r="H1751" i="1"/>
  <c r="H1743" i="1"/>
  <c r="H1735" i="1"/>
  <c r="F1802" i="1"/>
  <c r="F1794" i="1"/>
  <c r="F1786" i="1"/>
  <c r="G1850" i="1"/>
  <c r="G1842" i="1"/>
  <c r="G1834" i="1"/>
  <c r="G1826" i="1"/>
  <c r="G1818" i="1"/>
  <c r="F2120" i="1"/>
  <c r="F2112" i="1"/>
  <c r="F2104" i="1"/>
  <c r="F2096" i="1"/>
  <c r="F2088" i="1"/>
  <c r="F2080" i="1"/>
  <c r="F2072" i="1"/>
  <c r="F2064" i="1"/>
  <c r="F2085" i="1"/>
  <c r="F2082" i="1"/>
  <c r="F2079" i="1"/>
  <c r="F2076" i="1"/>
  <c r="F2073" i="1"/>
  <c r="F2070" i="1"/>
  <c r="F2067" i="1"/>
  <c r="H2283" i="1"/>
  <c r="H2275" i="1"/>
  <c r="H2267" i="1"/>
  <c r="H2259" i="1"/>
  <c r="H2251" i="1"/>
  <c r="H2243" i="1"/>
  <c r="H2235" i="1"/>
  <c r="H2227" i="1"/>
  <c r="H2256" i="1"/>
  <c r="H2253" i="1"/>
  <c r="H2250" i="1"/>
  <c r="H2247" i="1"/>
  <c r="H2244" i="1"/>
  <c r="H2241" i="1"/>
  <c r="H2238" i="1"/>
  <c r="H2280" i="1"/>
  <c r="H2277" i="1"/>
  <c r="H2274" i="1"/>
  <c r="H2271" i="1"/>
  <c r="H2268" i="1"/>
  <c r="H2265" i="1"/>
  <c r="H2262" i="1"/>
  <c r="H2287" i="1"/>
  <c r="H2284" i="1"/>
  <c r="H2281" i="1"/>
  <c r="H2278" i="1"/>
  <c r="H2232" i="1"/>
  <c r="H2229" i="1"/>
  <c r="F2429" i="1"/>
  <c r="F2421" i="1"/>
  <c r="F2413" i="1"/>
  <c r="F2405" i="1"/>
  <c r="F2397" i="1"/>
  <c r="F2389" i="1"/>
  <c r="F2381" i="1"/>
  <c r="F2373" i="1"/>
  <c r="F2365" i="1"/>
  <c r="F2357" i="1"/>
  <c r="F2426" i="1"/>
  <c r="F2406" i="1"/>
  <c r="F2403" i="1"/>
  <c r="F2400" i="1"/>
  <c r="F2394" i="1"/>
  <c r="F2374" i="1"/>
  <c r="F2371" i="1"/>
  <c r="F2368" i="1"/>
  <c r="F2362" i="1"/>
  <c r="F2423" i="1"/>
  <c r="F2420" i="1"/>
  <c r="F2417" i="1"/>
  <c r="F2391" i="1"/>
  <c r="F2388" i="1"/>
  <c r="F2385" i="1"/>
  <c r="F2359" i="1"/>
  <c r="F2356" i="1"/>
  <c r="F2414" i="1"/>
  <c r="F2411" i="1"/>
  <c r="F2408" i="1"/>
  <c r="F2402" i="1"/>
  <c r="F2382" i="1"/>
  <c r="F2379" i="1"/>
  <c r="F2376" i="1"/>
  <c r="F2370" i="1"/>
  <c r="F2415" i="1"/>
  <c r="F2412" i="1"/>
  <c r="F2409" i="1"/>
  <c r="F2383" i="1"/>
  <c r="F2380" i="1"/>
  <c r="F2377" i="1"/>
  <c r="H2549" i="1"/>
  <c r="H2547" i="1"/>
  <c r="H2550" i="1"/>
  <c r="H2567" i="1"/>
  <c r="H2560" i="1"/>
  <c r="H2574" i="1"/>
  <c r="H2571" i="1"/>
  <c r="H2568" i="1"/>
  <c r="H2565" i="1"/>
  <c r="H2562" i="1"/>
  <c r="H2572" i="1"/>
  <c r="O2574" i="1" s="1"/>
  <c r="H2569" i="1"/>
  <c r="H2566" i="1"/>
  <c r="H2563" i="1"/>
  <c r="H2573" i="1"/>
  <c r="H2559" i="1"/>
  <c r="H2556" i="1"/>
  <c r="H2564" i="1"/>
  <c r="H2557" i="1"/>
  <c r="F2771" i="1"/>
  <c r="F2773" i="1"/>
  <c r="M2773" i="1" s="1"/>
  <c r="F2770" i="1"/>
  <c r="F2767" i="1"/>
  <c r="F2768" i="1"/>
  <c r="F2765" i="1"/>
  <c r="F2769" i="1"/>
  <c r="F2969" i="1"/>
  <c r="H1335" i="1"/>
  <c r="H1343" i="1"/>
  <c r="H1485" i="1"/>
  <c r="H1493" i="1"/>
  <c r="H1501" i="1"/>
  <c r="G1598" i="1"/>
  <c r="G1606" i="1"/>
  <c r="G1614" i="1"/>
  <c r="G1622" i="1"/>
  <c r="G1630" i="1"/>
  <c r="G1638" i="1"/>
  <c r="G1646" i="1"/>
  <c r="H1691" i="1"/>
  <c r="H1733" i="1"/>
  <c r="H1772" i="1" s="1"/>
  <c r="H1736" i="1"/>
  <c r="H1739" i="1"/>
  <c r="H1742" i="1"/>
  <c r="H1745" i="1"/>
  <c r="H1748" i="1"/>
  <c r="F1787" i="1"/>
  <c r="F1790" i="1"/>
  <c r="G1813" i="1"/>
  <c r="G1816" i="1"/>
  <c r="G1819" i="1"/>
  <c r="G1822" i="1"/>
  <c r="G1825" i="1"/>
  <c r="G1828" i="1"/>
  <c r="G1831" i="1"/>
  <c r="H1847" i="1"/>
  <c r="H1839" i="1"/>
  <c r="H1831" i="1"/>
  <c r="H1823" i="1"/>
  <c r="H1815" i="1"/>
  <c r="F1952" i="1"/>
  <c r="F1944" i="1"/>
  <c r="F1936" i="1"/>
  <c r="F1937" i="1"/>
  <c r="F1934" i="1"/>
  <c r="F1931" i="1"/>
  <c r="F1923" i="1"/>
  <c r="F1915" i="1"/>
  <c r="F1907" i="1"/>
  <c r="F1899" i="1"/>
  <c r="G1973" i="1"/>
  <c r="G1979" i="1"/>
  <c r="F2010" i="1"/>
  <c r="F2002" i="1"/>
  <c r="F2071" i="1"/>
  <c r="F2078" i="1"/>
  <c r="F2092" i="1"/>
  <c r="F2099" i="1"/>
  <c r="F2109" i="1"/>
  <c r="G2117" i="1"/>
  <c r="G2109" i="1"/>
  <c r="G2101" i="1"/>
  <c r="G2093" i="1"/>
  <c r="G2085" i="1"/>
  <c r="G2077" i="1"/>
  <c r="G2069" i="1"/>
  <c r="G2106" i="1"/>
  <c r="G2103" i="1"/>
  <c r="G2100" i="1"/>
  <c r="G2097" i="1"/>
  <c r="G2094" i="1"/>
  <c r="G2091" i="1"/>
  <c r="G2088" i="1"/>
  <c r="G2209" i="1"/>
  <c r="G2201" i="1"/>
  <c r="G2206" i="1"/>
  <c r="G2203" i="1"/>
  <c r="G2200" i="1"/>
  <c r="G2197" i="1"/>
  <c r="H2236" i="1"/>
  <c r="H2245" i="1"/>
  <c r="H2260" i="1"/>
  <c r="H2264" i="1"/>
  <c r="H2279" i="1"/>
  <c r="F2364" i="1"/>
  <c r="F2372" i="1"/>
  <c r="F2396" i="1"/>
  <c r="F2404" i="1"/>
  <c r="F2428" i="1"/>
  <c r="F2633" i="1"/>
  <c r="F2625" i="1"/>
  <c r="F2617" i="1"/>
  <c r="F2609" i="1"/>
  <c r="F2601" i="1"/>
  <c r="F2622" i="1"/>
  <c r="F2619" i="1"/>
  <c r="F2616" i="1"/>
  <c r="F2613" i="1"/>
  <c r="F2610" i="1"/>
  <c r="F2607" i="1"/>
  <c r="F2604" i="1"/>
  <c r="F2606" i="1"/>
  <c r="F2603" i="1"/>
  <c r="F2600" i="1"/>
  <c r="F2597" i="1"/>
  <c r="F2598" i="1"/>
  <c r="F2634" i="1"/>
  <c r="F2630" i="1"/>
  <c r="F2626" i="1"/>
  <c r="F2611" i="1"/>
  <c r="F2615" i="1"/>
  <c r="F2596" i="1"/>
  <c r="F2624" i="1"/>
  <c r="F2620" i="1"/>
  <c r="F2605" i="1"/>
  <c r="F2635" i="1"/>
  <c r="F2621" i="1"/>
  <c r="F2602" i="1"/>
  <c r="F2766" i="1"/>
  <c r="G2768" i="1"/>
  <c r="G2771" i="1"/>
  <c r="G2773" i="1"/>
  <c r="G2772" i="1"/>
  <c r="N2773" i="1" s="1"/>
  <c r="G2767" i="1"/>
  <c r="G2774" i="1" s="1"/>
  <c r="G2769" i="1"/>
  <c r="G2779" i="1"/>
  <c r="G2780" i="1"/>
  <c r="G2810" i="1"/>
  <c r="G2811" i="1"/>
  <c r="G2808" i="1"/>
  <c r="G1949" i="1"/>
  <c r="G1941" i="1"/>
  <c r="G1933" i="1"/>
  <c r="F2053" i="1"/>
  <c r="F2045" i="1"/>
  <c r="F2037" i="1"/>
  <c r="F2029" i="1"/>
  <c r="F2021" i="1"/>
  <c r="H2122" i="1"/>
  <c r="H2114" i="1"/>
  <c r="H2106" i="1"/>
  <c r="H2098" i="1"/>
  <c r="H2090" i="1"/>
  <c r="H2082" i="1"/>
  <c r="H2074" i="1"/>
  <c r="H2066" i="1"/>
  <c r="F2212" i="1"/>
  <c r="M2214" i="1" s="1"/>
  <c r="F2204" i="1"/>
  <c r="F2196" i="1"/>
  <c r="F2335" i="1"/>
  <c r="F2327" i="1"/>
  <c r="F2319" i="1"/>
  <c r="F2311" i="1"/>
  <c r="F2303" i="1"/>
  <c r="G2368" i="1"/>
  <c r="G2371" i="1"/>
  <c r="G2374" i="1"/>
  <c r="G2400" i="1"/>
  <c r="G2403" i="1"/>
  <c r="H2438" i="1"/>
  <c r="H2452" i="1"/>
  <c r="H2456" i="1"/>
  <c r="H2470" i="1"/>
  <c r="H2484" i="1"/>
  <c r="H2706" i="1"/>
  <c r="H2719" i="1"/>
  <c r="H2722" i="1" s="1"/>
  <c r="F2727" i="1"/>
  <c r="F2729" i="1"/>
  <c r="F2739" i="1"/>
  <c r="H2757" i="1"/>
  <c r="G2788" i="1"/>
  <c r="F2811" i="1"/>
  <c r="F2808" i="1"/>
  <c r="H2960" i="1"/>
  <c r="H3061" i="1"/>
  <c r="H3064" i="1"/>
  <c r="H3066" i="1"/>
  <c r="H3062" i="1"/>
  <c r="H3063" i="1"/>
  <c r="H3060" i="1"/>
  <c r="G2426" i="1"/>
  <c r="G2418" i="1"/>
  <c r="G2410" i="1"/>
  <c r="G2402" i="1"/>
  <c r="G2394" i="1"/>
  <c r="G2386" i="1"/>
  <c r="G2378" i="1"/>
  <c r="G2370" i="1"/>
  <c r="G2362" i="1"/>
  <c r="H2495" i="1"/>
  <c r="H2487" i="1"/>
  <c r="H2479" i="1"/>
  <c r="H2471" i="1"/>
  <c r="H2463" i="1"/>
  <c r="H2455" i="1"/>
  <c r="H2447" i="1"/>
  <c r="H2439" i="1"/>
  <c r="H2490" i="1"/>
  <c r="H2482" i="1"/>
  <c r="H2474" i="1"/>
  <c r="H2466" i="1"/>
  <c r="H2458" i="1"/>
  <c r="H2450" i="1"/>
  <c r="H2442" i="1"/>
  <c r="H2707" i="1"/>
  <c r="H2699" i="1"/>
  <c r="H2691" i="1"/>
  <c r="H2704" i="1"/>
  <c r="H2701" i="1"/>
  <c r="H2698" i="1"/>
  <c r="H2695" i="1"/>
  <c r="H2692" i="1"/>
  <c r="H2689" i="1"/>
  <c r="G2799" i="1"/>
  <c r="G2801" i="1"/>
  <c r="G2798" i="1"/>
  <c r="G2795" i="1"/>
  <c r="H2964" i="1"/>
  <c r="H2968" i="1"/>
  <c r="H2965" i="1"/>
  <c r="H2962" i="1"/>
  <c r="H2959" i="1"/>
  <c r="G3010" i="1"/>
  <c r="G3014" i="1" s="1"/>
  <c r="G3013" i="1"/>
  <c r="G3011" i="1"/>
  <c r="F3084" i="1"/>
  <c r="F3081" i="1"/>
  <c r="F3085" i="1" s="1"/>
  <c r="F3082" i="1"/>
  <c r="F3083" i="1"/>
  <c r="G2376" i="1"/>
  <c r="G2379" i="1"/>
  <c r="G2382" i="1"/>
  <c r="G2408" i="1"/>
  <c r="G2411" i="1"/>
  <c r="G2414" i="1"/>
  <c r="H2444" i="1"/>
  <c r="H2448" i="1"/>
  <c r="H2462" i="1"/>
  <c r="H2476" i="1"/>
  <c r="H2480" i="1"/>
  <c r="H2494" i="1"/>
  <c r="H2702" i="1"/>
  <c r="F2737" i="1"/>
  <c r="F2742" i="1" s="1"/>
  <c r="G2741" i="1"/>
  <c r="G2738" i="1"/>
  <c r="G2740" i="1"/>
  <c r="G2737" i="1"/>
  <c r="G2742" i="1" s="1"/>
  <c r="G2749" i="1"/>
  <c r="G2757" i="1"/>
  <c r="G2758" i="1"/>
  <c r="G2755" i="1"/>
  <c r="G2760" i="1" s="1"/>
  <c r="G2759" i="1"/>
  <c r="G2756" i="1"/>
  <c r="F2951" i="1"/>
  <c r="F2943" i="1"/>
  <c r="F2948" i="1"/>
  <c r="F2945" i="1"/>
  <c r="F2942" i="1"/>
  <c r="H2966" i="1"/>
  <c r="H3051" i="1"/>
  <c r="H3043" i="1"/>
  <c r="H3048" i="1"/>
  <c r="H3054" i="1"/>
  <c r="O3054" i="1" s="1"/>
  <c r="H3044" i="1"/>
  <c r="H3045" i="1"/>
  <c r="F3168" i="1"/>
  <c r="F3160" i="1"/>
  <c r="F3173" i="1"/>
  <c r="F3170" i="1"/>
  <c r="F3167" i="1"/>
  <c r="F3164" i="1"/>
  <c r="F3161" i="1"/>
  <c r="F3158" i="1"/>
  <c r="F3157" i="1"/>
  <c r="F3171" i="1"/>
  <c r="F3174" i="1"/>
  <c r="F3172" i="1"/>
  <c r="F3165" i="1"/>
  <c r="F3162" i="1"/>
  <c r="F3166" i="1"/>
  <c r="F3190" i="1"/>
  <c r="F3194" i="1"/>
  <c r="F3191" i="1"/>
  <c r="F3188" i="1"/>
  <c r="F3187" i="1"/>
  <c r="F3195" i="1"/>
  <c r="F3186" i="1"/>
  <c r="F3192" i="1"/>
  <c r="F3193" i="1"/>
  <c r="G2356" i="1"/>
  <c r="G2359" i="1"/>
  <c r="G2365" i="1"/>
  <c r="G2385" i="1"/>
  <c r="G2388" i="1"/>
  <c r="G2391" i="1"/>
  <c r="G2397" i="1"/>
  <c r="G2417" i="1"/>
  <c r="G2420" i="1"/>
  <c r="G2423" i="1"/>
  <c r="G2429" i="1"/>
  <c r="H2441" i="1"/>
  <c r="H2445" i="1"/>
  <c r="H2459" i="1"/>
  <c r="H2473" i="1"/>
  <c r="H2477" i="1"/>
  <c r="H2491" i="1"/>
  <c r="F2547" i="1"/>
  <c r="F2550" i="1"/>
  <c r="H2690" i="1"/>
  <c r="H2694" i="1"/>
  <c r="H2740" i="1"/>
  <c r="H2741" i="1"/>
  <c r="H2738" i="1"/>
  <c r="H2742" i="1" s="1"/>
  <c r="H2760" i="1"/>
  <c r="G2796" i="1"/>
  <c r="G2800" i="1"/>
  <c r="F2950" i="1"/>
  <c r="H2963" i="1"/>
  <c r="H3047" i="1"/>
  <c r="H3081" i="1"/>
  <c r="H3084" i="1"/>
  <c r="H3080" i="1"/>
  <c r="H3083" i="1"/>
  <c r="H3082" i="1"/>
  <c r="G3195" i="1"/>
  <c r="G3187" i="1"/>
  <c r="G3194" i="1"/>
  <c r="G3190" i="1"/>
  <c r="G3193" i="1"/>
  <c r="G3186" i="1"/>
  <c r="G3188" i="1"/>
  <c r="G3192" i="1"/>
  <c r="G3191" i="1"/>
  <c r="H3491" i="1"/>
  <c r="F2573" i="1"/>
  <c r="F2565" i="1"/>
  <c r="F2581" i="1"/>
  <c r="F2584" i="1"/>
  <c r="F2587" i="1"/>
  <c r="F2590" i="1"/>
  <c r="H2622" i="1"/>
  <c r="H2625" i="1"/>
  <c r="H2628" i="1"/>
  <c r="H2631" i="1"/>
  <c r="F2667" i="1"/>
  <c r="F2660" i="1"/>
  <c r="F2652" i="1"/>
  <c r="F2644" i="1"/>
  <c r="F2690" i="1"/>
  <c r="F2693" i="1"/>
  <c r="F2696" i="1"/>
  <c r="F2699" i="1"/>
  <c r="G2710" i="1"/>
  <c r="G2702" i="1"/>
  <c r="G2694" i="1"/>
  <c r="G2717" i="1"/>
  <c r="G2720" i="1"/>
  <c r="H2795" i="1"/>
  <c r="H2803" i="1" s="1"/>
  <c r="H2798" i="1"/>
  <c r="H2801" i="1"/>
  <c r="F2825" i="1"/>
  <c r="H2854" i="1"/>
  <c r="H2857" i="1"/>
  <c r="H2860" i="1"/>
  <c r="H2863" i="1"/>
  <c r="H2866" i="1"/>
  <c r="F2932" i="1"/>
  <c r="F2924" i="1"/>
  <c r="F2916" i="1"/>
  <c r="F2908" i="1"/>
  <c r="F2900" i="1"/>
  <c r="F2892" i="1"/>
  <c r="F2884" i="1"/>
  <c r="F2876" i="1"/>
  <c r="G2967" i="1"/>
  <c r="G2959" i="1"/>
  <c r="F3013" i="1"/>
  <c r="M3013" i="1" s="1"/>
  <c r="F3010" i="1"/>
  <c r="F3014" i="1" s="1"/>
  <c r="H3128" i="1"/>
  <c r="H3144" i="1"/>
  <c r="F3237" i="1"/>
  <c r="F3287" i="1"/>
  <c r="F3296" i="1"/>
  <c r="F3353" i="1"/>
  <c r="H3474" i="1"/>
  <c r="H3473" i="1"/>
  <c r="H3475" i="1" s="1"/>
  <c r="H3550" i="1"/>
  <c r="H3542" i="1"/>
  <c r="H3534" i="1"/>
  <c r="H3526" i="1"/>
  <c r="H3518" i="1"/>
  <c r="H3510" i="1"/>
  <c r="H3502" i="1"/>
  <c r="H3539" i="1"/>
  <c r="H3536" i="1"/>
  <c r="H3533" i="1"/>
  <c r="H3530" i="1"/>
  <c r="H3527" i="1"/>
  <c r="H3524" i="1"/>
  <c r="H3521" i="1"/>
  <c r="H3555" i="1"/>
  <c r="H3552" i="1"/>
  <c r="H3549" i="1"/>
  <c r="H3546" i="1"/>
  <c r="H3543" i="1"/>
  <c r="H3540" i="1"/>
  <c r="H3537" i="1"/>
  <c r="H3556" i="1"/>
  <c r="H3523" i="1"/>
  <c r="H3515" i="1"/>
  <c r="H3511" i="1"/>
  <c r="H3507" i="1"/>
  <c r="H3503" i="1"/>
  <c r="H3499" i="1"/>
  <c r="H3551" i="1"/>
  <c r="H3547" i="1"/>
  <c r="H3535" i="1"/>
  <c r="H3531" i="1"/>
  <c r="H3519" i="1"/>
  <c r="H3514" i="1"/>
  <c r="H3506" i="1"/>
  <c r="H3553" i="1"/>
  <c r="H3520" i="1"/>
  <c r="H3512" i="1"/>
  <c r="H3508" i="1"/>
  <c r="H3504" i="1"/>
  <c r="H3500" i="1"/>
  <c r="M2590" i="1"/>
  <c r="H2635" i="1"/>
  <c r="H2627" i="1"/>
  <c r="H2619" i="1"/>
  <c r="H2611" i="1"/>
  <c r="H2603" i="1"/>
  <c r="H2867" i="1"/>
  <c r="H2859" i="1"/>
  <c r="H2851" i="1"/>
  <c r="H2843" i="1"/>
  <c r="H2835" i="1"/>
  <c r="H3032" i="1"/>
  <c r="F3075" i="1"/>
  <c r="G3146" i="1"/>
  <c r="G3138" i="1"/>
  <c r="G3130" i="1"/>
  <c r="G3122" i="1"/>
  <c r="G3127" i="1"/>
  <c r="G3124" i="1"/>
  <c r="G3121" i="1"/>
  <c r="G3144" i="1"/>
  <c r="G3137" i="1"/>
  <c r="G3123" i="1"/>
  <c r="G3147" i="1"/>
  <c r="G3140" i="1"/>
  <c r="G3133" i="1"/>
  <c r="G3126" i="1"/>
  <c r="G3150" i="1"/>
  <c r="G3143" i="1"/>
  <c r="G3136" i="1"/>
  <c r="G3129" i="1"/>
  <c r="G3148" i="1"/>
  <c r="G3131" i="1"/>
  <c r="G3230" i="1"/>
  <c r="G3222" i="1"/>
  <c r="G3214" i="1"/>
  <c r="G3206" i="1"/>
  <c r="G3227" i="1"/>
  <c r="G3224" i="1"/>
  <c r="G3221" i="1"/>
  <c r="G3218" i="1"/>
  <c r="G3215" i="1"/>
  <c r="G3212" i="1"/>
  <c r="G3209" i="1"/>
  <c r="G3225" i="1"/>
  <c r="G3204" i="1"/>
  <c r="G3228" i="1"/>
  <c r="G3207" i="1"/>
  <c r="G3231" i="1"/>
  <c r="G3217" i="1"/>
  <c r="G3210" i="1"/>
  <c r="G3203" i="1"/>
  <c r="G3229" i="1"/>
  <c r="G3208" i="1"/>
  <c r="F4146" i="1"/>
  <c r="H3033" i="1"/>
  <c r="H3025" i="1"/>
  <c r="H3029" i="1"/>
  <c r="H3026" i="1"/>
  <c r="H3023" i="1"/>
  <c r="H3036" i="1"/>
  <c r="H3030" i="1"/>
  <c r="H3027" i="1"/>
  <c r="H3024" i="1"/>
  <c r="G3098" i="1"/>
  <c r="G3100" i="1" s="1"/>
  <c r="G3099" i="1"/>
  <c r="H3151" i="1"/>
  <c r="H3143" i="1"/>
  <c r="H3135" i="1"/>
  <c r="H3127" i="1"/>
  <c r="H3148" i="1"/>
  <c r="H3145" i="1"/>
  <c r="H3142" i="1"/>
  <c r="H3139" i="1"/>
  <c r="H3136" i="1"/>
  <c r="H3133" i="1"/>
  <c r="H3130" i="1"/>
  <c r="H3147" i="1"/>
  <c r="H3140" i="1"/>
  <c r="H3126" i="1"/>
  <c r="H3150" i="1"/>
  <c r="H3129" i="1"/>
  <c r="H3132" i="1"/>
  <c r="H3122" i="1"/>
  <c r="H3141" i="1"/>
  <c r="H3134" i="1"/>
  <c r="H3170" i="1"/>
  <c r="H3162" i="1"/>
  <c r="H3174" i="1"/>
  <c r="H3167" i="1"/>
  <c r="H3160" i="1"/>
  <c r="H3163" i="1"/>
  <c r="H3166" i="1"/>
  <c r="H3159" i="1"/>
  <c r="H3168" i="1"/>
  <c r="H3161" i="1"/>
  <c r="G3201" i="1"/>
  <c r="F3556" i="1"/>
  <c r="F3548" i="1"/>
  <c r="F3540" i="1"/>
  <c r="F3532" i="1"/>
  <c r="F3524" i="1"/>
  <c r="F3516" i="1"/>
  <c r="F3508" i="1"/>
  <c r="F3500" i="1"/>
  <c r="F3555" i="1"/>
  <c r="F3552" i="1"/>
  <c r="F3549" i="1"/>
  <c r="F3546" i="1"/>
  <c r="F3543" i="1"/>
  <c r="F3513" i="1"/>
  <c r="F3510" i="1"/>
  <c r="F3507" i="1"/>
  <c r="F3504" i="1"/>
  <c r="F3501" i="1"/>
  <c r="F3498" i="1"/>
  <c r="F3536" i="1"/>
  <c r="F3528" i="1"/>
  <c r="F3520" i="1"/>
  <c r="F3544" i="1"/>
  <c r="F3515" i="1"/>
  <c r="F3503" i="1"/>
  <c r="F3496" i="1"/>
  <c r="F3539" i="1"/>
  <c r="F3531" i="1"/>
  <c r="F3527" i="1"/>
  <c r="F3523" i="1"/>
  <c r="F3519" i="1"/>
  <c r="F3511" i="1"/>
  <c r="F3499" i="1"/>
  <c r="F3545" i="1"/>
  <c r="F3537" i="1"/>
  <c r="F3533" i="1"/>
  <c r="F3529" i="1"/>
  <c r="F3525" i="1"/>
  <c r="F3517" i="1"/>
  <c r="F3497" i="1"/>
  <c r="G3756" i="1"/>
  <c r="G3748" i="1"/>
  <c r="G3740" i="1"/>
  <c r="G3732" i="1"/>
  <c r="G3724" i="1"/>
  <c r="G3716" i="1"/>
  <c r="G3753" i="1"/>
  <c r="G3750" i="1"/>
  <c r="G3747" i="1"/>
  <c r="G3744" i="1"/>
  <c r="G3741" i="1"/>
  <c r="G3738" i="1"/>
  <c r="G3735" i="1"/>
  <c r="G3711" i="1"/>
  <c r="G3758" i="1"/>
  <c r="G3737" i="1"/>
  <c r="G3727" i="1"/>
  <c r="G3720" i="1"/>
  <c r="G3713" i="1"/>
  <c r="G3710" i="1"/>
  <c r="G3707" i="1"/>
  <c r="G3751" i="1"/>
  <c r="G3730" i="1"/>
  <c r="G3723" i="1"/>
  <c r="G3754" i="1"/>
  <c r="G3733" i="1"/>
  <c r="G3726" i="1"/>
  <c r="G3719" i="1"/>
  <c r="G3759" i="1"/>
  <c r="G3752" i="1"/>
  <c r="G3745" i="1"/>
  <c r="G3731" i="1"/>
  <c r="G3714" i="1"/>
  <c r="G3717" i="1"/>
  <c r="G3757" i="1"/>
  <c r="G3743" i="1"/>
  <c r="G3736" i="1"/>
  <c r="G3729" i="1"/>
  <c r="G3722" i="1"/>
  <c r="G3715" i="1"/>
  <c r="G3709" i="1"/>
  <c r="G3712" i="1"/>
  <c r="G3706" i="1"/>
  <c r="H2597" i="1"/>
  <c r="H2636" i="1" s="1"/>
  <c r="H2600" i="1"/>
  <c r="F2705" i="1"/>
  <c r="F2697" i="1"/>
  <c r="F2689" i="1"/>
  <c r="H2787" i="1"/>
  <c r="O2787" i="1" s="1"/>
  <c r="E2826" i="1"/>
  <c r="H2825" i="1" s="1"/>
  <c r="H2832" i="1"/>
  <c r="G2942" i="1"/>
  <c r="G2953" i="1" s="1"/>
  <c r="G2945" i="1"/>
  <c r="G2951" i="1"/>
  <c r="H3019" i="1"/>
  <c r="H3022" i="1"/>
  <c r="O3074" i="1"/>
  <c r="F3114" i="1"/>
  <c r="F3115" i="1"/>
  <c r="F3112" i="1"/>
  <c r="H3123" i="1"/>
  <c r="G3128" i="1"/>
  <c r="H3138" i="1"/>
  <c r="G3149" i="1"/>
  <c r="H3171" i="1"/>
  <c r="G3211" i="1"/>
  <c r="G3220" i="1"/>
  <c r="F3372" i="1"/>
  <c r="F3364" i="1"/>
  <c r="F3356" i="1"/>
  <c r="F3348" i="1"/>
  <c r="F3340" i="1"/>
  <c r="F3332" i="1"/>
  <c r="F3324" i="1"/>
  <c r="F3316" i="1"/>
  <c r="F3308" i="1"/>
  <c r="F3300" i="1"/>
  <c r="F3292" i="1"/>
  <c r="F3284" i="1"/>
  <c r="F3276" i="1"/>
  <c r="F3268" i="1"/>
  <c r="F3260" i="1"/>
  <c r="F3252" i="1"/>
  <c r="F3244" i="1"/>
  <c r="F3337" i="1"/>
  <c r="F3334" i="1"/>
  <c r="F3331" i="1"/>
  <c r="F3328" i="1"/>
  <c r="F3325" i="1"/>
  <c r="F3322" i="1"/>
  <c r="F3319" i="1"/>
  <c r="F3273" i="1"/>
  <c r="F3270" i="1"/>
  <c r="F3267" i="1"/>
  <c r="F3264" i="1"/>
  <c r="F3261" i="1"/>
  <c r="F3258" i="1"/>
  <c r="F3255" i="1"/>
  <c r="F3374" i="1"/>
  <c r="F3371" i="1"/>
  <c r="F3368" i="1"/>
  <c r="F3365" i="1"/>
  <c r="F3362" i="1"/>
  <c r="F3359" i="1"/>
  <c r="F3355" i="1"/>
  <c r="F3338" i="1"/>
  <c r="F3317" i="1"/>
  <c r="F3314" i="1"/>
  <c r="F3311" i="1"/>
  <c r="F3285" i="1"/>
  <c r="F3278" i="1"/>
  <c r="F3257" i="1"/>
  <c r="F3358" i="1"/>
  <c r="F3341" i="1"/>
  <c r="F3327" i="1"/>
  <c r="F3320" i="1"/>
  <c r="F3288" i="1"/>
  <c r="F3281" i="1"/>
  <c r="F3271" i="1"/>
  <c r="F3241" i="1"/>
  <c r="F3238" i="1"/>
  <c r="F3361" i="1"/>
  <c r="F3351" i="1"/>
  <c r="F3344" i="1"/>
  <c r="F3330" i="1"/>
  <c r="F3323" i="1"/>
  <c r="F3313" i="1"/>
  <c r="F3310" i="1"/>
  <c r="F3307" i="1"/>
  <c r="F3304" i="1"/>
  <c r="F3301" i="1"/>
  <c r="F3298" i="1"/>
  <c r="F3295" i="1"/>
  <c r="F3291" i="1"/>
  <c r="F3274" i="1"/>
  <c r="F3253" i="1"/>
  <c r="F3250" i="1"/>
  <c r="F3247" i="1"/>
  <c r="F3375" i="1"/>
  <c r="F3349" i="1"/>
  <c r="F3342" i="1"/>
  <c r="F3321" i="1"/>
  <c r="F3293" i="1"/>
  <c r="F3286" i="1"/>
  <c r="F3279" i="1"/>
  <c r="F3272" i="1"/>
  <c r="F3265" i="1"/>
  <c r="H3446" i="1"/>
  <c r="H3445" i="1"/>
  <c r="F3538" i="1"/>
  <c r="F3542" i="1"/>
  <c r="G3734" i="1"/>
  <c r="F3955" i="1"/>
  <c r="G3036" i="1"/>
  <c r="N3037" i="1" s="1"/>
  <c r="G3028" i="1"/>
  <c r="G3038" i="1" s="1"/>
  <c r="G3020" i="1"/>
  <c r="G3054" i="1"/>
  <c r="N3054" i="1" s="1"/>
  <c r="G3046" i="1"/>
  <c r="G3173" i="1"/>
  <c r="G3165" i="1"/>
  <c r="G3157" i="1"/>
  <c r="H3191" i="1"/>
  <c r="F3205" i="1"/>
  <c r="F3212" i="1"/>
  <c r="F3219" i="1"/>
  <c r="F3226" i="1"/>
  <c r="H3227" i="1"/>
  <c r="H3219" i="1"/>
  <c r="H3211" i="1"/>
  <c r="H3203" i="1"/>
  <c r="H3230" i="1"/>
  <c r="G3239" i="1"/>
  <c r="G3242" i="1"/>
  <c r="G3245" i="1"/>
  <c r="G3248" i="1"/>
  <c r="G3251" i="1"/>
  <c r="G3254" i="1"/>
  <c r="G3258" i="1"/>
  <c r="G3275" i="1"/>
  <c r="G3296" i="1"/>
  <c r="G3299" i="1"/>
  <c r="G3302" i="1"/>
  <c r="G3328" i="1"/>
  <c r="G3335" i="1"/>
  <c r="F3381" i="1"/>
  <c r="F3384" i="1"/>
  <c r="G3387" i="1"/>
  <c r="G3394" i="1"/>
  <c r="G3401" i="1"/>
  <c r="F3405" i="1"/>
  <c r="G3408" i="1"/>
  <c r="G3415" i="1"/>
  <c r="F3422" i="1"/>
  <c r="F3426" i="1"/>
  <c r="F3429" i="1"/>
  <c r="F3432" i="1"/>
  <c r="F3435" i="1"/>
  <c r="F3489" i="1"/>
  <c r="F3481" i="1"/>
  <c r="F3486" i="1"/>
  <c r="G3553" i="1"/>
  <c r="G3545" i="1"/>
  <c r="G3537" i="1"/>
  <c r="G3529" i="1"/>
  <c r="G3521" i="1"/>
  <c r="G3513" i="1"/>
  <c r="G3505" i="1"/>
  <c r="G3497" i="1"/>
  <c r="G3518" i="1"/>
  <c r="G3515" i="1"/>
  <c r="G3512" i="1"/>
  <c r="G3509" i="1"/>
  <c r="G3506" i="1"/>
  <c r="G3503" i="1"/>
  <c r="G3534" i="1"/>
  <c r="G3531" i="1"/>
  <c r="G3528" i="1"/>
  <c r="G3525" i="1"/>
  <c r="G3522" i="1"/>
  <c r="G3519" i="1"/>
  <c r="G3516" i="1"/>
  <c r="H3567" i="1"/>
  <c r="H3574" i="1"/>
  <c r="H3581" i="1"/>
  <c r="H3637" i="1"/>
  <c r="H3651" i="1"/>
  <c r="F3733" i="1"/>
  <c r="F3754" i="1"/>
  <c r="H3753" i="1"/>
  <c r="H3745" i="1"/>
  <c r="H3737" i="1"/>
  <c r="H3729" i="1"/>
  <c r="H3721" i="1"/>
  <c r="H3759" i="1"/>
  <c r="H3756" i="1"/>
  <c r="H3708" i="1"/>
  <c r="H3751" i="1"/>
  <c r="H3744" i="1"/>
  <c r="H3730" i="1"/>
  <c r="H3723" i="1"/>
  <c r="H3716" i="1"/>
  <c r="H3754" i="1"/>
  <c r="H3747" i="1"/>
  <c r="H3740" i="1"/>
  <c r="H3733" i="1"/>
  <c r="H3726" i="1"/>
  <c r="H3719" i="1"/>
  <c r="H3757" i="1"/>
  <c r="H3750" i="1"/>
  <c r="H3743" i="1"/>
  <c r="H3736" i="1"/>
  <c r="H3722" i="1"/>
  <c r="H3715" i="1"/>
  <c r="H3712" i="1"/>
  <c r="H3709" i="1"/>
  <c r="H3706" i="1"/>
  <c r="H3755" i="1"/>
  <c r="H3738" i="1"/>
  <c r="H3734" i="1"/>
  <c r="H3724" i="1"/>
  <c r="H3717" i="1"/>
  <c r="G3369" i="1"/>
  <c r="G3361" i="1"/>
  <c r="G3353" i="1"/>
  <c r="G3345" i="1"/>
  <c r="G3337" i="1"/>
  <c r="G3329" i="1"/>
  <c r="G3321" i="1"/>
  <c r="G3313" i="1"/>
  <c r="G3305" i="1"/>
  <c r="G3297" i="1"/>
  <c r="G3289" i="1"/>
  <c r="G3281" i="1"/>
  <c r="G3273" i="1"/>
  <c r="G3265" i="1"/>
  <c r="G3257" i="1"/>
  <c r="G3249" i="1"/>
  <c r="G3241" i="1"/>
  <c r="G3358" i="1"/>
  <c r="G3355" i="1"/>
  <c r="G3352" i="1"/>
  <c r="G3349" i="1"/>
  <c r="G3346" i="1"/>
  <c r="G3343" i="1"/>
  <c r="G3340" i="1"/>
  <c r="G3294" i="1"/>
  <c r="G3291" i="1"/>
  <c r="G3288" i="1"/>
  <c r="G3285" i="1"/>
  <c r="G3282" i="1"/>
  <c r="G3279" i="1"/>
  <c r="G3276" i="1"/>
  <c r="H3105" i="1"/>
  <c r="H3106" i="1"/>
  <c r="H3186" i="1"/>
  <c r="H3193" i="1"/>
  <c r="F3204" i="1"/>
  <c r="F3214" i="1"/>
  <c r="G3274" i="1"/>
  <c r="G3295" i="1"/>
  <c r="G3298" i="1"/>
  <c r="G3301" i="1"/>
  <c r="G3304" i="1"/>
  <c r="G3307" i="1"/>
  <c r="G3310" i="1"/>
  <c r="G3323" i="1"/>
  <c r="G3330" i="1"/>
  <c r="G3344" i="1"/>
  <c r="G3351" i="1"/>
  <c r="G3386" i="1"/>
  <c r="G3403" i="1"/>
  <c r="G3417" i="1"/>
  <c r="F3439" i="1"/>
  <c r="F3431" i="1"/>
  <c r="F3423" i="1"/>
  <c r="F3415" i="1"/>
  <c r="F3407" i="1"/>
  <c r="F3399" i="1"/>
  <c r="F3391" i="1"/>
  <c r="F3383" i="1"/>
  <c r="F3404" i="1"/>
  <c r="F3401" i="1"/>
  <c r="F3398" i="1"/>
  <c r="F3395" i="1"/>
  <c r="F3392" i="1"/>
  <c r="F3389" i="1"/>
  <c r="F3386" i="1"/>
  <c r="H3697" i="1"/>
  <c r="H3689" i="1"/>
  <c r="H3681" i="1"/>
  <c r="H3673" i="1"/>
  <c r="H3665" i="1"/>
  <c r="H3657" i="1"/>
  <c r="H3649" i="1"/>
  <c r="H3641" i="1"/>
  <c r="H3633" i="1"/>
  <c r="H3625" i="1"/>
  <c r="H3617" i="1"/>
  <c r="H3609" i="1"/>
  <c r="H3601" i="1"/>
  <c r="H3593" i="1"/>
  <c r="H3585" i="1"/>
  <c r="H3577" i="1"/>
  <c r="H3569" i="1"/>
  <c r="H3670" i="1"/>
  <c r="H3667" i="1"/>
  <c r="H3664" i="1"/>
  <c r="H3661" i="1"/>
  <c r="H3658" i="1"/>
  <c r="H3655" i="1"/>
  <c r="H3652" i="1"/>
  <c r="H3606" i="1"/>
  <c r="H3603" i="1"/>
  <c r="H3600" i="1"/>
  <c r="H3597" i="1"/>
  <c r="H3594" i="1"/>
  <c r="H3591" i="1"/>
  <c r="H3588" i="1"/>
  <c r="H3694" i="1"/>
  <c r="H3691" i="1"/>
  <c r="H3688" i="1"/>
  <c r="H3685" i="1"/>
  <c r="H3682" i="1"/>
  <c r="H3679" i="1"/>
  <c r="H3676" i="1"/>
  <c r="H3630" i="1"/>
  <c r="H3627" i="1"/>
  <c r="H3624" i="1"/>
  <c r="H3700" i="1"/>
  <c r="H3686" i="1"/>
  <c r="H3683" i="1"/>
  <c r="H3680" i="1"/>
  <c r="H3677" i="1"/>
  <c r="H3674" i="1"/>
  <c r="H3671" i="1"/>
  <c r="H3668" i="1"/>
  <c r="H3622" i="1"/>
  <c r="H3619" i="1"/>
  <c r="H3616" i="1"/>
  <c r="H3613" i="1"/>
  <c r="H3610" i="1"/>
  <c r="H3607" i="1"/>
  <c r="H3604" i="1"/>
  <c r="F3724" i="1"/>
  <c r="F3731" i="1"/>
  <c r="F3738" i="1"/>
  <c r="F3745" i="1"/>
  <c r="H3190" i="1"/>
  <c r="F3225" i="1"/>
  <c r="F3217" i="1"/>
  <c r="F3209" i="1"/>
  <c r="F3201" i="1"/>
  <c r="F3206" i="1"/>
  <c r="F3203" i="1"/>
  <c r="G3436" i="1"/>
  <c r="G3428" i="1"/>
  <c r="G3420" i="1"/>
  <c r="G3412" i="1"/>
  <c r="G3404" i="1"/>
  <c r="G3396" i="1"/>
  <c r="G3388" i="1"/>
  <c r="G3425" i="1"/>
  <c r="G3422" i="1"/>
  <c r="G3419" i="1"/>
  <c r="G3416" i="1"/>
  <c r="G3413" i="1"/>
  <c r="G3410" i="1"/>
  <c r="G3407" i="1"/>
  <c r="F3491" i="1"/>
  <c r="F3759" i="1"/>
  <c r="F3751" i="1"/>
  <c r="F3743" i="1"/>
  <c r="F3735" i="1"/>
  <c r="F3727" i="1"/>
  <c r="F3719" i="1"/>
  <c r="F3732" i="1"/>
  <c r="F3729" i="1"/>
  <c r="F3726" i="1"/>
  <c r="F3723" i="1"/>
  <c r="F3720" i="1"/>
  <c r="F3717" i="1"/>
  <c r="F3714" i="1"/>
  <c r="F3706" i="1"/>
  <c r="F3755" i="1"/>
  <c r="F3748" i="1"/>
  <c r="F3741" i="1"/>
  <c r="F3734" i="1"/>
  <c r="F3758" i="1"/>
  <c r="F3744" i="1"/>
  <c r="F3737" i="1"/>
  <c r="F3716" i="1"/>
  <c r="F3713" i="1"/>
  <c r="F3710" i="1"/>
  <c r="F3707" i="1"/>
  <c r="F3747" i="1"/>
  <c r="F3740" i="1"/>
  <c r="F3730" i="1"/>
  <c r="F3749" i="1"/>
  <c r="F3742" i="1"/>
  <c r="F3728" i="1"/>
  <c r="F3721" i="1"/>
  <c r="F3711" i="1"/>
  <c r="F3708" i="1"/>
  <c r="F3149" i="1"/>
  <c r="F3141" i="1"/>
  <c r="F3133" i="1"/>
  <c r="F3125" i="1"/>
  <c r="H3374" i="1"/>
  <c r="H3366" i="1"/>
  <c r="H3358" i="1"/>
  <c r="H3350" i="1"/>
  <c r="H3342" i="1"/>
  <c r="H3334" i="1"/>
  <c r="H3326" i="1"/>
  <c r="H3318" i="1"/>
  <c r="H3310" i="1"/>
  <c r="H3302" i="1"/>
  <c r="H3294" i="1"/>
  <c r="H3286" i="1"/>
  <c r="H3278" i="1"/>
  <c r="H3270" i="1"/>
  <c r="H3262" i="1"/>
  <c r="H3254" i="1"/>
  <c r="H3246" i="1"/>
  <c r="H3238" i="1"/>
  <c r="H3433" i="1"/>
  <c r="H3425" i="1"/>
  <c r="H3417" i="1"/>
  <c r="H3409" i="1"/>
  <c r="H3440" i="1" s="1"/>
  <c r="H3401" i="1"/>
  <c r="H3393" i="1"/>
  <c r="H3385" i="1"/>
  <c r="F3562" i="1"/>
  <c r="F3565" i="1"/>
  <c r="F3568" i="1"/>
  <c r="F3571" i="1"/>
  <c r="F3574" i="1"/>
  <c r="F3577" i="1"/>
  <c r="F3580" i="1"/>
  <c r="G3583" i="1"/>
  <c r="G3586" i="1"/>
  <c r="G3589" i="1"/>
  <c r="G3592" i="1"/>
  <c r="G3595" i="1"/>
  <c r="G3598" i="1"/>
  <c r="G3601" i="1"/>
  <c r="F3626" i="1"/>
  <c r="F3629" i="1"/>
  <c r="F3632" i="1"/>
  <c r="F3635" i="1"/>
  <c r="F3638" i="1"/>
  <c r="F3641" i="1"/>
  <c r="F3644" i="1"/>
  <c r="G3647" i="1"/>
  <c r="G3650" i="1"/>
  <c r="G3653" i="1"/>
  <c r="G3656" i="1"/>
  <c r="G3659" i="1"/>
  <c r="G3662" i="1"/>
  <c r="F3690" i="1"/>
  <c r="F3693" i="1"/>
  <c r="F3696" i="1"/>
  <c r="F3898" i="1"/>
  <c r="F3890" i="1"/>
  <c r="F3882" i="1"/>
  <c r="F3874" i="1"/>
  <c r="F3866" i="1"/>
  <c r="F3858" i="1"/>
  <c r="F3850" i="1"/>
  <c r="F3842" i="1"/>
  <c r="F3834" i="1"/>
  <c r="F3826" i="1"/>
  <c r="F3818" i="1"/>
  <c r="F3810" i="1"/>
  <c r="F3802" i="1"/>
  <c r="F3794" i="1"/>
  <c r="F3786" i="1"/>
  <c r="F3778" i="1"/>
  <c r="F3770" i="1"/>
  <c r="F3902" i="1"/>
  <c r="F3899" i="1"/>
  <c r="F3896" i="1"/>
  <c r="F3893" i="1"/>
  <c r="F3871" i="1"/>
  <c r="F3868" i="1"/>
  <c r="F3865" i="1"/>
  <c r="F3862" i="1"/>
  <c r="F3859" i="1"/>
  <c r="F3856" i="1"/>
  <c r="F3853" i="1"/>
  <c r="F3807" i="1"/>
  <c r="F3804" i="1"/>
  <c r="F3801" i="1"/>
  <c r="F3798" i="1"/>
  <c r="F3795" i="1"/>
  <c r="F3792" i="1"/>
  <c r="F3789" i="1"/>
  <c r="F3863" i="1"/>
  <c r="F3860" i="1"/>
  <c r="F3857" i="1"/>
  <c r="F3854" i="1"/>
  <c r="F3851" i="1"/>
  <c r="F3848" i="1"/>
  <c r="F3845" i="1"/>
  <c r="F3799" i="1"/>
  <c r="F3796" i="1"/>
  <c r="F3793" i="1"/>
  <c r="F3790" i="1"/>
  <c r="F3787" i="1"/>
  <c r="F3784" i="1"/>
  <c r="F3781" i="1"/>
  <c r="H3915" i="1"/>
  <c r="M4003" i="1"/>
  <c r="G4202" i="1"/>
  <c r="G4194" i="1"/>
  <c r="G4186" i="1"/>
  <c r="G4178" i="1"/>
  <c r="G4170" i="1"/>
  <c r="G4162" i="1"/>
  <c r="G4154" i="1"/>
  <c r="G4188" i="1"/>
  <c r="G4185" i="1"/>
  <c r="G4182" i="1"/>
  <c r="G4156" i="1"/>
  <c r="G4153" i="1"/>
  <c r="G4179" i="1"/>
  <c r="G4176" i="1"/>
  <c r="G4173" i="1"/>
  <c r="G4167" i="1"/>
  <c r="G4152" i="1"/>
  <c r="G4203" i="1"/>
  <c r="G4200" i="1"/>
  <c r="G4197" i="1"/>
  <c r="G4191" i="1"/>
  <c r="G4164" i="1"/>
  <c r="G4161" i="1"/>
  <c r="G4158" i="1"/>
  <c r="G4155" i="1"/>
  <c r="G4181" i="1"/>
  <c r="G4175" i="1"/>
  <c r="G4151" i="1"/>
  <c r="G4204" i="1"/>
  <c r="G4201" i="1"/>
  <c r="G4198" i="1"/>
  <c r="G4171" i="1"/>
  <c r="G4168" i="1"/>
  <c r="G4165" i="1"/>
  <c r="G4159" i="1"/>
  <c r="O4250" i="1"/>
  <c r="H3950" i="1"/>
  <c r="H3943" i="1"/>
  <c r="H3935" i="1"/>
  <c r="H3927" i="1"/>
  <c r="H3919" i="1"/>
  <c r="H3911" i="1"/>
  <c r="H3948" i="1"/>
  <c r="O3949" i="1" s="1"/>
  <c r="H3945" i="1"/>
  <c r="H3942" i="1"/>
  <c r="H3922" i="1"/>
  <c r="H3916" i="1"/>
  <c r="H3913" i="1"/>
  <c r="H3910" i="1"/>
  <c r="H3939" i="1"/>
  <c r="H3936" i="1"/>
  <c r="H3933" i="1"/>
  <c r="H3954" i="1"/>
  <c r="H3952" i="1"/>
  <c r="O3952" i="1" s="1"/>
  <c r="H3930" i="1"/>
  <c r="H3924" i="1"/>
  <c r="H3921" i="1"/>
  <c r="H3918" i="1"/>
  <c r="H3946" i="1"/>
  <c r="H3940" i="1"/>
  <c r="H3937" i="1"/>
  <c r="H3934" i="1"/>
  <c r="H3914" i="1"/>
  <c r="F3695" i="1"/>
  <c r="F3687" i="1"/>
  <c r="F3679" i="1"/>
  <c r="F3671" i="1"/>
  <c r="F3663" i="1"/>
  <c r="F3655" i="1"/>
  <c r="F3647" i="1"/>
  <c r="F3639" i="1"/>
  <c r="F3631" i="1"/>
  <c r="F3623" i="1"/>
  <c r="F3615" i="1"/>
  <c r="F3607" i="1"/>
  <c r="F3599" i="1"/>
  <c r="F3591" i="1"/>
  <c r="F3583" i="1"/>
  <c r="F3575" i="1"/>
  <c r="F3567" i="1"/>
  <c r="H3932" i="1"/>
  <c r="H3944" i="1"/>
  <c r="H3949" i="1"/>
  <c r="F3610" i="1"/>
  <c r="F3613" i="1"/>
  <c r="F3616" i="1"/>
  <c r="F3619" i="1"/>
  <c r="F3622" i="1"/>
  <c r="F3625" i="1"/>
  <c r="F3628" i="1"/>
  <c r="F3674" i="1"/>
  <c r="F3677" i="1"/>
  <c r="F3680" i="1"/>
  <c r="F3683" i="1"/>
  <c r="F3686" i="1"/>
  <c r="F3689" i="1"/>
  <c r="F3692" i="1"/>
  <c r="G3700" i="1"/>
  <c r="G3692" i="1"/>
  <c r="G3684" i="1"/>
  <c r="G3676" i="1"/>
  <c r="G3668" i="1"/>
  <c r="G3660" i="1"/>
  <c r="G3652" i="1"/>
  <c r="G3644" i="1"/>
  <c r="G3636" i="1"/>
  <c r="G3628" i="1"/>
  <c r="G3620" i="1"/>
  <c r="G3612" i="1"/>
  <c r="G3604" i="1"/>
  <c r="G3596" i="1"/>
  <c r="G3588" i="1"/>
  <c r="G3580" i="1"/>
  <c r="G3572" i="1"/>
  <c r="G3564" i="1"/>
  <c r="H3909" i="1"/>
  <c r="H3923" i="1"/>
  <c r="H3926" i="1"/>
  <c r="H3929" i="1"/>
  <c r="H3765" i="1"/>
  <c r="H3768" i="1"/>
  <c r="H3771" i="1"/>
  <c r="H3774" i="1"/>
  <c r="H3777" i="1"/>
  <c r="G3802" i="1"/>
  <c r="G3805" i="1"/>
  <c r="G3808" i="1"/>
  <c r="G3811" i="1"/>
  <c r="G3814" i="1"/>
  <c r="G3817" i="1"/>
  <c r="G3820" i="1"/>
  <c r="H3823" i="1"/>
  <c r="H3826" i="1"/>
  <c r="H3829" i="1"/>
  <c r="H3832" i="1"/>
  <c r="H3835" i="1"/>
  <c r="H3838" i="1"/>
  <c r="H3841" i="1"/>
  <c r="G3866" i="1"/>
  <c r="G3869" i="1"/>
  <c r="G3872" i="1"/>
  <c r="G3875" i="1"/>
  <c r="G3878" i="1"/>
  <c r="G3881" i="1"/>
  <c r="H3887" i="1"/>
  <c r="H3890" i="1"/>
  <c r="H3893" i="1"/>
  <c r="H3896" i="1"/>
  <c r="H3899" i="1"/>
  <c r="G3911" i="1"/>
  <c r="G3917" i="1"/>
  <c r="G3920" i="1"/>
  <c r="G3923" i="1"/>
  <c r="G3943" i="1"/>
  <c r="G3949" i="1"/>
  <c r="G3951" i="1"/>
  <c r="N3952" i="1" s="1"/>
  <c r="G3953" i="1"/>
  <c r="H4140" i="1"/>
  <c r="H4132" i="1"/>
  <c r="H4124" i="1"/>
  <c r="H4116" i="1"/>
  <c r="H4108" i="1"/>
  <c r="H4100" i="1"/>
  <c r="H4092" i="1"/>
  <c r="H4144" i="1"/>
  <c r="H4141" i="1"/>
  <c r="H4138" i="1"/>
  <c r="H4112" i="1"/>
  <c r="H4109" i="1"/>
  <c r="H4106" i="1"/>
  <c r="H4086" i="1"/>
  <c r="H4078" i="1"/>
  <c r="H4070" i="1"/>
  <c r="H4062" i="1"/>
  <c r="H4054" i="1"/>
  <c r="H4046" i="1"/>
  <c r="H4038" i="1"/>
  <c r="H4030" i="1"/>
  <c r="H4022" i="1"/>
  <c r="H4014" i="1"/>
  <c r="H4006" i="1"/>
  <c r="H4000" i="1"/>
  <c r="O4000" i="1" s="1"/>
  <c r="H3992" i="1"/>
  <c r="H3984" i="1"/>
  <c r="H3976" i="1"/>
  <c r="H3968" i="1"/>
  <c r="H3960" i="1"/>
  <c r="G4228" i="1"/>
  <c r="G4231" i="1"/>
  <c r="G4234" i="1"/>
  <c r="G4240" i="1"/>
  <c r="G4254" i="1"/>
  <c r="F4263" i="1"/>
  <c r="F4266" i="1"/>
  <c r="F4287" i="1"/>
  <c r="F4304" i="1"/>
  <c r="F4308" i="1"/>
  <c r="F4311" i="1"/>
  <c r="F4314" i="1"/>
  <c r="F4317" i="1"/>
  <c r="F4320" i="1"/>
  <c r="F4323" i="1"/>
  <c r="F4326" i="1"/>
  <c r="F4336" i="1"/>
  <c r="F4343" i="1"/>
  <c r="F4357" i="1"/>
  <c r="F4364" i="1"/>
  <c r="F4374" i="1"/>
  <c r="F4397" i="1"/>
  <c r="G3903" i="1"/>
  <c r="G3895" i="1"/>
  <c r="G3887" i="1"/>
  <c r="G3879" i="1"/>
  <c r="G3871" i="1"/>
  <c r="G3863" i="1"/>
  <c r="G3855" i="1"/>
  <c r="G3847" i="1"/>
  <c r="G3839" i="1"/>
  <c r="G3831" i="1"/>
  <c r="G3823" i="1"/>
  <c r="G3815" i="1"/>
  <c r="G3807" i="1"/>
  <c r="G3799" i="1"/>
  <c r="G3791" i="1"/>
  <c r="G3783" i="1"/>
  <c r="G3775" i="1"/>
  <c r="G3767" i="1"/>
  <c r="G3810" i="1"/>
  <c r="G3813" i="1"/>
  <c r="G3816" i="1"/>
  <c r="G3819" i="1"/>
  <c r="G3822" i="1"/>
  <c r="G3825" i="1"/>
  <c r="G3828" i="1"/>
  <c r="G3874" i="1"/>
  <c r="G3877" i="1"/>
  <c r="G3880" i="1"/>
  <c r="G3883" i="1"/>
  <c r="G3886" i="1"/>
  <c r="G3889" i="1"/>
  <c r="G3892" i="1"/>
  <c r="H3900" i="1"/>
  <c r="H3892" i="1"/>
  <c r="H3884" i="1"/>
  <c r="H3876" i="1"/>
  <c r="H3868" i="1"/>
  <c r="H3860" i="1"/>
  <c r="H3852" i="1"/>
  <c r="H3844" i="1"/>
  <c r="H3836" i="1"/>
  <c r="H3828" i="1"/>
  <c r="H3820" i="1"/>
  <c r="H3812" i="1"/>
  <c r="H3804" i="1"/>
  <c r="H3796" i="1"/>
  <c r="H3788" i="1"/>
  <c r="H3780" i="1"/>
  <c r="H3772" i="1"/>
  <c r="G3910" i="1"/>
  <c r="G3913" i="1"/>
  <c r="G3916" i="1"/>
  <c r="G3942" i="1"/>
  <c r="G3945" i="1"/>
  <c r="G4215" i="1"/>
  <c r="G4227" i="1"/>
  <c r="G4230" i="1"/>
  <c r="F4322" i="1"/>
  <c r="F4325" i="1"/>
  <c r="F4328" i="1"/>
  <c r="F4331" i="1"/>
  <c r="F4352" i="1"/>
  <c r="F4359" i="1"/>
  <c r="F4366" i="1"/>
  <c r="F4373" i="1"/>
  <c r="F4376" i="1"/>
  <c r="G3856" i="1"/>
  <c r="G3859" i="1"/>
  <c r="G3862" i="1"/>
  <c r="G3865" i="1"/>
  <c r="G3868" i="1"/>
  <c r="G3946" i="1"/>
  <c r="G3938" i="1"/>
  <c r="G3930" i="1"/>
  <c r="G3922" i="1"/>
  <c r="G3914" i="1"/>
  <c r="G4252" i="1"/>
  <c r="N4253" i="1" s="1"/>
  <c r="G4245" i="1"/>
  <c r="G4237" i="1"/>
  <c r="G4229" i="1"/>
  <c r="G4221" i="1"/>
  <c r="G4213" i="1"/>
  <c r="G4249" i="1"/>
  <c r="N4250" i="1" s="1"/>
  <c r="G4246" i="1"/>
  <c r="G4243" i="1"/>
  <c r="G4217" i="1"/>
  <c r="G4214" i="1"/>
  <c r="G4211" i="1"/>
  <c r="F4393" i="1"/>
  <c r="F4385" i="1"/>
  <c r="F4377" i="1"/>
  <c r="F4369" i="1"/>
  <c r="F4361" i="1"/>
  <c r="F4353" i="1"/>
  <c r="F4345" i="1"/>
  <c r="F4337" i="1"/>
  <c r="F4329" i="1"/>
  <c r="F4321" i="1"/>
  <c r="F4313" i="1"/>
  <c r="F4305" i="1"/>
  <c r="F4297" i="1"/>
  <c r="F4289" i="1"/>
  <c r="F4281" i="1"/>
  <c r="F4273" i="1"/>
  <c r="F4265" i="1"/>
  <c r="F4398" i="1"/>
  <c r="F4395" i="1"/>
  <c r="F4392" i="1"/>
  <c r="F4399" i="1"/>
  <c r="F4396" i="1"/>
  <c r="F4350" i="1"/>
  <c r="F4347" i="1"/>
  <c r="F4344" i="1"/>
  <c r="F4341" i="1"/>
  <c r="F4338" i="1"/>
  <c r="F4335" i="1"/>
  <c r="F4332" i="1"/>
  <c r="F4286" i="1"/>
  <c r="F4283" i="1"/>
  <c r="F4280" i="1"/>
  <c r="F4277" i="1"/>
  <c r="F4274" i="1"/>
  <c r="F4271" i="1"/>
  <c r="F4268" i="1"/>
  <c r="H4199" i="1"/>
  <c r="H4191" i="1"/>
  <c r="H4183" i="1"/>
  <c r="H4175" i="1"/>
  <c r="H4167" i="1"/>
  <c r="H4159" i="1"/>
  <c r="H4151" i="1"/>
  <c r="F4254" i="1"/>
  <c r="F4248" i="1"/>
  <c r="F4240" i="1"/>
  <c r="F4232" i="1"/>
  <c r="F4224" i="1"/>
  <c r="F4216" i="1"/>
  <c r="G4289" i="1"/>
  <c r="G4292" i="1"/>
  <c r="G4295" i="1"/>
  <c r="G4298" i="1"/>
  <c r="G4301" i="1"/>
  <c r="G4304" i="1"/>
  <c r="G4307" i="1"/>
  <c r="G4353" i="1"/>
  <c r="G4356" i="1"/>
  <c r="G4359" i="1"/>
  <c r="G4362" i="1"/>
  <c r="G4365" i="1"/>
  <c r="G4368" i="1"/>
  <c r="H4453" i="1"/>
  <c r="H4445" i="1"/>
  <c r="H4437" i="1"/>
  <c r="H4441" i="1"/>
  <c r="H4438" i="1"/>
  <c r="H4435" i="1"/>
  <c r="H4427" i="1"/>
  <c r="H4419" i="1"/>
  <c r="H4411" i="1"/>
  <c r="H4456" i="1"/>
  <c r="H4450" i="1"/>
  <c r="H4447" i="1"/>
  <c r="H4444" i="1"/>
  <c r="H4430" i="1"/>
  <c r="H4422" i="1"/>
  <c r="H4414" i="1"/>
  <c r="H4406" i="1"/>
  <c r="H4459" i="1" s="1"/>
  <c r="G4398" i="1"/>
  <c r="G4390" i="1"/>
  <c r="G4382" i="1"/>
  <c r="G4374" i="1"/>
  <c r="G4366" i="1"/>
  <c r="G4358" i="1"/>
  <c r="G4350" i="1"/>
  <c r="G4342" i="1"/>
  <c r="G4334" i="1"/>
  <c r="G4326" i="1"/>
  <c r="G4318" i="1"/>
  <c r="G4310" i="1"/>
  <c r="G4302" i="1"/>
  <c r="G4294" i="1"/>
  <c r="G4286" i="1"/>
  <c r="G4278" i="1"/>
  <c r="G4270" i="1"/>
  <c r="G4262" i="1"/>
  <c r="G4379" i="1"/>
  <c r="H4267" i="1"/>
  <c r="H4400" i="1" s="1"/>
  <c r="H4275" i="1"/>
  <c r="H4283" i="1"/>
  <c r="H4291" i="1"/>
  <c r="H4299" i="1"/>
  <c r="H4307" i="1"/>
  <c r="H4315" i="1"/>
  <c r="H4323" i="1"/>
  <c r="H4331" i="1"/>
  <c r="H4339" i="1"/>
  <c r="H4347" i="1"/>
  <c r="H4355" i="1"/>
  <c r="H4363" i="1"/>
  <c r="H4371" i="1"/>
  <c r="H4379" i="1"/>
  <c r="H4387" i="1"/>
  <c r="G4456" i="1"/>
  <c r="G4448" i="1"/>
  <c r="G4440" i="1"/>
  <c r="G4465" i="1"/>
  <c r="G4468" i="1"/>
  <c r="G4471" i="1"/>
  <c r="G4474" i="1"/>
  <c r="G4477" i="1"/>
  <c r="G4480" i="1"/>
  <c r="H4483" i="1"/>
  <c r="H4486" i="1"/>
  <c r="H4489" i="1"/>
  <c r="H4492" i="1"/>
  <c r="F4496" i="1"/>
  <c r="G4499" i="1"/>
  <c r="F4503" i="1"/>
  <c r="M4504" i="1" s="1"/>
  <c r="H4505" i="1"/>
  <c r="F4509" i="1"/>
  <c r="M4509" i="1" s="1"/>
  <c r="H4511" i="1"/>
  <c r="F4515" i="1"/>
  <c r="G4518" i="1"/>
  <c r="H4521" i="1"/>
  <c r="G4525" i="1"/>
  <c r="F4529" i="1"/>
  <c r="G4532" i="1"/>
  <c r="F4536" i="1"/>
  <c r="G4539" i="1"/>
  <c r="H4542" i="1"/>
  <c r="G4546" i="1"/>
  <c r="H4549" i="1"/>
  <c r="G4553" i="1"/>
  <c r="F4557" i="1"/>
  <c r="G4560" i="1"/>
  <c r="H4563" i="1"/>
  <c r="F4567" i="1"/>
  <c r="H4570" i="1"/>
  <c r="F4574" i="1"/>
  <c r="H4577" i="1"/>
  <c r="G4581" i="1"/>
  <c r="H4584" i="1"/>
  <c r="F4588" i="1"/>
  <c r="H4591" i="1"/>
  <c r="F4595" i="1"/>
  <c r="F4599" i="1"/>
  <c r="G4603" i="1"/>
  <c r="H4607" i="1"/>
  <c r="G4611" i="1"/>
  <c r="H4615" i="1"/>
  <c r="G4619" i="1"/>
  <c r="H4623" i="1"/>
  <c r="G4627" i="1"/>
  <c r="F4632" i="1"/>
  <c r="H4635" i="1"/>
  <c r="F4640" i="1"/>
  <c r="H4643" i="1"/>
  <c r="F4648" i="1"/>
  <c r="H4651" i="1"/>
  <c r="F4656" i="1"/>
  <c r="G4660" i="1"/>
  <c r="G4664" i="1"/>
  <c r="G4668" i="1"/>
  <c r="G4672" i="1"/>
  <c r="G4676" i="1"/>
  <c r="G4680" i="1"/>
  <c r="H4688" i="1"/>
  <c r="F4693" i="1"/>
  <c r="H4696" i="1"/>
  <c r="F4701" i="1"/>
  <c r="H4704" i="1"/>
  <c r="F4716" i="1"/>
  <c r="F4708" i="1"/>
  <c r="F4700" i="1"/>
  <c r="F4692" i="1"/>
  <c r="F4684" i="1"/>
  <c r="F4676" i="1"/>
  <c r="F4668" i="1"/>
  <c r="F4660" i="1"/>
  <c r="F4652" i="1"/>
  <c r="F4644" i="1"/>
  <c r="F4636" i="1"/>
  <c r="F4628" i="1"/>
  <c r="F4620" i="1"/>
  <c r="F4612" i="1"/>
  <c r="F4604" i="1"/>
  <c r="F4596" i="1"/>
  <c r="F4713" i="1"/>
  <c r="F4717" i="1"/>
  <c r="F4714" i="1"/>
  <c r="F4706" i="1"/>
  <c r="F4698" i="1"/>
  <c r="F4690" i="1"/>
  <c r="F4682" i="1"/>
  <c r="F4674" i="1"/>
  <c r="F4666" i="1"/>
  <c r="F4658" i="1"/>
  <c r="F4650" i="1"/>
  <c r="F4642" i="1"/>
  <c r="F4634" i="1"/>
  <c r="F4626" i="1"/>
  <c r="F4618" i="1"/>
  <c r="F4610" i="1"/>
  <c r="F4602" i="1"/>
  <c r="F4594" i="1"/>
  <c r="F4586" i="1"/>
  <c r="F4578" i="1"/>
  <c r="F4570" i="1"/>
  <c r="F4562" i="1"/>
  <c r="F4554" i="1"/>
  <c r="F4546" i="1"/>
  <c r="F4538" i="1"/>
  <c r="F4530" i="1"/>
  <c r="F4522" i="1"/>
  <c r="F4514" i="1"/>
  <c r="F4507" i="1"/>
  <c r="F4500" i="1"/>
  <c r="F4699" i="1"/>
  <c r="F4685" i="1"/>
  <c r="F4681" i="1"/>
  <c r="F4667" i="1"/>
  <c r="F4653" i="1"/>
  <c r="F4649" i="1"/>
  <c r="F4635" i="1"/>
  <c r="F4621" i="1"/>
  <c r="F4617" i="1"/>
  <c r="F4603" i="1"/>
  <c r="F4559" i="1"/>
  <c r="F4556" i="1"/>
  <c r="F4553" i="1"/>
  <c r="F4550" i="1"/>
  <c r="F4547" i="1"/>
  <c r="F4544" i="1"/>
  <c r="F4541" i="1"/>
  <c r="F4497" i="1"/>
  <c r="F4494" i="1"/>
  <c r="F4486" i="1"/>
  <c r="F4478" i="1"/>
  <c r="F4470" i="1"/>
  <c r="F4704" i="1"/>
  <c r="G4713" i="1"/>
  <c r="G4705" i="1"/>
  <c r="G4697" i="1"/>
  <c r="G4689" i="1"/>
  <c r="G4681" i="1"/>
  <c r="G4673" i="1"/>
  <c r="G4665" i="1"/>
  <c r="G4657" i="1"/>
  <c r="G4649" i="1"/>
  <c r="G4641" i="1"/>
  <c r="G4633" i="1"/>
  <c r="G4625" i="1"/>
  <c r="G4617" i="1"/>
  <c r="G4609" i="1"/>
  <c r="G4601" i="1"/>
  <c r="G4717" i="1"/>
  <c r="G4710" i="1"/>
  <c r="G4711" i="1"/>
  <c r="G4703" i="1"/>
  <c r="G4695" i="1"/>
  <c r="G4687" i="1"/>
  <c r="G4679" i="1"/>
  <c r="G4671" i="1"/>
  <c r="G4663" i="1"/>
  <c r="G4655" i="1"/>
  <c r="G4647" i="1"/>
  <c r="G4639" i="1"/>
  <c r="G4631" i="1"/>
  <c r="G4623" i="1"/>
  <c r="G4615" i="1"/>
  <c r="G4607" i="1"/>
  <c r="G4599" i="1"/>
  <c r="G4591" i="1"/>
  <c r="G4583" i="1"/>
  <c r="G4575" i="1"/>
  <c r="G4567" i="1"/>
  <c r="G4559" i="1"/>
  <c r="G4551" i="1"/>
  <c r="G4543" i="1"/>
  <c r="G4535" i="1"/>
  <c r="G4527" i="1"/>
  <c r="G4519" i="1"/>
  <c r="G4511" i="1"/>
  <c r="G4497" i="1"/>
  <c r="G4714" i="1"/>
  <c r="G4706" i="1"/>
  <c r="G4702" i="1"/>
  <c r="G4688" i="1"/>
  <c r="G4674" i="1"/>
  <c r="G4670" i="1"/>
  <c r="G4656" i="1"/>
  <c r="G4642" i="1"/>
  <c r="G4638" i="1"/>
  <c r="G4624" i="1"/>
  <c r="G4610" i="1"/>
  <c r="G4606" i="1"/>
  <c r="G4580" i="1"/>
  <c r="G4577" i="1"/>
  <c r="G4574" i="1"/>
  <c r="G4571" i="1"/>
  <c r="G4568" i="1"/>
  <c r="G4565" i="1"/>
  <c r="G4562" i="1"/>
  <c r="G4516" i="1"/>
  <c r="G4513" i="1"/>
  <c r="G4510" i="1"/>
  <c r="G4508" i="1"/>
  <c r="N4509" i="1" s="1"/>
  <c r="G4505" i="1"/>
  <c r="G4503" i="1"/>
  <c r="G4500" i="1"/>
  <c r="G4491" i="1"/>
  <c r="G4483" i="1"/>
  <c r="G4475" i="1"/>
  <c r="G4467" i="1"/>
  <c r="N4504" i="1"/>
  <c r="F4518" i="1"/>
  <c r="F4525" i="1"/>
  <c r="F4532" i="1"/>
  <c r="F4539" i="1"/>
  <c r="G4549" i="1"/>
  <c r="G4556" i="1"/>
  <c r="F4560" i="1"/>
  <c r="G4563" i="1"/>
  <c r="G4570" i="1"/>
  <c r="F4577" i="1"/>
  <c r="F4581" i="1"/>
  <c r="G4584" i="1"/>
  <c r="F4591" i="1"/>
  <c r="G4598" i="1"/>
  <c r="F4607" i="1"/>
  <c r="F4611" i="1"/>
  <c r="F4615" i="1"/>
  <c r="F4619" i="1"/>
  <c r="F4623" i="1"/>
  <c r="F4627" i="1"/>
  <c r="F4631" i="1"/>
  <c r="G4635" i="1"/>
  <c r="G4643" i="1"/>
  <c r="G4651" i="1"/>
  <c r="G4659" i="1"/>
  <c r="F4664" i="1"/>
  <c r="F4672" i="1"/>
  <c r="F4680" i="1"/>
  <c r="F4688" i="1"/>
  <c r="G4692" i="1"/>
  <c r="G4696" i="1"/>
  <c r="G4700" i="1"/>
  <c r="G4704" i="1"/>
  <c r="G4708" i="1"/>
  <c r="H4717" i="1"/>
  <c r="H4710" i="1"/>
  <c r="H4702" i="1"/>
  <c r="H4694" i="1"/>
  <c r="H4686" i="1"/>
  <c r="H4678" i="1"/>
  <c r="H4670" i="1"/>
  <c r="H4662" i="1"/>
  <c r="H4654" i="1"/>
  <c r="H4646" i="1"/>
  <c r="H4638" i="1"/>
  <c r="H4630" i="1"/>
  <c r="H4622" i="1"/>
  <c r="H4614" i="1"/>
  <c r="H4606" i="1"/>
  <c r="H4598" i="1"/>
  <c r="H4715" i="1"/>
  <c r="H4716" i="1"/>
  <c r="H4708" i="1"/>
  <c r="H4700" i="1"/>
  <c r="H4692" i="1"/>
  <c r="H4684" i="1"/>
  <c r="H4676" i="1"/>
  <c r="H4668" i="1"/>
  <c r="H4660" i="1"/>
  <c r="H4652" i="1"/>
  <c r="H4644" i="1"/>
  <c r="H4636" i="1"/>
  <c r="H4628" i="1"/>
  <c r="H4620" i="1"/>
  <c r="H4612" i="1"/>
  <c r="H4604" i="1"/>
  <c r="H4596" i="1"/>
  <c r="H4588" i="1"/>
  <c r="H4580" i="1"/>
  <c r="H4572" i="1"/>
  <c r="H4564" i="1"/>
  <c r="H4556" i="1"/>
  <c r="H4548" i="1"/>
  <c r="H4540" i="1"/>
  <c r="H4532" i="1"/>
  <c r="H4524" i="1"/>
  <c r="H4516" i="1"/>
  <c r="H4509" i="1"/>
  <c r="O4509" i="1" s="1"/>
  <c r="H4502" i="1"/>
  <c r="O4504" i="1" s="1"/>
  <c r="H4494" i="1"/>
  <c r="H4709" i="1"/>
  <c r="H4695" i="1"/>
  <c r="H4691" i="1"/>
  <c r="H4677" i="1"/>
  <c r="H4663" i="1"/>
  <c r="H4659" i="1"/>
  <c r="H4645" i="1"/>
  <c r="H4631" i="1"/>
  <c r="H4627" i="1"/>
  <c r="H4613" i="1"/>
  <c r="H4599" i="1"/>
  <c r="H4595" i="1"/>
  <c r="H4592" i="1"/>
  <c r="H4589" i="1"/>
  <c r="H4586" i="1"/>
  <c r="H4583" i="1"/>
  <c r="H4537" i="1"/>
  <c r="H4534" i="1"/>
  <c r="H4531" i="1"/>
  <c r="H4528" i="1"/>
  <c r="H4525" i="1"/>
  <c r="H4522" i="1"/>
  <c r="H4519" i="1"/>
  <c r="H4488" i="1"/>
  <c r="H4480" i="1"/>
  <c r="H4472" i="1"/>
  <c r="H4464" i="1"/>
  <c r="H3175" i="1" l="1"/>
  <c r="F1772" i="1"/>
  <c r="H1438" i="1"/>
  <c r="H1353" i="1"/>
  <c r="G1532" i="1"/>
  <c r="G1527" i="1"/>
  <c r="F614" i="1"/>
  <c r="H363" i="1"/>
  <c r="H3100" i="1"/>
  <c r="F2760" i="1"/>
  <c r="H579" i="1"/>
  <c r="G3955" i="1"/>
  <c r="G3904" i="1"/>
  <c r="N3949" i="1"/>
  <c r="G3701" i="1"/>
  <c r="G3440" i="1"/>
  <c r="H3701" i="1"/>
  <c r="F2342" i="1"/>
  <c r="F2058" i="1"/>
  <c r="H1852" i="1"/>
  <c r="G2497" i="1"/>
  <c r="H2342" i="1"/>
  <c r="G2288" i="1"/>
  <c r="H1703" i="1"/>
  <c r="H2013" i="1"/>
  <c r="F1852" i="1"/>
  <c r="H1659" i="1"/>
  <c r="F1369" i="1"/>
  <c r="G1207" i="1"/>
  <c r="F1273" i="1"/>
  <c r="H928" i="1"/>
  <c r="H2222" i="1"/>
  <c r="G1679" i="1"/>
  <c r="F1671" i="1"/>
  <c r="H1671" i="1"/>
  <c r="F3152" i="1"/>
  <c r="H3107" i="1"/>
  <c r="G3175" i="1"/>
  <c r="H3447" i="1"/>
  <c r="H3152" i="1"/>
  <c r="O3037" i="1"/>
  <c r="G2969" i="1"/>
  <c r="G2722" i="1"/>
  <c r="F2669" i="1"/>
  <c r="F2575" i="1"/>
  <c r="H2969" i="1"/>
  <c r="G2803" i="1"/>
  <c r="G1954" i="1"/>
  <c r="G2215" i="1"/>
  <c r="F1807" i="1"/>
  <c r="F2803" i="1"/>
  <c r="G1772" i="1"/>
  <c r="F2497" i="1"/>
  <c r="G1525" i="1"/>
  <c r="G1536" i="1"/>
  <c r="G1353" i="1"/>
  <c r="F1308" i="1"/>
  <c r="G1039" i="1"/>
  <c r="G1159" i="1"/>
  <c r="G1369" i="1"/>
  <c r="F928" i="1"/>
  <c r="N512" i="1"/>
  <c r="M512" i="1"/>
  <c r="H1369" i="1"/>
  <c r="M1045" i="1"/>
  <c r="G472" i="1"/>
  <c r="M452" i="1"/>
  <c r="M1670" i="1"/>
  <c r="G346" i="1"/>
  <c r="G479" i="1"/>
  <c r="G1526" i="1"/>
  <c r="G1519" i="1"/>
  <c r="G1538" i="1" s="1"/>
  <c r="G3107" i="1"/>
  <c r="F3038" i="1"/>
  <c r="F2684" i="1"/>
  <c r="H3014" i="1"/>
  <c r="G1807" i="1"/>
  <c r="H590" i="1"/>
  <c r="F136" i="1"/>
  <c r="H1981" i="1"/>
  <c r="F3904" i="1"/>
  <c r="F1514" i="1"/>
  <c r="F1093" i="1"/>
  <c r="G1273" i="1"/>
  <c r="G791" i="1"/>
  <c r="F92" i="1"/>
  <c r="N1537" i="1"/>
  <c r="F4459" i="1"/>
  <c r="H3232" i="1"/>
  <c r="H2871" i="1"/>
  <c r="H2542" i="1"/>
  <c r="F994" i="1"/>
  <c r="G1308" i="1"/>
  <c r="F725" i="1"/>
  <c r="G823" i="1"/>
  <c r="G429" i="1"/>
  <c r="G136" i="1"/>
  <c r="G4459" i="1"/>
  <c r="G4400" i="1"/>
  <c r="F4256" i="1"/>
  <c r="M4250" i="1"/>
  <c r="F4400" i="1"/>
  <c r="G3376" i="1"/>
  <c r="H3557" i="1"/>
  <c r="G2711" i="1"/>
  <c r="F2591" i="1"/>
  <c r="M2574" i="1"/>
  <c r="H2497" i="1"/>
  <c r="F1954" i="1"/>
  <c r="F2124" i="1"/>
  <c r="O1702" i="1"/>
  <c r="G2871" i="1"/>
  <c r="G2124" i="1"/>
  <c r="M1996" i="1"/>
  <c r="H1888" i="1"/>
  <c r="G1533" i="1"/>
  <c r="G1523" i="1"/>
  <c r="H877" i="1"/>
  <c r="G2684" i="1"/>
  <c r="F2288" i="1"/>
  <c r="F1438" i="1"/>
  <c r="F280" i="1"/>
  <c r="H53" i="1"/>
  <c r="N1670" i="1"/>
  <c r="F791" i="1"/>
  <c r="G590" i="1"/>
  <c r="F513" i="1"/>
  <c r="G614" i="1"/>
  <c r="H280" i="1"/>
  <c r="G53" i="1"/>
  <c r="G877" i="1"/>
  <c r="G92" i="1"/>
  <c r="O452" i="1"/>
  <c r="G1524" i="1"/>
  <c r="G1534" i="1"/>
  <c r="F4205" i="1"/>
  <c r="G3085" i="1"/>
  <c r="N3074" i="1"/>
  <c r="G3075" i="1"/>
  <c r="G1593" i="1"/>
  <c r="H472" i="1"/>
  <c r="H2953" i="1"/>
  <c r="O1182" i="1"/>
  <c r="M1537" i="1"/>
  <c r="G2826" i="1"/>
  <c r="G2575" i="1"/>
  <c r="F671" i="1"/>
  <c r="N99" i="1"/>
  <c r="G100" i="1"/>
  <c r="F832" i="1"/>
  <c r="H1997" i="1"/>
  <c r="O1996" i="1"/>
  <c r="H2124" i="1"/>
  <c r="H2351" i="1"/>
  <c r="G453" i="1"/>
  <c r="H4205" i="1"/>
  <c r="G4205" i="1"/>
  <c r="H3196" i="1"/>
  <c r="F2937" i="1"/>
  <c r="F3175" i="1"/>
  <c r="F2953" i="1"/>
  <c r="F2215" i="1"/>
  <c r="G1659" i="1"/>
  <c r="F2180" i="1"/>
  <c r="H2937" i="1"/>
  <c r="G1478" i="1"/>
  <c r="H2215" i="1"/>
  <c r="G2342" i="1"/>
  <c r="G2180" i="1"/>
  <c r="O3467" i="1"/>
  <c r="G698" i="1"/>
  <c r="H77" i="1"/>
  <c r="F453" i="1"/>
  <c r="H3904" i="1"/>
  <c r="F3116" i="1"/>
  <c r="G3232" i="1"/>
  <c r="N3099" i="1"/>
  <c r="F3376" i="1"/>
  <c r="M2787" i="1"/>
  <c r="F2788" i="1"/>
  <c r="N2574" i="1"/>
  <c r="G1981" i="1"/>
  <c r="G1852" i="1"/>
  <c r="H2684" i="1"/>
  <c r="G2636" i="1"/>
  <c r="G1671" i="1"/>
  <c r="N1069" i="1"/>
  <c r="M2825" i="1"/>
  <c r="H725" i="1"/>
  <c r="H2135" i="1"/>
  <c r="O2214" i="1"/>
  <c r="H1593" i="1"/>
  <c r="N4000" i="1"/>
  <c r="N4003" i="1"/>
  <c r="F1593" i="1"/>
  <c r="G671" i="1"/>
  <c r="N634" i="1"/>
  <c r="H136" i="1"/>
  <c r="H3005" i="1"/>
  <c r="G635" i="1"/>
  <c r="H614" i="1"/>
  <c r="F346" i="1"/>
  <c r="G18" i="1"/>
  <c r="M1570" i="1"/>
  <c r="O1475" i="1"/>
  <c r="H698" i="1"/>
  <c r="F100" i="1"/>
  <c r="F3440" i="1"/>
  <c r="F3196" i="1"/>
  <c r="H2711" i="1"/>
  <c r="G2781" i="1"/>
  <c r="F2774" i="1"/>
  <c r="F1659" i="1"/>
  <c r="H1290" i="1"/>
  <c r="H2058" i="1"/>
  <c r="F1679" i="1"/>
  <c r="H3760" i="1"/>
  <c r="H3085" i="1"/>
  <c r="H2551" i="1"/>
  <c r="F3092" i="1"/>
  <c r="F2542" i="1"/>
  <c r="F2826" i="1"/>
  <c r="F3232" i="1"/>
  <c r="G3760" i="1"/>
  <c r="F2551" i="1"/>
  <c r="H3055" i="1"/>
  <c r="H2788" i="1"/>
  <c r="H3067" i="1"/>
  <c r="F2812" i="1"/>
  <c r="H2575" i="1"/>
  <c r="G2591" i="1"/>
  <c r="G3092" i="1"/>
  <c r="H1562" i="1"/>
  <c r="H1514" i="1"/>
  <c r="H2774" i="1"/>
  <c r="N1988" i="1"/>
  <c r="G1989" i="1"/>
  <c r="G1562" i="1"/>
  <c r="H1273" i="1"/>
  <c r="O1570" i="1"/>
  <c r="F1183" i="1"/>
  <c r="F2297" i="1"/>
  <c r="G2669" i="1"/>
  <c r="H635" i="1"/>
  <c r="G2135" i="1"/>
  <c r="O1206" i="1"/>
  <c r="F590" i="1"/>
  <c r="G799" i="1"/>
  <c r="N798" i="1"/>
  <c r="H791" i="1"/>
  <c r="G513" i="1"/>
  <c r="H453" i="1"/>
  <c r="F429" i="1"/>
  <c r="H1159" i="1"/>
  <c r="M1069" i="1"/>
  <c r="G1046" i="1"/>
  <c r="N1045" i="1"/>
  <c r="H513" i="1"/>
  <c r="G3468" i="1"/>
  <c r="H489" i="1"/>
  <c r="H832" i="1"/>
  <c r="F1039" i="1"/>
  <c r="H3376" i="1"/>
  <c r="G3557" i="1"/>
  <c r="G3196" i="1"/>
  <c r="F2636" i="1"/>
  <c r="G4146" i="1"/>
  <c r="H4146" i="1"/>
  <c r="F3760" i="1"/>
  <c r="F3557" i="1"/>
  <c r="G2431" i="1"/>
  <c r="F3055" i="1"/>
  <c r="G3491" i="1"/>
  <c r="F2722" i="1"/>
  <c r="G1703" i="1"/>
  <c r="G2542" i="1"/>
  <c r="F2871" i="1"/>
  <c r="H2180" i="1"/>
  <c r="F1981" i="1"/>
  <c r="H1093" i="1"/>
  <c r="F579" i="1"/>
  <c r="N3467" i="1"/>
  <c r="H994" i="1"/>
  <c r="F3005" i="1"/>
  <c r="H3468" i="1"/>
  <c r="H1478" i="1"/>
  <c r="F1070" i="1"/>
  <c r="H18" i="1"/>
  <c r="F698" i="1"/>
  <c r="H92" i="1"/>
  <c r="F2731" i="1"/>
  <c r="H2288" i="1"/>
  <c r="F3461" i="1"/>
  <c r="F3453" i="1"/>
  <c r="F3463" i="1"/>
  <c r="F3466" i="1"/>
  <c r="M3467" i="1" s="1"/>
  <c r="F3456" i="1"/>
  <c r="F3452" i="1"/>
  <c r="F3459" i="1"/>
  <c r="F3455" i="1"/>
  <c r="F3464" i="1"/>
  <c r="F3457" i="1"/>
  <c r="F3462" i="1"/>
  <c r="F3465" i="1"/>
  <c r="F3460" i="1"/>
  <c r="F3458" i="1"/>
  <c r="F3454" i="1"/>
  <c r="F1703" i="1"/>
  <c r="G1183" i="1"/>
  <c r="G579" i="1"/>
  <c r="H1536" i="1"/>
  <c r="H1528" i="1"/>
  <c r="H1520" i="1"/>
  <c r="H1533" i="1"/>
  <c r="H1525" i="1"/>
  <c r="H1530" i="1"/>
  <c r="H1522" i="1"/>
  <c r="H1534" i="1"/>
  <c r="H1526" i="1"/>
  <c r="H1535" i="1"/>
  <c r="H1519" i="1"/>
  <c r="H1524" i="1"/>
  <c r="H1529" i="1"/>
  <c r="H1521" i="1"/>
  <c r="H1527" i="1"/>
  <c r="H1531" i="1"/>
  <c r="H1532" i="1"/>
  <c r="H1523" i="1"/>
  <c r="O1045" i="1"/>
  <c r="H1046" i="1"/>
  <c r="F3701" i="1"/>
  <c r="H2818" i="1"/>
  <c r="H2822" i="1"/>
  <c r="H2819" i="1"/>
  <c r="H2823" i="1"/>
  <c r="H2817" i="1"/>
  <c r="H2824" i="1"/>
  <c r="O2825" i="1" s="1"/>
  <c r="H2821" i="1"/>
  <c r="H2820" i="1"/>
  <c r="F2431" i="1"/>
  <c r="F2135" i="1"/>
  <c r="G1514" i="1"/>
  <c r="F1562" i="1"/>
  <c r="F1159" i="1"/>
  <c r="G994" i="1"/>
  <c r="G4256" i="1"/>
  <c r="H3955" i="1"/>
  <c r="G3055" i="1"/>
  <c r="H3038" i="1"/>
  <c r="F2711" i="1"/>
  <c r="G3152" i="1"/>
  <c r="G2812" i="1"/>
  <c r="F2013" i="1"/>
  <c r="F1780" i="1"/>
  <c r="M1779" i="1"/>
  <c r="H2297" i="1"/>
  <c r="M1702" i="1"/>
  <c r="G1888" i="1"/>
  <c r="F1353" i="1"/>
  <c r="G2013" i="1"/>
  <c r="F1538" i="1"/>
  <c r="G1070" i="1"/>
  <c r="H346" i="1"/>
  <c r="N613" i="1"/>
  <c r="F363" i="1"/>
  <c r="N1996" i="1"/>
  <c r="G1997" i="1"/>
  <c r="F635" i="1"/>
  <c r="O1537" i="1" l="1"/>
  <c r="H2826" i="1"/>
  <c r="F3468" i="1"/>
  <c r="H1538" i="1"/>
</calcChain>
</file>

<file path=xl/sharedStrings.xml><?xml version="1.0" encoding="utf-8"?>
<sst xmlns="http://schemas.openxmlformats.org/spreadsheetml/2006/main" count="2067" uniqueCount="401">
  <si>
    <t>SALARIES AND BENEFITS FOR 2014 RATE CASES</t>
  </si>
  <si>
    <t>ERC PERCENTAGES - EMPLOYEE</t>
  </si>
  <si>
    <t>ALBERIGI</t>
  </si>
  <si>
    <t xml:space="preserve"> DAVID J.</t>
  </si>
  <si>
    <t>BUSINESS UNIT</t>
  </si>
  <si>
    <t>ERCs</t>
  </si>
  <si>
    <t>% TO TOTAL</t>
  </si>
  <si>
    <t>DEC-11</t>
  </si>
  <si>
    <t>DEC-12</t>
  </si>
  <si>
    <t>2013</t>
  </si>
  <si>
    <t>ALDAY</t>
  </si>
  <si>
    <t xml:space="preserve"> JAMES R.</t>
  </si>
  <si>
    <t>From Sanlando Salary Workpapers</t>
  </si>
  <si>
    <t>Golden Hills S</t>
  </si>
  <si>
    <t>Utilities Inc of Longwood</t>
  </si>
  <si>
    <t>Orangewood W</t>
  </si>
  <si>
    <t>Orangewood S</t>
  </si>
  <si>
    <t>Weathersfield W</t>
  </si>
  <si>
    <t>Weathersfield S</t>
  </si>
  <si>
    <t>Oakland Shores</t>
  </si>
  <si>
    <t>Little Wekiva</t>
  </si>
  <si>
    <t>Park Ridge W</t>
  </si>
  <si>
    <t>Phillips</t>
  </si>
  <si>
    <t>Crystal Lake</t>
  </si>
  <si>
    <t>Ravenna Park W</t>
  </si>
  <si>
    <t>Ravenna Park S</t>
  </si>
  <si>
    <t>Bear Lake Manor</t>
  </si>
  <si>
    <t>Jansen</t>
  </si>
  <si>
    <t>Crescent Heights</t>
  </si>
  <si>
    <t>Davis Shores</t>
  </si>
  <si>
    <t>Summertree W</t>
  </si>
  <si>
    <t>Summertree S</t>
  </si>
  <si>
    <t>Lake Tarpon W</t>
  </si>
  <si>
    <t>Golden Hills W</t>
  </si>
  <si>
    <t>Lake Tarpon S</t>
  </si>
  <si>
    <t>Park Ridge S</t>
  </si>
  <si>
    <t>Trailwoods W</t>
  </si>
  <si>
    <t>Trailwoods S</t>
  </si>
  <si>
    <t>Sanlando Utilities Corp W</t>
  </si>
  <si>
    <t>Sanlando Utilities Corp S</t>
  </si>
  <si>
    <t>Sanlando Utilities Corp R</t>
  </si>
  <si>
    <t xml:space="preserve"> CALEB</t>
  </si>
  <si>
    <t>AUSTIN</t>
  </si>
  <si>
    <t xml:space="preserve"> ARTHUR C.</t>
  </si>
  <si>
    <t>BAILEY</t>
  </si>
  <si>
    <t xml:space="preserve"> ALAN R.</t>
  </si>
  <si>
    <t>BANISTER</t>
  </si>
  <si>
    <t xml:space="preserve"> GERALD DAVID</t>
  </si>
  <si>
    <t>BELCASTRO</t>
  </si>
  <si>
    <t xml:space="preserve"> JOSEPH C.</t>
  </si>
  <si>
    <t>BODIE SR</t>
  </si>
  <si>
    <t xml:space="preserve"> JOHN L.</t>
  </si>
  <si>
    <t>BOERSMA</t>
  </si>
  <si>
    <t xml:space="preserve"> DAVID A.</t>
  </si>
  <si>
    <t>BRANDT</t>
  </si>
  <si>
    <t xml:space="preserve"> MICHAEL J.</t>
  </si>
  <si>
    <t>BRAZELL</t>
  </si>
  <si>
    <t xml:space="preserve"> DERRICK W.</t>
  </si>
  <si>
    <t>BROWN</t>
  </si>
  <si>
    <t xml:space="preserve"> DONNA R.</t>
  </si>
  <si>
    <t>BRUCE</t>
  </si>
  <si>
    <t xml:space="preserve"> GLENN R.</t>
  </si>
  <si>
    <t>BUONO</t>
  </si>
  <si>
    <t xml:space="preserve"> ROBERT A.</t>
  </si>
  <si>
    <t>BURKHALTER</t>
  </si>
  <si>
    <t xml:space="preserve"> VINCENT L.</t>
  </si>
  <si>
    <t>BYRD</t>
  </si>
  <si>
    <t xml:space="preserve"> LARRY L</t>
  </si>
  <si>
    <t>CALLAHAN</t>
  </si>
  <si>
    <t xml:space="preserve"> ROBERT L.</t>
  </si>
  <si>
    <t>CARBERRY-BOWEN</t>
  </si>
  <si>
    <t xml:space="preserve"> RELLA</t>
  </si>
  <si>
    <t>CARDINAL</t>
  </si>
  <si>
    <t xml:space="preserve"> ANTHONY A.</t>
  </si>
  <si>
    <t>CARVER</t>
  </si>
  <si>
    <t xml:space="preserve"> NATHANIEL Q.</t>
  </si>
  <si>
    <t>CHARD</t>
  </si>
  <si>
    <t xml:space="preserve"> RONALD</t>
  </si>
  <si>
    <t>CHITWOOD</t>
  </si>
  <si>
    <t xml:space="preserve"> LARRY A.</t>
  </si>
  <si>
    <t>COCRAN</t>
  </si>
  <si>
    <t xml:space="preserve"> JEFFERY A.</t>
  </si>
  <si>
    <t>COOK</t>
  </si>
  <si>
    <t xml:space="preserve"> GREGORY</t>
  </si>
  <si>
    <t xml:space="preserve"> RALPH H.</t>
  </si>
  <si>
    <t>COOKS</t>
  </si>
  <si>
    <t xml:space="preserve"> BARNER</t>
  </si>
  <si>
    <t>COOPER</t>
  </si>
  <si>
    <t xml:space="preserve"> ROBERT K.</t>
  </si>
  <si>
    <t>DAVIS</t>
  </si>
  <si>
    <t xml:space="preserve"> GENTRY E</t>
  </si>
  <si>
    <t xml:space="preserve"> MIGUEL B.</t>
  </si>
  <si>
    <t xml:space="preserve"> EARL</t>
  </si>
  <si>
    <t xml:space="preserve"> KENNETH ALLEN</t>
  </si>
  <si>
    <t>DE LA TORRIENTE</t>
  </si>
  <si>
    <t xml:space="preserve"> MAURICE A.</t>
  </si>
  <si>
    <t>DRIGGERS</t>
  </si>
  <si>
    <t xml:space="preserve"> MARVIN H.</t>
  </si>
  <si>
    <t>EBERT</t>
  </si>
  <si>
    <t xml:space="preserve"> HAROLD</t>
  </si>
  <si>
    <t xml:space="preserve"> SHAWN M.</t>
  </si>
  <si>
    <t>EISWIRTH</t>
  </si>
  <si>
    <t xml:space="preserve"> MICHAEL</t>
  </si>
  <si>
    <t>ELLINGER</t>
  </si>
  <si>
    <t xml:space="preserve"> BRIGHT A.</t>
  </si>
  <si>
    <t>FINCH</t>
  </si>
  <si>
    <t xml:space="preserve"> ALLAN</t>
  </si>
  <si>
    <t>FINIGAN</t>
  </si>
  <si>
    <t xml:space="preserve"> MICHAEL A</t>
  </si>
  <si>
    <t>FORREST</t>
  </si>
  <si>
    <t xml:space="preserve"> DAVID L.</t>
  </si>
  <si>
    <t>FOWLER</t>
  </si>
  <si>
    <t xml:space="preserve"> STEVEN</t>
  </si>
  <si>
    <t>FRANKLIN</t>
  </si>
  <si>
    <t xml:space="preserve"> PHILLIP</t>
  </si>
  <si>
    <t>FRIEL</t>
  </si>
  <si>
    <t xml:space="preserve"> STEVEN M.</t>
  </si>
  <si>
    <t>GENTILUCCI</t>
  </si>
  <si>
    <t xml:space="preserve"> DOMENIC V</t>
  </si>
  <si>
    <t>GILROY</t>
  </si>
  <si>
    <t xml:space="preserve"> ROBERT H.</t>
  </si>
  <si>
    <t>GODWIN</t>
  </si>
  <si>
    <t xml:space="preserve"> PATRICK L.</t>
  </si>
  <si>
    <t>GONGRE</t>
  </si>
  <si>
    <t xml:space="preserve"> BRYAN K</t>
  </si>
  <si>
    <t>GORDON</t>
  </si>
  <si>
    <t xml:space="preserve"> DEWIS W.</t>
  </si>
  <si>
    <t>GOSNELL</t>
  </si>
  <si>
    <t xml:space="preserve"> SCOTTY G.</t>
  </si>
  <si>
    <t>GRAINGER</t>
  </si>
  <si>
    <t xml:space="preserve"> LEROY</t>
  </si>
  <si>
    <t>GRAY</t>
  </si>
  <si>
    <t xml:space="preserve"> ROBERT</t>
  </si>
  <si>
    <t xml:space="preserve"> PATRICK</t>
  </si>
  <si>
    <t>GREEN</t>
  </si>
  <si>
    <t xml:space="preserve"> HORACE</t>
  </si>
  <si>
    <t>GUNTER III</t>
  </si>
  <si>
    <t xml:space="preserve"> CHARLIE P.</t>
  </si>
  <si>
    <t>HABERY</t>
  </si>
  <si>
    <t xml:space="preserve"> STEPHEN J.</t>
  </si>
  <si>
    <t>HAMILTON</t>
  </si>
  <si>
    <t xml:space="preserve"> DON L.</t>
  </si>
  <si>
    <t>HASTY</t>
  </si>
  <si>
    <t xml:space="preserve"> DONALD L.</t>
  </si>
  <si>
    <t>HERMANO</t>
  </si>
  <si>
    <t xml:space="preserve"> RODEL R</t>
  </si>
  <si>
    <t>HINSON</t>
  </si>
  <si>
    <t xml:space="preserve"> RICHARD F.</t>
  </si>
  <si>
    <t>HOGUE</t>
  </si>
  <si>
    <t xml:space="preserve"> RAYMOND H.</t>
  </si>
  <si>
    <t>HOLLISTER</t>
  </si>
  <si>
    <t xml:space="preserve"> JIMMIE H.</t>
  </si>
  <si>
    <t>HOWINGTON</t>
  </si>
  <si>
    <t xml:space="preserve"> TOD</t>
  </si>
  <si>
    <t>JOHNSON</t>
  </si>
  <si>
    <t xml:space="preserve"> MARC A.</t>
  </si>
  <si>
    <t>JUNE</t>
  </si>
  <si>
    <t xml:space="preserve"> STUART LEGRAND</t>
  </si>
  <si>
    <t>KENNEDY</t>
  </si>
  <si>
    <t xml:space="preserve"> ALVIN W.</t>
  </si>
  <si>
    <t>KEYS</t>
  </si>
  <si>
    <t xml:space="preserve"> THOMAS E.</t>
  </si>
  <si>
    <t>KILGORE</t>
  </si>
  <si>
    <t xml:space="preserve"> JAMES A</t>
  </si>
  <si>
    <t>KILGORE JR</t>
  </si>
  <si>
    <t xml:space="preserve"> JAMES</t>
  </si>
  <si>
    <t>KNOPF</t>
  </si>
  <si>
    <t xml:space="preserve"> KENNETH W.</t>
  </si>
  <si>
    <t>KYZER</t>
  </si>
  <si>
    <t xml:space="preserve"> RAY S.</t>
  </si>
  <si>
    <t>LINK</t>
  </si>
  <si>
    <t xml:space="preserve"> LUCAS</t>
  </si>
  <si>
    <t>LOCKLAIR</t>
  </si>
  <si>
    <t xml:space="preserve"> JONATHAN W</t>
  </si>
  <si>
    <t>LOONEY</t>
  </si>
  <si>
    <t xml:space="preserve"> JOHN</t>
  </si>
  <si>
    <t>MARINELLI</t>
  </si>
  <si>
    <t xml:space="preserve"> JOHN A.</t>
  </si>
  <si>
    <t>MATTESON</t>
  </si>
  <si>
    <t xml:space="preserve"> SEYD</t>
  </si>
  <si>
    <t>MCKNIGHT</t>
  </si>
  <si>
    <t xml:space="preserve"> EDWIN RAMON</t>
  </si>
  <si>
    <t>MEARIDY</t>
  </si>
  <si>
    <t xml:space="preserve"> TARQUIN</t>
  </si>
  <si>
    <t>MEDFORD</t>
  </si>
  <si>
    <t xml:space="preserve"> JAMES SIDNEY</t>
  </si>
  <si>
    <t>MILFORD</t>
  </si>
  <si>
    <t>MITCHELL</t>
  </si>
  <si>
    <t xml:space="preserve"> MALCOLM A.</t>
  </si>
  <si>
    <t>MOLLOY</t>
  </si>
  <si>
    <t xml:space="preserve"> VINCENT P.</t>
  </si>
  <si>
    <t>MOORE</t>
  </si>
  <si>
    <t xml:space="preserve"> SHANE C</t>
  </si>
  <si>
    <t>MORAN</t>
  </si>
  <si>
    <t xml:space="preserve"> JOSHUA</t>
  </si>
  <si>
    <t>MORRELL</t>
  </si>
  <si>
    <t xml:space="preserve"> MATTHEW J.</t>
  </si>
  <si>
    <t>NEAL</t>
  </si>
  <si>
    <t xml:space="preserve"> WILLIAM L.</t>
  </si>
  <si>
    <t>OAKLEY</t>
  </si>
  <si>
    <t xml:space="preserve"> WILLIAM</t>
  </si>
  <si>
    <t>OVERTON</t>
  </si>
  <si>
    <t xml:space="preserve"> MICHAEL A.</t>
  </si>
  <si>
    <t>PARRISH</t>
  </si>
  <si>
    <t xml:space="preserve"> RAYMOND A.</t>
  </si>
  <si>
    <t>PHILLIPS</t>
  </si>
  <si>
    <t xml:space="preserve"> CHRISTOPHER</t>
  </si>
  <si>
    <t>PLUMMER</t>
  </si>
  <si>
    <t xml:space="preserve"> GEORGE R.</t>
  </si>
  <si>
    <t>POLK</t>
  </si>
  <si>
    <t xml:space="preserve"> RYAN</t>
  </si>
  <si>
    <t>POWELL</t>
  </si>
  <si>
    <t xml:space="preserve"> TREVOR B.</t>
  </si>
  <si>
    <t>RADCLIFF</t>
  </si>
  <si>
    <t xml:space="preserve"> MAX LEE</t>
  </si>
  <si>
    <t>RAINES</t>
  </si>
  <si>
    <t xml:space="preserve"> CRAIG A.</t>
  </si>
  <si>
    <t>REINCKE</t>
  </si>
  <si>
    <t xml:space="preserve"> SEAN</t>
  </si>
  <si>
    <t>REINERS</t>
  </si>
  <si>
    <t xml:space="preserve"> BARRY T.</t>
  </si>
  <si>
    <t>REMIGIO</t>
  </si>
  <si>
    <t xml:space="preserve"> ROBERTO V.</t>
  </si>
  <si>
    <t>RICHARDSON</t>
  </si>
  <si>
    <t xml:space="preserve"> JAMES P.</t>
  </si>
  <si>
    <t xml:space="preserve"> MARLIN</t>
  </si>
  <si>
    <t>ROJAS-RODRIGUEZ</t>
  </si>
  <si>
    <t xml:space="preserve"> ISRAEL</t>
  </si>
  <si>
    <t>RUMFELT</t>
  </si>
  <si>
    <t xml:space="preserve"> DOROTHY M.</t>
  </si>
  <si>
    <t>SCHMIDT</t>
  </si>
  <si>
    <t xml:space="preserve"> MIKE</t>
  </si>
  <si>
    <t>SCHWADES</t>
  </si>
  <si>
    <t xml:space="preserve"> CHARLES G.</t>
  </si>
  <si>
    <t xml:space="preserve"> JENNIFER M</t>
  </si>
  <si>
    <t>SCOTT</t>
  </si>
  <si>
    <t xml:space="preserve"> ROBERT C.</t>
  </si>
  <si>
    <t>SHOFFSTALL</t>
  </si>
  <si>
    <t xml:space="preserve"> DAVID E.</t>
  </si>
  <si>
    <t>SHUE</t>
  </si>
  <si>
    <t xml:space="preserve"> MICKEY A.</t>
  </si>
  <si>
    <t>SILLITOE</t>
  </si>
  <si>
    <t xml:space="preserve"> TERRY W.</t>
  </si>
  <si>
    <t xml:space="preserve"> KATHY A.</t>
  </si>
  <si>
    <t>SOSSAMON</t>
  </si>
  <si>
    <t>STEVENS</t>
  </si>
  <si>
    <t xml:space="preserve"> WILLIAM H</t>
  </si>
  <si>
    <t>STRAIGHT</t>
  </si>
  <si>
    <t xml:space="preserve"> JAMES L.</t>
  </si>
  <si>
    <t>SUDOL</t>
  </si>
  <si>
    <t xml:space="preserve"> COREY</t>
  </si>
  <si>
    <t>SZCZEPKOWSKI</t>
  </si>
  <si>
    <t xml:space="preserve"> STEPHEN A.</t>
  </si>
  <si>
    <t>THOMPSON</t>
  </si>
  <si>
    <t xml:space="preserve"> KRISTOPHER L.</t>
  </si>
  <si>
    <t>THORNTON</t>
  </si>
  <si>
    <t xml:space="preserve"> COREY W.</t>
  </si>
  <si>
    <t>USSERY</t>
  </si>
  <si>
    <t xml:space="preserve"> JONATHAN N</t>
  </si>
  <si>
    <t>VAN METER</t>
  </si>
  <si>
    <t xml:space="preserve"> NATHAN Z.</t>
  </si>
  <si>
    <t>WATKINS</t>
  </si>
  <si>
    <t xml:space="preserve"> CEDRIC</t>
  </si>
  <si>
    <t>WELLS</t>
  </si>
  <si>
    <t xml:space="preserve"> DONALD R</t>
  </si>
  <si>
    <t>WHITE</t>
  </si>
  <si>
    <t>WIGGINS</t>
  </si>
  <si>
    <t xml:space="preserve"> KEVIN</t>
  </si>
  <si>
    <t>WILLIAMS</t>
  </si>
  <si>
    <t xml:space="preserve"> SUSAN L.</t>
  </si>
  <si>
    <t>WILSON</t>
  </si>
  <si>
    <t>WORRELL</t>
  </si>
  <si>
    <t xml:space="preserve"> DAVID R.</t>
  </si>
  <si>
    <t>WRIGHT</t>
  </si>
  <si>
    <t xml:space="preserve"> THOMAS L.</t>
  </si>
  <si>
    <t>ZEISE</t>
  </si>
  <si>
    <t xml:space="preserve"> ANNETTE L.</t>
  </si>
  <si>
    <t>COLLIE</t>
  </si>
  <si>
    <t xml:space="preserve"> LINDA F.</t>
  </si>
  <si>
    <t xml:space="preserve"> MARTHA N.</t>
  </si>
  <si>
    <t>DIPASQUALE</t>
  </si>
  <si>
    <t xml:space="preserve"> SUSAN M.</t>
  </si>
  <si>
    <t>FLYNN</t>
  </si>
  <si>
    <t xml:space="preserve"> PATRICK C.</t>
  </si>
  <si>
    <t>GRAHAM</t>
  </si>
  <si>
    <t xml:space="preserve"> VIVIAN E.</t>
  </si>
  <si>
    <t>HANKS</t>
  </si>
  <si>
    <t xml:space="preserve"> PEGGY J.</t>
  </si>
  <si>
    <t>THOMAS</t>
  </si>
  <si>
    <t xml:space="preserve"> NETTIE M.</t>
  </si>
  <si>
    <t xml:space="preserve"> DELOS R.</t>
  </si>
  <si>
    <t>Durham</t>
  </si>
  <si>
    <t>Rick</t>
  </si>
  <si>
    <t>HAWS,  SCOTTY L.</t>
  </si>
  <si>
    <t>System</t>
  </si>
  <si>
    <t>ERC Count</t>
  </si>
  <si>
    <t>Percentage to Total</t>
  </si>
  <si>
    <t>Ops Ldrship-SE/South/West Cost</t>
  </si>
  <si>
    <t>OH</t>
  </si>
  <si>
    <t>Tierra Verde</t>
  </si>
  <si>
    <t>Lake Placid</t>
  </si>
  <si>
    <t>Longwood</t>
  </si>
  <si>
    <t>Cypress Lakes</t>
  </si>
  <si>
    <t>Eagle Ridge</t>
  </si>
  <si>
    <t>Mid-County</t>
  </si>
  <si>
    <t>LUSI</t>
  </si>
  <si>
    <t>ACME</t>
  </si>
  <si>
    <t>Sanlando</t>
  </si>
  <si>
    <t>Sandalhaven</t>
  </si>
  <si>
    <t>Labrdaor</t>
  </si>
  <si>
    <t>Pennbrooke</t>
  </si>
  <si>
    <t>David J.</t>
  </si>
  <si>
    <t>Alberigi</t>
  </si>
  <si>
    <t>Austin</t>
  </si>
  <si>
    <t>Arthur (Chuck) Charles</t>
  </si>
  <si>
    <t>Bean</t>
  </si>
  <si>
    <t>A.R. Jr. (Ace)</t>
  </si>
  <si>
    <t>Becker</t>
  </si>
  <si>
    <t>Jeffrey Scott</t>
  </si>
  <si>
    <t>Boersma</t>
  </si>
  <si>
    <t>David</t>
  </si>
  <si>
    <t>Bruce</t>
  </si>
  <si>
    <t>Glenn</t>
  </si>
  <si>
    <t>Buono</t>
  </si>
  <si>
    <t>Robert A.</t>
  </si>
  <si>
    <t>Callahan</t>
  </si>
  <si>
    <t>Robert Lee</t>
  </si>
  <si>
    <t>Cardinal</t>
  </si>
  <si>
    <t>Anthony (Tony) Allen</t>
  </si>
  <si>
    <t>Christmas</t>
  </si>
  <si>
    <t>Eddie</t>
  </si>
  <si>
    <t>Cooks</t>
  </si>
  <si>
    <t>Barner L.</t>
  </si>
  <si>
    <t>Cooper</t>
  </si>
  <si>
    <t>Robert Kevin</t>
  </si>
  <si>
    <t>Drake</t>
  </si>
  <si>
    <t>Steve</t>
  </si>
  <si>
    <t>Finch</t>
  </si>
  <si>
    <t>Allan</t>
  </si>
  <si>
    <t>Fuller</t>
  </si>
  <si>
    <t>Gentilucci</t>
  </si>
  <si>
    <t>Domenic V.</t>
  </si>
  <si>
    <t>Godwin</t>
  </si>
  <si>
    <t>Patrick Lynsey (Lennie)</t>
  </si>
  <si>
    <t>Gosnell</t>
  </si>
  <si>
    <t>Scott</t>
  </si>
  <si>
    <t>Habery</t>
  </si>
  <si>
    <t>Stephen (Steve) J.</t>
  </si>
  <si>
    <t>Hasty</t>
  </si>
  <si>
    <t>Donald</t>
  </si>
  <si>
    <t>Havens</t>
  </si>
  <si>
    <t xml:space="preserve">Mark  </t>
  </si>
  <si>
    <t>Hermano</t>
  </si>
  <si>
    <t>Rodel</t>
  </si>
  <si>
    <t>Kilgore, Jr.</t>
  </si>
  <si>
    <t>James</t>
  </si>
  <si>
    <t>Link</t>
  </si>
  <si>
    <t>Lucas J.</t>
  </si>
  <si>
    <t>Marinelli</t>
  </si>
  <si>
    <t>John</t>
  </si>
  <si>
    <t>Matteson</t>
  </si>
  <si>
    <t>Seyd</t>
  </si>
  <si>
    <t>Jeffrey A.</t>
  </si>
  <si>
    <t>Jeff S.</t>
  </si>
  <si>
    <t>Morrell</t>
  </si>
  <si>
    <t>Matt</t>
  </si>
  <si>
    <t>Moss</t>
  </si>
  <si>
    <t>Scott Charles</t>
  </si>
  <si>
    <t>Neal</t>
  </si>
  <si>
    <t>Lee</t>
  </si>
  <si>
    <t>Parrish</t>
  </si>
  <si>
    <t>Raymond Alan</t>
  </si>
  <si>
    <t>Radcliff</t>
  </si>
  <si>
    <t>Max L.</t>
  </si>
  <si>
    <t>Raines</t>
  </si>
  <si>
    <t>Craig A.</t>
  </si>
  <si>
    <t>Richardson</t>
  </si>
  <si>
    <t>Marlin N.</t>
  </si>
  <si>
    <t>Rodgers</t>
  </si>
  <si>
    <t>Frederick, L</t>
  </si>
  <si>
    <t>Schwades</t>
  </si>
  <si>
    <t>Charles (Chuck)</t>
  </si>
  <si>
    <t>Michael G.</t>
  </si>
  <si>
    <t>Jennifer Marie</t>
  </si>
  <si>
    <t>Shue</t>
  </si>
  <si>
    <t>Mick</t>
  </si>
  <si>
    <t>Sudol</t>
  </si>
  <si>
    <t>Corey Frederick</t>
  </si>
  <si>
    <t>UIF-Pasco</t>
  </si>
  <si>
    <t>Thompson, Jr</t>
  </si>
  <si>
    <t>John H.</t>
  </si>
  <si>
    <t>Van Meter, Jr.</t>
  </si>
  <si>
    <t>Nathan Z.</t>
  </si>
  <si>
    <t>Watkins</t>
  </si>
  <si>
    <t>Cedric D.</t>
  </si>
  <si>
    <t>Worrell</t>
  </si>
  <si>
    <t>David Raymond</t>
  </si>
  <si>
    <t>UIF-Marion</t>
  </si>
  <si>
    <t>UIF-Seminole</t>
  </si>
  <si>
    <t>UIF-Orange</t>
  </si>
  <si>
    <t>UIF-Pinellas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</si>
</sst>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.0_);_(* \(#,##0.0\);_(* &quot;-&quot;??_);_(@_)"/>
    <numFmt numFmtId="166" formatCode="#########"/>
    <numFmt numFmtId="167" formatCode="[$-409]mmm\-yy;@"/>
    <numFmt numFmtId="168" formatCode="##"/>
    <numFmt numFmtId="169" formatCode="mm/dd/yy"/>
    <numFmt numFmtId="170" formatCode="mm/yy"/>
    <numFmt numFmtId="171" formatCode="_([$€-2]* #,##0.00_);_([$€-2]* \(#,##0.00\);_([$€-2]* &quot;-&quot;??_)"/>
    <numFmt numFmtId="172" formatCode="[$-409]mmmm\-yy;@"/>
    <numFmt numFmtId="173" formatCode="[$-409]mmmm\ d\,\ yyyy;@"/>
    <numFmt numFmtId="174" formatCode="&quot;Trial Balance @ &quot;mmmm\ dd\,\ yyyy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Georgia"/>
      <family val="1"/>
    </font>
    <font>
      <sz val="9"/>
      <color theme="1"/>
      <name val="Georgia"/>
      <family val="1"/>
    </font>
    <font>
      <u/>
      <sz val="9"/>
      <color theme="1"/>
      <name val="Georgia"/>
      <family val="1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name val="Arial"/>
      <family val="2"/>
    </font>
    <font>
      <b/>
      <u/>
      <sz val="9"/>
      <name val="Georgia"/>
      <family val="1"/>
    </font>
    <font>
      <sz val="10"/>
      <name val="Bookman Old Style"/>
      <family val="1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9"/>
      <name val="Calibri"/>
      <family val="2"/>
    </font>
    <font>
      <sz val="8"/>
      <color rgb="FF9C0006"/>
      <name val="Arial"/>
      <family val="2"/>
    </font>
    <font>
      <sz val="11"/>
      <color indexed="20"/>
      <name val="Calibri"/>
      <family val="2"/>
    </font>
    <font>
      <b/>
      <sz val="8"/>
      <color rgb="FFFA7D00"/>
      <name val="Arial"/>
      <family val="2"/>
    </font>
    <font>
      <b/>
      <sz val="11"/>
      <color indexed="52"/>
      <name val="Calibri"/>
      <family val="2"/>
    </font>
    <font>
      <b/>
      <sz val="8"/>
      <color theme="0"/>
      <name val="Arial"/>
      <family val="2"/>
    </font>
    <font>
      <b/>
      <sz val="11"/>
      <color indexed="9"/>
      <name val="Calibri"/>
      <family val="2"/>
    </font>
    <font>
      <sz val="10"/>
      <name val="Geneva"/>
    </font>
    <font>
      <sz val="10"/>
      <name val="Geneva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Bookman"/>
    </font>
    <font>
      <sz val="10"/>
      <name val="Bookman"/>
      <family val="1"/>
    </font>
    <font>
      <sz val="10"/>
      <name val="Courier"/>
      <family val="3"/>
    </font>
    <font>
      <sz val="9"/>
      <color indexed="8"/>
      <name val="Georgia"/>
      <family val="2"/>
    </font>
    <font>
      <sz val="9"/>
      <color theme="1"/>
      <name val="Georgia"/>
      <family val="2"/>
    </font>
    <font>
      <i/>
      <sz val="8"/>
      <color rgb="FF7F7F7F"/>
      <name val="Arial"/>
      <family val="2"/>
    </font>
    <font>
      <i/>
      <sz val="11"/>
      <color indexed="23"/>
      <name val="Calibri"/>
      <family val="2"/>
    </font>
    <font>
      <sz val="8"/>
      <color rgb="FF006100"/>
      <name val="Arial"/>
      <family val="2"/>
    </font>
    <font>
      <sz val="11"/>
      <color indexed="17"/>
      <name val="Calibri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u/>
      <sz val="10"/>
      <color theme="10"/>
      <name val="Courier"/>
      <family val="3"/>
    </font>
    <font>
      <sz val="8"/>
      <color rgb="FF3F3F76"/>
      <name val="Arial"/>
      <family val="2"/>
    </font>
    <font>
      <sz val="11"/>
      <color indexed="62"/>
      <name val="Calibri"/>
      <family val="2"/>
    </font>
    <font>
      <sz val="8"/>
      <color rgb="FFFA7D00"/>
      <name val="Arial"/>
      <family val="2"/>
    </font>
    <font>
      <sz val="11"/>
      <color indexed="52"/>
      <name val="Calibri"/>
      <family val="2"/>
    </font>
    <font>
      <sz val="8"/>
      <color rgb="FF9C6500"/>
      <name val="Arial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9"/>
      <name val="Geneva"/>
      <family val="2"/>
    </font>
    <font>
      <sz val="10"/>
      <name val="Times New Roman"/>
      <family val="1"/>
    </font>
    <font>
      <sz val="8"/>
      <color indexed="8"/>
      <name val="Arial"/>
      <family val="2"/>
    </font>
    <font>
      <b/>
      <sz val="8"/>
      <color rgb="FF3F3F3F"/>
      <name val="Arial"/>
      <family val="2"/>
    </font>
    <font>
      <b/>
      <sz val="11"/>
      <color indexed="63"/>
      <name val="Calibri"/>
      <family val="2"/>
    </font>
    <font>
      <sz val="9"/>
      <name val="Calibri"/>
      <family val="2"/>
    </font>
    <font>
      <b/>
      <sz val="18"/>
      <color indexed="56"/>
      <name val="Cambria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10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9"/>
      <name val="Georgia"/>
      <family val="1"/>
    </font>
    <font>
      <sz val="10"/>
      <color rgb="FFFF0000"/>
      <name val="Arial"/>
      <family val="2"/>
    </font>
    <font>
      <u/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434">
    <xf numFmtId="0" fontId="0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0" fontId="30" fillId="10" borderId="0" applyNumberFormat="0" applyBorder="0" applyAlignment="0" applyProtection="0"/>
    <xf numFmtId="167" fontId="25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167" fontId="25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167" fontId="25" fillId="35" borderId="0" applyNumberFormat="0" applyBorder="0" applyAlignment="0" applyProtection="0"/>
    <xf numFmtId="167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0" fillId="14" borderId="0" applyNumberFormat="0" applyBorder="0" applyAlignment="0" applyProtection="0"/>
    <xf numFmtId="167" fontId="25" fillId="36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30" fillId="14" borderId="0" applyNumberFormat="0" applyBorder="0" applyAlignment="0" applyProtection="0"/>
    <xf numFmtId="0" fontId="1" fillId="14" borderId="0" applyNumberFormat="0" applyBorder="0" applyAlignment="0" applyProtection="0"/>
    <xf numFmtId="167" fontId="25" fillId="36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167" fontId="25" fillId="36" borderId="0" applyNumberFormat="0" applyBorder="0" applyAlignment="0" applyProtection="0"/>
    <xf numFmtId="167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18" borderId="0" applyNumberFormat="0" applyBorder="0" applyAlignment="0" applyProtection="0"/>
    <xf numFmtId="167" fontId="25" fillId="37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30" fillId="18" borderId="0" applyNumberFormat="0" applyBorder="0" applyAlignment="0" applyProtection="0"/>
    <xf numFmtId="0" fontId="1" fillId="18" borderId="0" applyNumberFormat="0" applyBorder="0" applyAlignment="0" applyProtection="0"/>
    <xf numFmtId="167" fontId="25" fillId="37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167" fontId="25" fillId="37" borderId="0" applyNumberFormat="0" applyBorder="0" applyAlignment="0" applyProtection="0"/>
    <xf numFmtId="167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0" fillId="22" borderId="0" applyNumberFormat="0" applyBorder="0" applyAlignment="0" applyProtection="0"/>
    <xf numFmtId="167" fontId="25" fillId="3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22" borderId="0" applyNumberFormat="0" applyBorder="0" applyAlignment="0" applyProtection="0"/>
    <xf numFmtId="167" fontId="25" fillId="3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167" fontId="25" fillId="38" borderId="0" applyNumberFormat="0" applyBorder="0" applyAlignment="0" applyProtection="0"/>
    <xf numFmtId="167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26" borderId="0" applyNumberFormat="0" applyBorder="0" applyAlignment="0" applyProtection="0"/>
    <xf numFmtId="167" fontId="25" fillId="39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26" borderId="0" applyNumberFormat="0" applyBorder="0" applyAlignment="0" applyProtection="0"/>
    <xf numFmtId="167" fontId="25" fillId="39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167" fontId="25" fillId="39" borderId="0" applyNumberFormat="0" applyBorder="0" applyAlignment="0" applyProtection="0"/>
    <xf numFmtId="167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30" fillId="30" borderId="0" applyNumberFormat="0" applyBorder="0" applyAlignment="0" applyProtection="0"/>
    <xf numFmtId="167" fontId="25" fillId="4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30" borderId="0" applyNumberFormat="0" applyBorder="0" applyAlignment="0" applyProtection="0"/>
    <xf numFmtId="167" fontId="25" fillId="4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167" fontId="25" fillId="40" borderId="0" applyNumberFormat="0" applyBorder="0" applyAlignment="0" applyProtection="0"/>
    <xf numFmtId="167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30" fillId="11" borderId="0" applyNumberFormat="0" applyBorder="0" applyAlignment="0" applyProtection="0"/>
    <xf numFmtId="167" fontId="25" fillId="4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167" fontId="25" fillId="4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167" fontId="25" fillId="41" borderId="0" applyNumberFormat="0" applyBorder="0" applyAlignment="0" applyProtection="0"/>
    <xf numFmtId="167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30" fillId="15" borderId="0" applyNumberFormat="0" applyBorder="0" applyAlignment="0" applyProtection="0"/>
    <xf numFmtId="167" fontId="25" fillId="42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30" fillId="15" borderId="0" applyNumberFormat="0" applyBorder="0" applyAlignment="0" applyProtection="0"/>
    <xf numFmtId="0" fontId="1" fillId="15" borderId="0" applyNumberFormat="0" applyBorder="0" applyAlignment="0" applyProtection="0"/>
    <xf numFmtId="167" fontId="25" fillId="42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167" fontId="25" fillId="42" borderId="0" applyNumberFormat="0" applyBorder="0" applyAlignment="0" applyProtection="0"/>
    <xf numFmtId="167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0" fillId="19" borderId="0" applyNumberFormat="0" applyBorder="0" applyAlignment="0" applyProtection="0"/>
    <xf numFmtId="167" fontId="25" fillId="43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30" fillId="19" borderId="0" applyNumberFormat="0" applyBorder="0" applyAlignment="0" applyProtection="0"/>
    <xf numFmtId="0" fontId="1" fillId="19" borderId="0" applyNumberFormat="0" applyBorder="0" applyAlignment="0" applyProtection="0"/>
    <xf numFmtId="167" fontId="25" fillId="43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167" fontId="25" fillId="43" borderId="0" applyNumberFormat="0" applyBorder="0" applyAlignment="0" applyProtection="0"/>
    <xf numFmtId="167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30" fillId="23" borderId="0" applyNumberFormat="0" applyBorder="0" applyAlignment="0" applyProtection="0"/>
    <xf numFmtId="167" fontId="25" fillId="38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23" borderId="0" applyNumberFormat="0" applyBorder="0" applyAlignment="0" applyProtection="0"/>
    <xf numFmtId="167" fontId="25" fillId="38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167" fontId="25" fillId="38" borderId="0" applyNumberFormat="0" applyBorder="0" applyAlignment="0" applyProtection="0"/>
    <xf numFmtId="167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27" borderId="0" applyNumberFormat="0" applyBorder="0" applyAlignment="0" applyProtection="0"/>
    <xf numFmtId="167" fontId="25" fillId="41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7" borderId="0" applyNumberFormat="0" applyBorder="0" applyAlignment="0" applyProtection="0"/>
    <xf numFmtId="167" fontId="25" fillId="41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167" fontId="25" fillId="41" borderId="0" applyNumberFormat="0" applyBorder="0" applyAlignment="0" applyProtection="0"/>
    <xf numFmtId="167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30" fillId="31" borderId="0" applyNumberFormat="0" applyBorder="0" applyAlignment="0" applyProtection="0"/>
    <xf numFmtId="167" fontId="25" fillId="44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31" borderId="0" applyNumberFormat="0" applyBorder="0" applyAlignment="0" applyProtection="0"/>
    <xf numFmtId="167" fontId="25" fillId="44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167" fontId="25" fillId="44" borderId="0" applyNumberFormat="0" applyBorder="0" applyAlignment="0" applyProtection="0"/>
    <xf numFmtId="167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31" fillId="12" borderId="0" applyNumberFormat="0" applyBorder="0" applyAlignment="0" applyProtection="0"/>
    <xf numFmtId="167" fontId="32" fillId="45" borderId="0" applyNumberFormat="0" applyBorder="0" applyAlignment="0" applyProtection="0"/>
    <xf numFmtId="167" fontId="17" fillId="12" borderId="0" applyNumberFormat="0" applyBorder="0" applyAlignment="0" applyProtection="0"/>
    <xf numFmtId="0" fontId="32" fillId="45" borderId="0" applyNumberFormat="0" applyBorder="0" applyAlignment="0" applyProtection="0"/>
    <xf numFmtId="0" fontId="31" fillId="12" borderId="0" applyNumberFormat="0" applyBorder="0" applyAlignment="0" applyProtection="0"/>
    <xf numFmtId="0" fontId="17" fillId="12" borderId="0" applyNumberFormat="0" applyBorder="0" applyAlignment="0" applyProtection="0"/>
    <xf numFmtId="167" fontId="32" fillId="45" borderId="0" applyNumberFormat="0" applyBorder="0" applyAlignment="0" applyProtection="0"/>
    <xf numFmtId="167" fontId="17" fillId="12" borderId="0" applyNumberFormat="0" applyBorder="0" applyAlignment="0" applyProtection="0"/>
    <xf numFmtId="0" fontId="32" fillId="45" borderId="0" applyNumberFormat="0" applyBorder="0" applyAlignment="0" applyProtection="0"/>
    <xf numFmtId="0" fontId="17" fillId="12" borderId="0" applyNumberFormat="0" applyBorder="0" applyAlignment="0" applyProtection="0"/>
    <xf numFmtId="167" fontId="17" fillId="12" borderId="0" applyNumberFormat="0" applyBorder="0" applyAlignment="0" applyProtection="0"/>
    <xf numFmtId="167" fontId="17" fillId="12" borderId="0" applyNumberFormat="0" applyBorder="0" applyAlignment="0" applyProtection="0"/>
    <xf numFmtId="0" fontId="32" fillId="45" borderId="0" applyNumberFormat="0" applyBorder="0" applyAlignment="0" applyProtection="0"/>
    <xf numFmtId="167" fontId="32" fillId="45" borderId="0" applyNumberFormat="0" applyBorder="0" applyAlignment="0" applyProtection="0"/>
    <xf numFmtId="167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16" borderId="0" applyNumberFormat="0" applyBorder="0" applyAlignment="0" applyProtection="0"/>
    <xf numFmtId="167" fontId="32" fillId="42" borderId="0" applyNumberFormat="0" applyBorder="0" applyAlignment="0" applyProtection="0"/>
    <xf numFmtId="167" fontId="17" fillId="16" borderId="0" applyNumberFormat="0" applyBorder="0" applyAlignment="0" applyProtection="0"/>
    <xf numFmtId="0" fontId="32" fillId="42" borderId="0" applyNumberFormat="0" applyBorder="0" applyAlignment="0" applyProtection="0"/>
    <xf numFmtId="0" fontId="31" fillId="16" borderId="0" applyNumberFormat="0" applyBorder="0" applyAlignment="0" applyProtection="0"/>
    <xf numFmtId="0" fontId="17" fillId="16" borderId="0" applyNumberFormat="0" applyBorder="0" applyAlignment="0" applyProtection="0"/>
    <xf numFmtId="167" fontId="32" fillId="42" borderId="0" applyNumberFormat="0" applyBorder="0" applyAlignment="0" applyProtection="0"/>
    <xf numFmtId="167" fontId="17" fillId="16" borderId="0" applyNumberFormat="0" applyBorder="0" applyAlignment="0" applyProtection="0"/>
    <xf numFmtId="0" fontId="32" fillId="42" borderId="0" applyNumberFormat="0" applyBorder="0" applyAlignment="0" applyProtection="0"/>
    <xf numFmtId="0" fontId="17" fillId="16" borderId="0" applyNumberFormat="0" applyBorder="0" applyAlignment="0" applyProtection="0"/>
    <xf numFmtId="167" fontId="17" fillId="16" borderId="0" applyNumberFormat="0" applyBorder="0" applyAlignment="0" applyProtection="0"/>
    <xf numFmtId="167" fontId="17" fillId="16" borderId="0" applyNumberFormat="0" applyBorder="0" applyAlignment="0" applyProtection="0"/>
    <xf numFmtId="0" fontId="32" fillId="42" borderId="0" applyNumberFormat="0" applyBorder="0" applyAlignment="0" applyProtection="0"/>
    <xf numFmtId="167" fontId="32" fillId="42" borderId="0" applyNumberFormat="0" applyBorder="0" applyAlignment="0" applyProtection="0"/>
    <xf numFmtId="167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20" borderId="0" applyNumberFormat="0" applyBorder="0" applyAlignment="0" applyProtection="0"/>
    <xf numFmtId="167" fontId="32" fillId="43" borderId="0" applyNumberFormat="0" applyBorder="0" applyAlignment="0" applyProtection="0"/>
    <xf numFmtId="167" fontId="17" fillId="20" borderId="0" applyNumberFormat="0" applyBorder="0" applyAlignment="0" applyProtection="0"/>
    <xf numFmtId="0" fontId="32" fillId="43" borderId="0" applyNumberFormat="0" applyBorder="0" applyAlignment="0" applyProtection="0"/>
    <xf numFmtId="0" fontId="31" fillId="20" borderId="0" applyNumberFormat="0" applyBorder="0" applyAlignment="0" applyProtection="0"/>
    <xf numFmtId="0" fontId="17" fillId="20" borderId="0" applyNumberFormat="0" applyBorder="0" applyAlignment="0" applyProtection="0"/>
    <xf numFmtId="167" fontId="32" fillId="43" borderId="0" applyNumberFormat="0" applyBorder="0" applyAlignment="0" applyProtection="0"/>
    <xf numFmtId="167" fontId="17" fillId="20" borderId="0" applyNumberFormat="0" applyBorder="0" applyAlignment="0" applyProtection="0"/>
    <xf numFmtId="0" fontId="32" fillId="43" borderId="0" applyNumberFormat="0" applyBorder="0" applyAlignment="0" applyProtection="0"/>
    <xf numFmtId="0" fontId="17" fillId="20" borderId="0" applyNumberFormat="0" applyBorder="0" applyAlignment="0" applyProtection="0"/>
    <xf numFmtId="167" fontId="17" fillId="20" borderId="0" applyNumberFormat="0" applyBorder="0" applyAlignment="0" applyProtection="0"/>
    <xf numFmtId="167" fontId="17" fillId="20" borderId="0" applyNumberFormat="0" applyBorder="0" applyAlignment="0" applyProtection="0"/>
    <xf numFmtId="0" fontId="32" fillId="43" borderId="0" applyNumberFormat="0" applyBorder="0" applyAlignment="0" applyProtection="0"/>
    <xf numFmtId="167" fontId="32" fillId="43" borderId="0" applyNumberFormat="0" applyBorder="0" applyAlignment="0" applyProtection="0"/>
    <xf numFmtId="167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24" borderId="0" applyNumberFormat="0" applyBorder="0" applyAlignment="0" applyProtection="0"/>
    <xf numFmtId="167" fontId="32" fillId="46" borderId="0" applyNumberFormat="0" applyBorder="0" applyAlignment="0" applyProtection="0"/>
    <xf numFmtId="167" fontId="17" fillId="24" borderId="0" applyNumberFormat="0" applyBorder="0" applyAlignment="0" applyProtection="0"/>
    <xf numFmtId="0" fontId="32" fillId="46" borderId="0" applyNumberFormat="0" applyBorder="0" applyAlignment="0" applyProtection="0"/>
    <xf numFmtId="0" fontId="31" fillId="24" borderId="0" applyNumberFormat="0" applyBorder="0" applyAlignment="0" applyProtection="0"/>
    <xf numFmtId="0" fontId="17" fillId="24" borderId="0" applyNumberFormat="0" applyBorder="0" applyAlignment="0" applyProtection="0"/>
    <xf numFmtId="167" fontId="32" fillId="46" borderId="0" applyNumberFormat="0" applyBorder="0" applyAlignment="0" applyProtection="0"/>
    <xf numFmtId="167" fontId="17" fillId="24" borderId="0" applyNumberFormat="0" applyBorder="0" applyAlignment="0" applyProtection="0"/>
    <xf numFmtId="0" fontId="32" fillId="46" borderId="0" applyNumberFormat="0" applyBorder="0" applyAlignment="0" applyProtection="0"/>
    <xf numFmtId="0" fontId="17" fillId="24" borderId="0" applyNumberFormat="0" applyBorder="0" applyAlignment="0" applyProtection="0"/>
    <xf numFmtId="167" fontId="17" fillId="24" borderId="0" applyNumberFormat="0" applyBorder="0" applyAlignment="0" applyProtection="0"/>
    <xf numFmtId="167" fontId="17" fillId="24" borderId="0" applyNumberFormat="0" applyBorder="0" applyAlignment="0" applyProtection="0"/>
    <xf numFmtId="0" fontId="32" fillId="46" borderId="0" applyNumberFormat="0" applyBorder="0" applyAlignment="0" applyProtection="0"/>
    <xf numFmtId="167" fontId="32" fillId="46" borderId="0" applyNumberFormat="0" applyBorder="0" applyAlignment="0" applyProtection="0"/>
    <xf numFmtId="167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28" borderId="0" applyNumberFormat="0" applyBorder="0" applyAlignment="0" applyProtection="0"/>
    <xf numFmtId="167" fontId="32" fillId="47" borderId="0" applyNumberFormat="0" applyBorder="0" applyAlignment="0" applyProtection="0"/>
    <xf numFmtId="167" fontId="17" fillId="28" borderId="0" applyNumberFormat="0" applyBorder="0" applyAlignment="0" applyProtection="0"/>
    <xf numFmtId="0" fontId="32" fillId="47" borderId="0" applyNumberFormat="0" applyBorder="0" applyAlignment="0" applyProtection="0"/>
    <xf numFmtId="0" fontId="31" fillId="28" borderId="0" applyNumberFormat="0" applyBorder="0" applyAlignment="0" applyProtection="0"/>
    <xf numFmtId="0" fontId="17" fillId="28" borderId="0" applyNumberFormat="0" applyBorder="0" applyAlignment="0" applyProtection="0"/>
    <xf numFmtId="167" fontId="32" fillId="47" borderId="0" applyNumberFormat="0" applyBorder="0" applyAlignment="0" applyProtection="0"/>
    <xf numFmtId="167" fontId="17" fillId="28" borderId="0" applyNumberFormat="0" applyBorder="0" applyAlignment="0" applyProtection="0"/>
    <xf numFmtId="0" fontId="32" fillId="47" borderId="0" applyNumberFormat="0" applyBorder="0" applyAlignment="0" applyProtection="0"/>
    <xf numFmtId="0" fontId="17" fillId="28" borderId="0" applyNumberFormat="0" applyBorder="0" applyAlignment="0" applyProtection="0"/>
    <xf numFmtId="167" fontId="17" fillId="28" borderId="0" applyNumberFormat="0" applyBorder="0" applyAlignment="0" applyProtection="0"/>
    <xf numFmtId="167" fontId="17" fillId="28" borderId="0" applyNumberFormat="0" applyBorder="0" applyAlignment="0" applyProtection="0"/>
    <xf numFmtId="0" fontId="32" fillId="47" borderId="0" applyNumberFormat="0" applyBorder="0" applyAlignment="0" applyProtection="0"/>
    <xf numFmtId="167" fontId="32" fillId="47" borderId="0" applyNumberFormat="0" applyBorder="0" applyAlignment="0" applyProtection="0"/>
    <xf numFmtId="167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1" fillId="32" borderId="0" applyNumberFormat="0" applyBorder="0" applyAlignment="0" applyProtection="0"/>
    <xf numFmtId="167" fontId="32" fillId="48" borderId="0" applyNumberFormat="0" applyBorder="0" applyAlignment="0" applyProtection="0"/>
    <xf numFmtId="167" fontId="17" fillId="32" borderId="0" applyNumberFormat="0" applyBorder="0" applyAlignment="0" applyProtection="0"/>
    <xf numFmtId="0" fontId="32" fillId="48" borderId="0" applyNumberFormat="0" applyBorder="0" applyAlignment="0" applyProtection="0"/>
    <xf numFmtId="0" fontId="31" fillId="32" borderId="0" applyNumberFormat="0" applyBorder="0" applyAlignment="0" applyProtection="0"/>
    <xf numFmtId="0" fontId="17" fillId="32" borderId="0" applyNumberFormat="0" applyBorder="0" applyAlignment="0" applyProtection="0"/>
    <xf numFmtId="167" fontId="32" fillId="48" borderId="0" applyNumberFormat="0" applyBorder="0" applyAlignment="0" applyProtection="0"/>
    <xf numFmtId="167" fontId="17" fillId="32" borderId="0" applyNumberFormat="0" applyBorder="0" applyAlignment="0" applyProtection="0"/>
    <xf numFmtId="0" fontId="32" fillId="48" borderId="0" applyNumberFormat="0" applyBorder="0" applyAlignment="0" applyProtection="0"/>
    <xf numFmtId="0" fontId="17" fillId="32" borderId="0" applyNumberFormat="0" applyBorder="0" applyAlignment="0" applyProtection="0"/>
    <xf numFmtId="167" fontId="17" fillId="32" borderId="0" applyNumberFormat="0" applyBorder="0" applyAlignment="0" applyProtection="0"/>
    <xf numFmtId="167" fontId="17" fillId="32" borderId="0" applyNumberFormat="0" applyBorder="0" applyAlignment="0" applyProtection="0"/>
    <xf numFmtId="0" fontId="32" fillId="48" borderId="0" applyNumberFormat="0" applyBorder="0" applyAlignment="0" applyProtection="0"/>
    <xf numFmtId="167" fontId="32" fillId="48" borderId="0" applyNumberFormat="0" applyBorder="0" applyAlignment="0" applyProtection="0"/>
    <xf numFmtId="167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9" borderId="0" applyNumberFormat="0" applyBorder="0" applyAlignment="0" applyProtection="0"/>
    <xf numFmtId="167" fontId="32" fillId="49" borderId="0" applyNumberFormat="0" applyBorder="0" applyAlignment="0" applyProtection="0"/>
    <xf numFmtId="167" fontId="17" fillId="9" borderId="0" applyNumberFormat="0" applyBorder="0" applyAlignment="0" applyProtection="0"/>
    <xf numFmtId="0" fontId="32" fillId="49" borderId="0" applyNumberFormat="0" applyBorder="0" applyAlignment="0" applyProtection="0"/>
    <xf numFmtId="0" fontId="31" fillId="9" borderId="0" applyNumberFormat="0" applyBorder="0" applyAlignment="0" applyProtection="0"/>
    <xf numFmtId="0" fontId="17" fillId="9" borderId="0" applyNumberFormat="0" applyBorder="0" applyAlignment="0" applyProtection="0"/>
    <xf numFmtId="167" fontId="32" fillId="49" borderId="0" applyNumberFormat="0" applyBorder="0" applyAlignment="0" applyProtection="0"/>
    <xf numFmtId="167" fontId="17" fillId="9" borderId="0" applyNumberFormat="0" applyBorder="0" applyAlignment="0" applyProtection="0"/>
    <xf numFmtId="0" fontId="32" fillId="49" borderId="0" applyNumberFormat="0" applyBorder="0" applyAlignment="0" applyProtection="0"/>
    <xf numFmtId="0" fontId="17" fillId="9" borderId="0" applyNumberFormat="0" applyBorder="0" applyAlignment="0" applyProtection="0"/>
    <xf numFmtId="167" fontId="17" fillId="9" borderId="0" applyNumberFormat="0" applyBorder="0" applyAlignment="0" applyProtection="0"/>
    <xf numFmtId="167" fontId="17" fillId="9" borderId="0" applyNumberFormat="0" applyBorder="0" applyAlignment="0" applyProtection="0"/>
    <xf numFmtId="0" fontId="32" fillId="49" borderId="0" applyNumberFormat="0" applyBorder="0" applyAlignment="0" applyProtection="0"/>
    <xf numFmtId="167" fontId="32" fillId="49" borderId="0" applyNumberFormat="0" applyBorder="0" applyAlignment="0" applyProtection="0"/>
    <xf numFmtId="167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1" fillId="13" borderId="0" applyNumberFormat="0" applyBorder="0" applyAlignment="0" applyProtection="0"/>
    <xf numFmtId="167" fontId="32" fillId="50" borderId="0" applyNumberFormat="0" applyBorder="0" applyAlignment="0" applyProtection="0"/>
    <xf numFmtId="167" fontId="17" fillId="13" borderId="0" applyNumberFormat="0" applyBorder="0" applyAlignment="0" applyProtection="0"/>
    <xf numFmtId="0" fontId="32" fillId="50" borderId="0" applyNumberFormat="0" applyBorder="0" applyAlignment="0" applyProtection="0"/>
    <xf numFmtId="0" fontId="31" fillId="13" borderId="0" applyNumberFormat="0" applyBorder="0" applyAlignment="0" applyProtection="0"/>
    <xf numFmtId="0" fontId="17" fillId="13" borderId="0" applyNumberFormat="0" applyBorder="0" applyAlignment="0" applyProtection="0"/>
    <xf numFmtId="167" fontId="32" fillId="50" borderId="0" applyNumberFormat="0" applyBorder="0" applyAlignment="0" applyProtection="0"/>
    <xf numFmtId="167" fontId="17" fillId="13" borderId="0" applyNumberFormat="0" applyBorder="0" applyAlignment="0" applyProtection="0"/>
    <xf numFmtId="0" fontId="32" fillId="50" borderId="0" applyNumberFormat="0" applyBorder="0" applyAlignment="0" applyProtection="0"/>
    <xf numFmtId="0" fontId="17" fillId="13" borderId="0" applyNumberFormat="0" applyBorder="0" applyAlignment="0" applyProtection="0"/>
    <xf numFmtId="167" fontId="17" fillId="13" borderId="0" applyNumberFormat="0" applyBorder="0" applyAlignment="0" applyProtection="0"/>
    <xf numFmtId="167" fontId="17" fillId="13" borderId="0" applyNumberFormat="0" applyBorder="0" applyAlignment="0" applyProtection="0"/>
    <xf numFmtId="0" fontId="32" fillId="50" borderId="0" applyNumberFormat="0" applyBorder="0" applyAlignment="0" applyProtection="0"/>
    <xf numFmtId="167" fontId="32" fillId="50" borderId="0" applyNumberFormat="0" applyBorder="0" applyAlignment="0" applyProtection="0"/>
    <xf numFmtId="167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17" borderId="0" applyNumberFormat="0" applyBorder="0" applyAlignment="0" applyProtection="0"/>
    <xf numFmtId="167" fontId="32" fillId="51" borderId="0" applyNumberFormat="0" applyBorder="0" applyAlignment="0" applyProtection="0"/>
    <xf numFmtId="167" fontId="17" fillId="17" borderId="0" applyNumberFormat="0" applyBorder="0" applyAlignment="0" applyProtection="0"/>
    <xf numFmtId="0" fontId="32" fillId="51" borderId="0" applyNumberFormat="0" applyBorder="0" applyAlignment="0" applyProtection="0"/>
    <xf numFmtId="0" fontId="31" fillId="17" borderId="0" applyNumberFormat="0" applyBorder="0" applyAlignment="0" applyProtection="0"/>
    <xf numFmtId="0" fontId="17" fillId="17" borderId="0" applyNumberFormat="0" applyBorder="0" applyAlignment="0" applyProtection="0"/>
    <xf numFmtId="167" fontId="32" fillId="51" borderId="0" applyNumberFormat="0" applyBorder="0" applyAlignment="0" applyProtection="0"/>
    <xf numFmtId="167" fontId="17" fillId="17" borderId="0" applyNumberFormat="0" applyBorder="0" applyAlignment="0" applyProtection="0"/>
    <xf numFmtId="0" fontId="32" fillId="51" borderId="0" applyNumberFormat="0" applyBorder="0" applyAlignment="0" applyProtection="0"/>
    <xf numFmtId="0" fontId="17" fillId="17" borderId="0" applyNumberFormat="0" applyBorder="0" applyAlignment="0" applyProtection="0"/>
    <xf numFmtId="167" fontId="17" fillId="17" borderId="0" applyNumberFormat="0" applyBorder="0" applyAlignment="0" applyProtection="0"/>
    <xf numFmtId="167" fontId="17" fillId="17" borderId="0" applyNumberFormat="0" applyBorder="0" applyAlignment="0" applyProtection="0"/>
    <xf numFmtId="0" fontId="32" fillId="51" borderId="0" applyNumberFormat="0" applyBorder="0" applyAlignment="0" applyProtection="0"/>
    <xf numFmtId="167" fontId="32" fillId="51" borderId="0" applyNumberFormat="0" applyBorder="0" applyAlignment="0" applyProtection="0"/>
    <xf numFmtId="167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1" fillId="21" borderId="0" applyNumberFormat="0" applyBorder="0" applyAlignment="0" applyProtection="0"/>
    <xf numFmtId="167" fontId="32" fillId="46" borderId="0" applyNumberFormat="0" applyBorder="0" applyAlignment="0" applyProtection="0"/>
    <xf numFmtId="167" fontId="17" fillId="21" borderId="0" applyNumberFormat="0" applyBorder="0" applyAlignment="0" applyProtection="0"/>
    <xf numFmtId="0" fontId="32" fillId="46" borderId="0" applyNumberFormat="0" applyBorder="0" applyAlignment="0" applyProtection="0"/>
    <xf numFmtId="0" fontId="31" fillId="21" borderId="0" applyNumberFormat="0" applyBorder="0" applyAlignment="0" applyProtection="0"/>
    <xf numFmtId="0" fontId="17" fillId="21" borderId="0" applyNumberFormat="0" applyBorder="0" applyAlignment="0" applyProtection="0"/>
    <xf numFmtId="167" fontId="32" fillId="46" borderId="0" applyNumberFormat="0" applyBorder="0" applyAlignment="0" applyProtection="0"/>
    <xf numFmtId="167" fontId="17" fillId="21" borderId="0" applyNumberFormat="0" applyBorder="0" applyAlignment="0" applyProtection="0"/>
    <xf numFmtId="0" fontId="32" fillId="46" borderId="0" applyNumberFormat="0" applyBorder="0" applyAlignment="0" applyProtection="0"/>
    <xf numFmtId="0" fontId="17" fillId="21" borderId="0" applyNumberFormat="0" applyBorder="0" applyAlignment="0" applyProtection="0"/>
    <xf numFmtId="167" fontId="17" fillId="21" borderId="0" applyNumberFormat="0" applyBorder="0" applyAlignment="0" applyProtection="0"/>
    <xf numFmtId="167" fontId="17" fillId="21" borderId="0" applyNumberFormat="0" applyBorder="0" applyAlignment="0" applyProtection="0"/>
    <xf numFmtId="0" fontId="32" fillId="46" borderId="0" applyNumberFormat="0" applyBorder="0" applyAlignment="0" applyProtection="0"/>
    <xf numFmtId="167" fontId="32" fillId="46" borderId="0" applyNumberFormat="0" applyBorder="0" applyAlignment="0" applyProtection="0"/>
    <xf numFmtId="167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25" borderId="0" applyNumberFormat="0" applyBorder="0" applyAlignment="0" applyProtection="0"/>
    <xf numFmtId="167" fontId="32" fillId="47" borderId="0" applyNumberFormat="0" applyBorder="0" applyAlignment="0" applyProtection="0"/>
    <xf numFmtId="167" fontId="17" fillId="25" borderId="0" applyNumberFormat="0" applyBorder="0" applyAlignment="0" applyProtection="0"/>
    <xf numFmtId="0" fontId="32" fillId="47" borderId="0" applyNumberFormat="0" applyBorder="0" applyAlignment="0" applyProtection="0"/>
    <xf numFmtId="0" fontId="31" fillId="25" borderId="0" applyNumberFormat="0" applyBorder="0" applyAlignment="0" applyProtection="0"/>
    <xf numFmtId="0" fontId="17" fillId="25" borderId="0" applyNumberFormat="0" applyBorder="0" applyAlignment="0" applyProtection="0"/>
    <xf numFmtId="167" fontId="32" fillId="47" borderId="0" applyNumberFormat="0" applyBorder="0" applyAlignment="0" applyProtection="0"/>
    <xf numFmtId="167" fontId="17" fillId="25" borderId="0" applyNumberFormat="0" applyBorder="0" applyAlignment="0" applyProtection="0"/>
    <xf numFmtId="0" fontId="32" fillId="47" borderId="0" applyNumberFormat="0" applyBorder="0" applyAlignment="0" applyProtection="0"/>
    <xf numFmtId="0" fontId="17" fillId="25" borderId="0" applyNumberFormat="0" applyBorder="0" applyAlignment="0" applyProtection="0"/>
    <xf numFmtId="167" fontId="17" fillId="25" borderId="0" applyNumberFormat="0" applyBorder="0" applyAlignment="0" applyProtection="0"/>
    <xf numFmtId="167" fontId="17" fillId="25" borderId="0" applyNumberFormat="0" applyBorder="0" applyAlignment="0" applyProtection="0"/>
    <xf numFmtId="0" fontId="32" fillId="47" borderId="0" applyNumberFormat="0" applyBorder="0" applyAlignment="0" applyProtection="0"/>
    <xf numFmtId="167" fontId="32" fillId="47" borderId="0" applyNumberFormat="0" applyBorder="0" applyAlignment="0" applyProtection="0"/>
    <xf numFmtId="167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1" fillId="29" borderId="0" applyNumberFormat="0" applyBorder="0" applyAlignment="0" applyProtection="0"/>
    <xf numFmtId="167" fontId="32" fillId="52" borderId="0" applyNumberFormat="0" applyBorder="0" applyAlignment="0" applyProtection="0"/>
    <xf numFmtId="167" fontId="17" fillId="29" borderId="0" applyNumberFormat="0" applyBorder="0" applyAlignment="0" applyProtection="0"/>
    <xf numFmtId="0" fontId="32" fillId="52" borderId="0" applyNumberFormat="0" applyBorder="0" applyAlignment="0" applyProtection="0"/>
    <xf numFmtId="0" fontId="31" fillId="29" borderId="0" applyNumberFormat="0" applyBorder="0" applyAlignment="0" applyProtection="0"/>
    <xf numFmtId="0" fontId="17" fillId="29" borderId="0" applyNumberFormat="0" applyBorder="0" applyAlignment="0" applyProtection="0"/>
    <xf numFmtId="167" fontId="32" fillId="52" borderId="0" applyNumberFormat="0" applyBorder="0" applyAlignment="0" applyProtection="0"/>
    <xf numFmtId="167" fontId="17" fillId="29" borderId="0" applyNumberFormat="0" applyBorder="0" applyAlignment="0" applyProtection="0"/>
    <xf numFmtId="0" fontId="32" fillId="52" borderId="0" applyNumberFormat="0" applyBorder="0" applyAlignment="0" applyProtection="0"/>
    <xf numFmtId="0" fontId="17" fillId="29" borderId="0" applyNumberFormat="0" applyBorder="0" applyAlignment="0" applyProtection="0"/>
    <xf numFmtId="167" fontId="17" fillId="29" borderId="0" applyNumberFormat="0" applyBorder="0" applyAlignment="0" applyProtection="0"/>
    <xf numFmtId="167" fontId="17" fillId="29" borderId="0" applyNumberFormat="0" applyBorder="0" applyAlignment="0" applyProtection="0"/>
    <xf numFmtId="0" fontId="32" fillId="52" borderId="0" applyNumberFormat="0" applyBorder="0" applyAlignment="0" applyProtection="0"/>
    <xf numFmtId="167" fontId="32" fillId="52" borderId="0" applyNumberFormat="0" applyBorder="0" applyAlignment="0" applyProtection="0"/>
    <xf numFmtId="167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3" borderId="0" applyNumberFormat="0" applyBorder="0" applyAlignment="0" applyProtection="0"/>
    <xf numFmtId="167" fontId="34" fillId="36" borderId="0" applyNumberFormat="0" applyBorder="0" applyAlignment="0" applyProtection="0"/>
    <xf numFmtId="167" fontId="7" fillId="3" borderId="0" applyNumberFormat="0" applyBorder="0" applyAlignment="0" applyProtection="0"/>
    <xf numFmtId="0" fontId="34" fillId="36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167" fontId="34" fillId="36" borderId="0" applyNumberFormat="0" applyBorder="0" applyAlignment="0" applyProtection="0"/>
    <xf numFmtId="167" fontId="7" fillId="3" borderId="0" applyNumberFormat="0" applyBorder="0" applyAlignment="0" applyProtection="0"/>
    <xf numFmtId="0" fontId="34" fillId="36" borderId="0" applyNumberFormat="0" applyBorder="0" applyAlignment="0" applyProtection="0"/>
    <xf numFmtId="0" fontId="7" fillId="3" borderId="0" applyNumberFormat="0" applyBorder="0" applyAlignment="0" applyProtection="0"/>
    <xf numFmtId="167" fontId="7" fillId="3" borderId="0" applyNumberFormat="0" applyBorder="0" applyAlignment="0" applyProtection="0"/>
    <xf numFmtId="167" fontId="7" fillId="3" borderId="0" applyNumberFormat="0" applyBorder="0" applyAlignment="0" applyProtection="0"/>
    <xf numFmtId="0" fontId="34" fillId="36" borderId="0" applyNumberFormat="0" applyBorder="0" applyAlignment="0" applyProtection="0"/>
    <xf numFmtId="167" fontId="34" fillId="36" borderId="0" applyNumberFormat="0" applyBorder="0" applyAlignment="0" applyProtection="0"/>
    <xf numFmtId="167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6" borderId="4" applyNumberFormat="0" applyAlignment="0" applyProtection="0"/>
    <xf numFmtId="167" fontId="36" fillId="53" borderId="12" applyNumberFormat="0" applyAlignment="0" applyProtection="0"/>
    <xf numFmtId="167" fontId="11" fillId="6" borderId="4" applyNumberFormat="0" applyAlignment="0" applyProtection="0"/>
    <xf numFmtId="0" fontId="36" fillId="53" borderId="12" applyNumberFormat="0" applyAlignment="0" applyProtection="0"/>
    <xf numFmtId="0" fontId="35" fillId="6" borderId="4" applyNumberFormat="0" applyAlignment="0" applyProtection="0"/>
    <xf numFmtId="0" fontId="11" fillId="6" borderId="4" applyNumberFormat="0" applyAlignment="0" applyProtection="0"/>
    <xf numFmtId="167" fontId="36" fillId="53" borderId="12" applyNumberFormat="0" applyAlignment="0" applyProtection="0"/>
    <xf numFmtId="167" fontId="11" fillId="6" borderId="4" applyNumberFormat="0" applyAlignment="0" applyProtection="0"/>
    <xf numFmtId="0" fontId="36" fillId="53" borderId="12" applyNumberFormat="0" applyAlignment="0" applyProtection="0"/>
    <xf numFmtId="0" fontId="11" fillId="6" borderId="4" applyNumberFormat="0" applyAlignment="0" applyProtection="0"/>
    <xf numFmtId="167" fontId="11" fillId="6" borderId="4" applyNumberFormat="0" applyAlignment="0" applyProtection="0"/>
    <xf numFmtId="167" fontId="11" fillId="6" borderId="4" applyNumberFormat="0" applyAlignment="0" applyProtection="0"/>
    <xf numFmtId="0" fontId="36" fillId="53" borderId="12" applyNumberFormat="0" applyAlignment="0" applyProtection="0"/>
    <xf numFmtId="167" fontId="36" fillId="53" borderId="12" applyNumberFormat="0" applyAlignment="0" applyProtection="0"/>
    <xf numFmtId="167" fontId="36" fillId="53" borderId="12" applyNumberFormat="0" applyAlignment="0" applyProtection="0"/>
    <xf numFmtId="0" fontId="36" fillId="53" borderId="12" applyNumberFormat="0" applyAlignment="0" applyProtection="0"/>
    <xf numFmtId="0" fontId="37" fillId="7" borderId="7" applyNumberFormat="0" applyAlignment="0" applyProtection="0"/>
    <xf numFmtId="167" fontId="38" fillId="54" borderId="13" applyNumberFormat="0" applyAlignment="0" applyProtection="0"/>
    <xf numFmtId="167" fontId="13" fillId="7" borderId="7" applyNumberFormat="0" applyAlignment="0" applyProtection="0"/>
    <xf numFmtId="0" fontId="38" fillId="54" borderId="13" applyNumberFormat="0" applyAlignment="0" applyProtection="0"/>
    <xf numFmtId="0" fontId="37" fillId="7" borderId="7" applyNumberFormat="0" applyAlignment="0" applyProtection="0"/>
    <xf numFmtId="0" fontId="13" fillId="7" borderId="7" applyNumberFormat="0" applyAlignment="0" applyProtection="0"/>
    <xf numFmtId="167" fontId="38" fillId="54" borderId="13" applyNumberFormat="0" applyAlignment="0" applyProtection="0"/>
    <xf numFmtId="167" fontId="13" fillId="7" borderId="7" applyNumberFormat="0" applyAlignment="0" applyProtection="0"/>
    <xf numFmtId="0" fontId="38" fillId="54" borderId="13" applyNumberFormat="0" applyAlignment="0" applyProtection="0"/>
    <xf numFmtId="0" fontId="13" fillId="7" borderId="7" applyNumberFormat="0" applyAlignment="0" applyProtection="0"/>
    <xf numFmtId="167" fontId="13" fillId="7" borderId="7" applyNumberFormat="0" applyAlignment="0" applyProtection="0"/>
    <xf numFmtId="167" fontId="13" fillId="7" borderId="7" applyNumberFormat="0" applyAlignment="0" applyProtection="0"/>
    <xf numFmtId="0" fontId="38" fillId="54" borderId="13" applyNumberFormat="0" applyAlignment="0" applyProtection="0"/>
    <xf numFmtId="167" fontId="38" fillId="54" borderId="13" applyNumberFormat="0" applyAlignment="0" applyProtection="0"/>
    <xf numFmtId="167" fontId="38" fillId="54" borderId="13" applyNumberFormat="0" applyAlignment="0" applyProtection="0"/>
    <xf numFmtId="0" fontId="38" fillId="54" borderId="13" applyNumberFormat="0" applyAlignment="0" applyProtection="0"/>
    <xf numFmtId="168" fontId="39" fillId="0" borderId="0" applyFont="0"/>
    <xf numFmtId="168" fontId="40" fillId="0" borderId="0" applyFont="0"/>
    <xf numFmtId="37" fontId="4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1" fillId="0" borderId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37" fontId="41" fillId="0" borderId="0"/>
    <xf numFmtId="37" fontId="41" fillId="0" borderId="0"/>
    <xf numFmtId="44" fontId="27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69" fontId="39" fillId="0" borderId="0"/>
    <xf numFmtId="169" fontId="40" fillId="0" borderId="0"/>
    <xf numFmtId="170" fontId="29" fillId="0" borderId="0" applyFont="0" applyAlignment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1" fillId="0" borderId="0">
      <alignment horizontal="right"/>
    </xf>
    <xf numFmtId="167" fontId="41" fillId="0" borderId="0">
      <alignment horizontal="right"/>
    </xf>
    <xf numFmtId="167" fontId="41" fillId="0" borderId="0">
      <alignment horizontal="right"/>
    </xf>
    <xf numFmtId="0" fontId="41" fillId="0" borderId="0">
      <alignment horizontal="right"/>
    </xf>
    <xf numFmtId="0" fontId="51" fillId="2" borderId="0" applyNumberFormat="0" applyBorder="0" applyAlignment="0" applyProtection="0"/>
    <xf numFmtId="167" fontId="52" fillId="37" borderId="0" applyNumberFormat="0" applyBorder="0" applyAlignment="0" applyProtection="0"/>
    <xf numFmtId="167" fontId="6" fillId="2" borderId="0" applyNumberFormat="0" applyBorder="0" applyAlignment="0" applyProtection="0"/>
    <xf numFmtId="0" fontId="52" fillId="37" borderId="0" applyNumberFormat="0" applyBorder="0" applyAlignment="0" applyProtection="0"/>
    <xf numFmtId="0" fontId="51" fillId="2" borderId="0" applyNumberFormat="0" applyBorder="0" applyAlignment="0" applyProtection="0"/>
    <xf numFmtId="0" fontId="6" fillId="2" borderId="0" applyNumberFormat="0" applyBorder="0" applyAlignment="0" applyProtection="0"/>
    <xf numFmtId="167" fontId="52" fillId="37" borderId="0" applyNumberFormat="0" applyBorder="0" applyAlignment="0" applyProtection="0"/>
    <xf numFmtId="167" fontId="6" fillId="2" borderId="0" applyNumberFormat="0" applyBorder="0" applyAlignment="0" applyProtection="0"/>
    <xf numFmtId="0" fontId="52" fillId="37" borderId="0" applyNumberFormat="0" applyBorder="0" applyAlignment="0" applyProtection="0"/>
    <xf numFmtId="0" fontId="6" fillId="2" borderId="0" applyNumberFormat="0" applyBorder="0" applyAlignment="0" applyProtection="0"/>
    <xf numFmtId="167" fontId="6" fillId="2" borderId="0" applyNumberFormat="0" applyBorder="0" applyAlignment="0" applyProtection="0"/>
    <xf numFmtId="167" fontId="6" fillId="2" borderId="0" applyNumberFormat="0" applyBorder="0" applyAlignment="0" applyProtection="0"/>
    <xf numFmtId="0" fontId="52" fillId="37" borderId="0" applyNumberFormat="0" applyBorder="0" applyAlignment="0" applyProtection="0"/>
    <xf numFmtId="167" fontId="52" fillId="37" borderId="0" applyNumberFormat="0" applyBorder="0" applyAlignment="0" applyProtection="0"/>
    <xf numFmtId="167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3" fillId="0" borderId="1" applyNumberFormat="0" applyFill="0" applyAlignment="0" applyProtection="0"/>
    <xf numFmtId="167" fontId="54" fillId="0" borderId="14" applyNumberFormat="0" applyFill="0" applyAlignment="0" applyProtection="0"/>
    <xf numFmtId="167" fontId="3" fillId="0" borderId="1" applyNumberFormat="0" applyFill="0" applyAlignment="0" applyProtection="0"/>
    <xf numFmtId="0" fontId="54" fillId="0" borderId="14" applyNumberFormat="0" applyFill="0" applyAlignment="0" applyProtection="0"/>
    <xf numFmtId="0" fontId="53" fillId="0" borderId="1" applyNumberFormat="0" applyFill="0" applyAlignment="0" applyProtection="0"/>
    <xf numFmtId="0" fontId="3" fillId="0" borderId="1" applyNumberFormat="0" applyFill="0" applyAlignment="0" applyProtection="0"/>
    <xf numFmtId="167" fontId="54" fillId="0" borderId="14" applyNumberFormat="0" applyFill="0" applyAlignment="0" applyProtection="0"/>
    <xf numFmtId="167" fontId="3" fillId="0" borderId="1" applyNumberFormat="0" applyFill="0" applyAlignment="0" applyProtection="0"/>
    <xf numFmtId="0" fontId="54" fillId="0" borderId="14" applyNumberFormat="0" applyFill="0" applyAlignment="0" applyProtection="0"/>
    <xf numFmtId="0" fontId="3" fillId="0" borderId="1" applyNumberFormat="0" applyFill="0" applyAlignment="0" applyProtection="0"/>
    <xf numFmtId="167" fontId="3" fillId="0" borderId="1" applyNumberFormat="0" applyFill="0" applyAlignment="0" applyProtection="0"/>
    <xf numFmtId="167" fontId="3" fillId="0" borderId="1" applyNumberFormat="0" applyFill="0" applyAlignment="0" applyProtection="0"/>
    <xf numFmtId="0" fontId="54" fillId="0" borderId="14" applyNumberFormat="0" applyFill="0" applyAlignment="0" applyProtection="0"/>
    <xf numFmtId="167" fontId="54" fillId="0" borderId="14" applyNumberFormat="0" applyFill="0" applyAlignment="0" applyProtection="0"/>
    <xf numFmtId="167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5" fillId="0" borderId="2" applyNumberFormat="0" applyFill="0" applyAlignment="0" applyProtection="0"/>
    <xf numFmtId="167" fontId="56" fillId="0" borderId="15" applyNumberFormat="0" applyFill="0" applyAlignment="0" applyProtection="0"/>
    <xf numFmtId="167" fontId="4" fillId="0" borderId="2" applyNumberFormat="0" applyFill="0" applyAlignment="0" applyProtection="0"/>
    <xf numFmtId="0" fontId="56" fillId="0" borderId="15" applyNumberFormat="0" applyFill="0" applyAlignment="0" applyProtection="0"/>
    <xf numFmtId="0" fontId="55" fillId="0" borderId="2" applyNumberFormat="0" applyFill="0" applyAlignment="0" applyProtection="0"/>
    <xf numFmtId="0" fontId="4" fillId="0" borderId="2" applyNumberFormat="0" applyFill="0" applyAlignment="0" applyProtection="0"/>
    <xf numFmtId="167" fontId="56" fillId="0" borderId="15" applyNumberFormat="0" applyFill="0" applyAlignment="0" applyProtection="0"/>
    <xf numFmtId="167" fontId="4" fillId="0" borderId="2" applyNumberFormat="0" applyFill="0" applyAlignment="0" applyProtection="0"/>
    <xf numFmtId="0" fontId="56" fillId="0" borderId="15" applyNumberFormat="0" applyFill="0" applyAlignment="0" applyProtection="0"/>
    <xf numFmtId="0" fontId="4" fillId="0" borderId="2" applyNumberFormat="0" applyFill="0" applyAlignment="0" applyProtection="0"/>
    <xf numFmtId="167" fontId="4" fillId="0" borderId="2" applyNumberFormat="0" applyFill="0" applyAlignment="0" applyProtection="0"/>
    <xf numFmtId="167" fontId="4" fillId="0" borderId="2" applyNumberFormat="0" applyFill="0" applyAlignment="0" applyProtection="0"/>
    <xf numFmtId="0" fontId="56" fillId="0" borderId="15" applyNumberFormat="0" applyFill="0" applyAlignment="0" applyProtection="0"/>
    <xf numFmtId="167" fontId="56" fillId="0" borderId="15" applyNumberFormat="0" applyFill="0" applyAlignment="0" applyProtection="0"/>
    <xf numFmtId="167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3" applyNumberFormat="0" applyFill="0" applyAlignment="0" applyProtection="0"/>
    <xf numFmtId="167" fontId="58" fillId="0" borderId="16" applyNumberFormat="0" applyFill="0" applyAlignment="0" applyProtection="0"/>
    <xf numFmtId="167" fontId="5" fillId="0" borderId="3" applyNumberFormat="0" applyFill="0" applyAlignment="0" applyProtection="0"/>
    <xf numFmtId="0" fontId="58" fillId="0" borderId="16" applyNumberFormat="0" applyFill="0" applyAlignment="0" applyProtection="0"/>
    <xf numFmtId="0" fontId="57" fillId="0" borderId="3" applyNumberFormat="0" applyFill="0" applyAlignment="0" applyProtection="0"/>
    <xf numFmtId="0" fontId="5" fillId="0" borderId="3" applyNumberFormat="0" applyFill="0" applyAlignment="0" applyProtection="0"/>
    <xf numFmtId="167" fontId="58" fillId="0" borderId="16" applyNumberFormat="0" applyFill="0" applyAlignment="0" applyProtection="0"/>
    <xf numFmtId="167" fontId="5" fillId="0" borderId="3" applyNumberFormat="0" applyFill="0" applyAlignment="0" applyProtection="0"/>
    <xf numFmtId="0" fontId="58" fillId="0" borderId="16" applyNumberFormat="0" applyFill="0" applyAlignment="0" applyProtection="0"/>
    <xf numFmtId="0" fontId="5" fillId="0" borderId="3" applyNumberFormat="0" applyFill="0" applyAlignment="0" applyProtection="0"/>
    <xf numFmtId="167" fontId="5" fillId="0" borderId="3" applyNumberFormat="0" applyFill="0" applyAlignment="0" applyProtection="0"/>
    <xf numFmtId="167" fontId="5" fillId="0" borderId="3" applyNumberFormat="0" applyFill="0" applyAlignment="0" applyProtection="0"/>
    <xf numFmtId="0" fontId="58" fillId="0" borderId="16" applyNumberFormat="0" applyFill="0" applyAlignment="0" applyProtection="0"/>
    <xf numFmtId="167" fontId="58" fillId="0" borderId="16" applyNumberFormat="0" applyFill="0" applyAlignment="0" applyProtection="0"/>
    <xf numFmtId="167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7" fillId="0" borderId="0" applyNumberFormat="0" applyFill="0" applyBorder="0" applyAlignment="0" applyProtection="0"/>
    <xf numFmtId="167" fontId="58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58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7" fontId="58" fillId="0" borderId="0" applyNumberFormat="0" applyFill="0" applyBorder="0" applyAlignment="0" applyProtection="0"/>
    <xf numFmtId="167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5" borderId="4" applyNumberFormat="0" applyAlignment="0" applyProtection="0"/>
    <xf numFmtId="167" fontId="61" fillId="40" borderId="12" applyNumberFormat="0" applyAlignment="0" applyProtection="0"/>
    <xf numFmtId="167" fontId="9" fillId="5" borderId="4" applyNumberFormat="0" applyAlignment="0" applyProtection="0"/>
    <xf numFmtId="0" fontId="61" fillId="40" borderId="12" applyNumberFormat="0" applyAlignment="0" applyProtection="0"/>
    <xf numFmtId="0" fontId="60" fillId="5" borderId="4" applyNumberFormat="0" applyAlignment="0" applyProtection="0"/>
    <xf numFmtId="0" fontId="9" fillId="5" borderId="4" applyNumberFormat="0" applyAlignment="0" applyProtection="0"/>
    <xf numFmtId="167" fontId="61" fillId="40" borderId="12" applyNumberFormat="0" applyAlignment="0" applyProtection="0"/>
    <xf numFmtId="167" fontId="9" fillId="5" borderId="4" applyNumberFormat="0" applyAlignment="0" applyProtection="0"/>
    <xf numFmtId="0" fontId="61" fillId="40" borderId="12" applyNumberFormat="0" applyAlignment="0" applyProtection="0"/>
    <xf numFmtId="0" fontId="9" fillId="5" borderId="4" applyNumberFormat="0" applyAlignment="0" applyProtection="0"/>
    <xf numFmtId="167" fontId="9" fillId="5" borderId="4" applyNumberFormat="0" applyAlignment="0" applyProtection="0"/>
    <xf numFmtId="167" fontId="9" fillId="5" borderId="4" applyNumberFormat="0" applyAlignment="0" applyProtection="0"/>
    <xf numFmtId="0" fontId="61" fillId="40" borderId="12" applyNumberFormat="0" applyAlignment="0" applyProtection="0"/>
    <xf numFmtId="167" fontId="61" fillId="40" borderId="12" applyNumberFormat="0" applyAlignment="0" applyProtection="0"/>
    <xf numFmtId="167" fontId="61" fillId="40" borderId="12" applyNumberFormat="0" applyAlignment="0" applyProtection="0"/>
    <xf numFmtId="0" fontId="61" fillId="40" borderId="12" applyNumberFormat="0" applyAlignment="0" applyProtection="0"/>
    <xf numFmtId="49" fontId="41" fillId="0" borderId="0">
      <alignment horizontal="center"/>
    </xf>
    <xf numFmtId="0" fontId="62" fillId="0" borderId="6" applyNumberFormat="0" applyFill="0" applyAlignment="0" applyProtection="0"/>
    <xf numFmtId="167" fontId="63" fillId="0" borderId="17" applyNumberFormat="0" applyFill="0" applyAlignment="0" applyProtection="0"/>
    <xf numFmtId="167" fontId="12" fillId="0" borderId="6" applyNumberFormat="0" applyFill="0" applyAlignment="0" applyProtection="0"/>
    <xf numFmtId="0" fontId="63" fillId="0" borderId="17" applyNumberFormat="0" applyFill="0" applyAlignment="0" applyProtection="0"/>
    <xf numFmtId="0" fontId="62" fillId="0" borderId="6" applyNumberFormat="0" applyFill="0" applyAlignment="0" applyProtection="0"/>
    <xf numFmtId="0" fontId="12" fillId="0" borderId="6" applyNumberFormat="0" applyFill="0" applyAlignment="0" applyProtection="0"/>
    <xf numFmtId="167" fontId="63" fillId="0" borderId="17" applyNumberFormat="0" applyFill="0" applyAlignment="0" applyProtection="0"/>
    <xf numFmtId="167" fontId="12" fillId="0" borderId="6" applyNumberFormat="0" applyFill="0" applyAlignment="0" applyProtection="0"/>
    <xf numFmtId="0" fontId="63" fillId="0" borderId="17" applyNumberFormat="0" applyFill="0" applyAlignment="0" applyProtection="0"/>
    <xf numFmtId="0" fontId="12" fillId="0" borderId="6" applyNumberFormat="0" applyFill="0" applyAlignment="0" applyProtection="0"/>
    <xf numFmtId="167" fontId="12" fillId="0" borderId="6" applyNumberFormat="0" applyFill="0" applyAlignment="0" applyProtection="0"/>
    <xf numFmtId="167" fontId="12" fillId="0" borderId="6" applyNumberFormat="0" applyFill="0" applyAlignment="0" applyProtection="0"/>
    <xf numFmtId="0" fontId="63" fillId="0" borderId="17" applyNumberFormat="0" applyFill="0" applyAlignment="0" applyProtection="0"/>
    <xf numFmtId="167" fontId="63" fillId="0" borderId="17" applyNumberFormat="0" applyFill="0" applyAlignment="0" applyProtection="0"/>
    <xf numFmtId="167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4" borderId="0" applyNumberFormat="0" applyBorder="0" applyAlignment="0" applyProtection="0"/>
    <xf numFmtId="167" fontId="65" fillId="55" borderId="0" applyNumberFormat="0" applyBorder="0" applyAlignment="0" applyProtection="0"/>
    <xf numFmtId="167" fontId="8" fillId="4" borderId="0" applyNumberFormat="0" applyBorder="0" applyAlignment="0" applyProtection="0"/>
    <xf numFmtId="0" fontId="65" fillId="55" borderId="0" applyNumberFormat="0" applyBorder="0" applyAlignment="0" applyProtection="0"/>
    <xf numFmtId="0" fontId="64" fillId="4" borderId="0" applyNumberFormat="0" applyBorder="0" applyAlignment="0" applyProtection="0"/>
    <xf numFmtId="0" fontId="8" fillId="4" borderId="0" applyNumberFormat="0" applyBorder="0" applyAlignment="0" applyProtection="0"/>
    <xf numFmtId="167" fontId="65" fillId="55" borderId="0" applyNumberFormat="0" applyBorder="0" applyAlignment="0" applyProtection="0"/>
    <xf numFmtId="167" fontId="8" fillId="4" borderId="0" applyNumberFormat="0" applyBorder="0" applyAlignment="0" applyProtection="0"/>
    <xf numFmtId="0" fontId="65" fillId="55" borderId="0" applyNumberFormat="0" applyBorder="0" applyAlignment="0" applyProtection="0"/>
    <xf numFmtId="0" fontId="8" fillId="4" borderId="0" applyNumberFormat="0" applyBorder="0" applyAlignment="0" applyProtection="0"/>
    <xf numFmtId="167" fontId="8" fillId="4" borderId="0" applyNumberFormat="0" applyBorder="0" applyAlignment="0" applyProtection="0"/>
    <xf numFmtId="167" fontId="8" fillId="4" borderId="0" applyNumberFormat="0" applyBorder="0" applyAlignment="0" applyProtection="0"/>
    <xf numFmtId="0" fontId="65" fillId="55" borderId="0" applyNumberFormat="0" applyBorder="0" applyAlignment="0" applyProtection="0"/>
    <xf numFmtId="167" fontId="65" fillId="55" borderId="0" applyNumberFormat="0" applyBorder="0" applyAlignment="0" applyProtection="0"/>
    <xf numFmtId="167" fontId="65" fillId="55" borderId="0" applyNumberFormat="0" applyBorder="0" applyAlignment="0" applyProtection="0"/>
    <xf numFmtId="0" fontId="65" fillId="5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0" fontId="30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0" fontId="1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0" fontId="1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0" fontId="27" fillId="0" borderId="0"/>
    <xf numFmtId="167" fontId="66" fillId="0" borderId="0"/>
    <xf numFmtId="167" fontId="66" fillId="0" borderId="0"/>
    <xf numFmtId="0" fontId="67" fillId="0" borderId="0"/>
    <xf numFmtId="172" fontId="66" fillId="0" borderId="0"/>
    <xf numFmtId="0" fontId="27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25" fillId="0" borderId="0"/>
    <xf numFmtId="167" fontId="27" fillId="0" borderId="0"/>
    <xf numFmtId="167" fontId="27" fillId="0" borderId="0"/>
    <xf numFmtId="167" fontId="27" fillId="0" borderId="0"/>
    <xf numFmtId="0" fontId="27" fillId="0" borderId="0"/>
    <xf numFmtId="167" fontId="27" fillId="0" borderId="0"/>
    <xf numFmtId="0" fontId="44" fillId="0" borderId="0"/>
    <xf numFmtId="0" fontId="40" fillId="0" borderId="0"/>
    <xf numFmtId="0" fontId="27" fillId="0" borderId="0"/>
    <xf numFmtId="0" fontId="40" fillId="0" borderId="0"/>
    <xf numFmtId="172" fontId="46" fillId="0" borderId="0"/>
    <xf numFmtId="0" fontId="40" fillId="0" borderId="0"/>
    <xf numFmtId="172" fontId="46" fillId="0" borderId="0"/>
    <xf numFmtId="167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7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2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46" fillId="0" borderId="0"/>
    <xf numFmtId="0" fontId="25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0" fontId="27" fillId="0" borderId="0"/>
    <xf numFmtId="167" fontId="27" fillId="0" borderId="0"/>
    <xf numFmtId="173" fontId="46" fillId="0" borderId="0"/>
    <xf numFmtId="0" fontId="1" fillId="0" borderId="0"/>
    <xf numFmtId="171" fontId="25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67" fontId="1" fillId="0" borderId="0"/>
    <xf numFmtId="167" fontId="1" fillId="0" borderId="0"/>
    <xf numFmtId="171" fontId="25" fillId="0" borderId="0"/>
    <xf numFmtId="171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2" fontId="46" fillId="0" borderId="0"/>
    <xf numFmtId="0" fontId="42" fillId="0" borderId="0">
      <alignment vertical="top"/>
    </xf>
    <xf numFmtId="167" fontId="1" fillId="0" borderId="0"/>
    <xf numFmtId="167" fontId="1" fillId="0" borderId="0"/>
    <xf numFmtId="167" fontId="43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46" fillId="0" borderId="0"/>
    <xf numFmtId="167" fontId="46" fillId="0" borderId="0"/>
    <xf numFmtId="172" fontId="46" fillId="0" borderId="0"/>
    <xf numFmtId="172" fontId="4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5" fillId="0" borderId="0"/>
    <xf numFmtId="0" fontId="1" fillId="0" borderId="0"/>
    <xf numFmtId="0" fontId="68" fillId="0" borderId="0"/>
    <xf numFmtId="0" fontId="68" fillId="0" borderId="0"/>
    <xf numFmtId="167" fontId="46" fillId="0" borderId="0"/>
    <xf numFmtId="0" fontId="25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68" fillId="0" borderId="0"/>
    <xf numFmtId="0" fontId="30" fillId="0" borderId="0"/>
    <xf numFmtId="167" fontId="1" fillId="0" borderId="0"/>
    <xf numFmtId="0" fontId="30" fillId="0" borderId="0"/>
    <xf numFmtId="0" fontId="27" fillId="0" borderId="0"/>
    <xf numFmtId="167" fontId="1" fillId="0" borderId="0"/>
    <xf numFmtId="0" fontId="27" fillId="0" borderId="0"/>
    <xf numFmtId="0" fontId="25" fillId="0" borderId="0"/>
    <xf numFmtId="0" fontId="27" fillId="0" borderId="0"/>
    <xf numFmtId="167" fontId="43" fillId="0" borderId="0"/>
    <xf numFmtId="167" fontId="43" fillId="0" borderId="0"/>
    <xf numFmtId="167" fontId="42" fillId="0" borderId="0">
      <alignment vertical="top"/>
    </xf>
    <xf numFmtId="0" fontId="46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46" fillId="0" borderId="0"/>
    <xf numFmtId="167" fontId="46" fillId="0" borderId="0"/>
    <xf numFmtId="167" fontId="1" fillId="0" borderId="0"/>
    <xf numFmtId="167" fontId="1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1" fillId="0" borderId="0"/>
    <xf numFmtId="0" fontId="1" fillId="0" borderId="0"/>
    <xf numFmtId="0" fontId="69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0" fontId="1" fillId="0" borderId="0"/>
    <xf numFmtId="0" fontId="27" fillId="0" borderId="0"/>
    <xf numFmtId="167" fontId="1" fillId="0" borderId="0"/>
    <xf numFmtId="0" fontId="27" fillId="0" borderId="0"/>
    <xf numFmtId="167" fontId="1" fillId="0" borderId="0"/>
    <xf numFmtId="167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6" fillId="0" borderId="0"/>
    <xf numFmtId="167" fontId="1" fillId="0" borderId="0"/>
    <xf numFmtId="167" fontId="1" fillId="0" borderId="0"/>
    <xf numFmtId="167" fontId="46" fillId="0" borderId="0"/>
    <xf numFmtId="167" fontId="46" fillId="0" borderId="0"/>
    <xf numFmtId="167" fontId="4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46" fillId="0" borderId="0"/>
    <xf numFmtId="167" fontId="46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0" fontId="1" fillId="0" borderId="0"/>
    <xf numFmtId="0" fontId="27" fillId="0" borderId="0"/>
    <xf numFmtId="167" fontId="1" fillId="0" borderId="0"/>
    <xf numFmtId="0" fontId="27" fillId="0" borderId="0"/>
    <xf numFmtId="167" fontId="1" fillId="0" borderId="0"/>
    <xf numFmtId="167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167" fontId="46" fillId="0" borderId="0"/>
    <xf numFmtId="0" fontId="41" fillId="0" borderId="0"/>
    <xf numFmtId="0" fontId="4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167" fontId="46" fillId="0" borderId="0"/>
    <xf numFmtId="0" fontId="68" fillId="0" borderId="0"/>
    <xf numFmtId="167" fontId="1" fillId="0" borderId="0"/>
    <xf numFmtId="0" fontId="68" fillId="0" borderId="0"/>
    <xf numFmtId="0" fontId="27" fillId="0" borderId="0"/>
    <xf numFmtId="167" fontId="1" fillId="0" borderId="0"/>
    <xf numFmtId="0" fontId="27" fillId="0" borderId="0"/>
    <xf numFmtId="167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5" fillId="0" borderId="0"/>
    <xf numFmtId="0" fontId="45" fillId="0" borderId="0"/>
    <xf numFmtId="0" fontId="1" fillId="0" borderId="0"/>
    <xf numFmtId="0" fontId="1" fillId="0" borderId="0"/>
    <xf numFmtId="173" fontId="46" fillId="0" borderId="0"/>
    <xf numFmtId="0" fontId="1" fillId="0" borderId="0"/>
    <xf numFmtId="0" fontId="1" fillId="0" borderId="0"/>
    <xf numFmtId="0" fontId="1" fillId="0" borderId="0"/>
    <xf numFmtId="173" fontId="46" fillId="0" borderId="0"/>
    <xf numFmtId="173" fontId="46" fillId="0" borderId="0"/>
    <xf numFmtId="173" fontId="46" fillId="0" borderId="0"/>
    <xf numFmtId="173" fontId="46" fillId="0" borderId="0"/>
    <xf numFmtId="0" fontId="43" fillId="0" borderId="0"/>
    <xf numFmtId="0" fontId="1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27" fillId="0" borderId="0"/>
    <xf numFmtId="167" fontId="46" fillId="0" borderId="0"/>
    <xf numFmtId="173" fontId="46" fillId="0" borderId="0"/>
    <xf numFmtId="173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6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167" fontId="46" fillId="0" borderId="0"/>
    <xf numFmtId="167" fontId="46" fillId="0" borderId="0"/>
    <xf numFmtId="167" fontId="46" fillId="0" borderId="0"/>
    <xf numFmtId="0" fontId="46" fillId="0" borderId="0"/>
    <xf numFmtId="0" fontId="40" fillId="0" borderId="0"/>
    <xf numFmtId="0" fontId="70" fillId="8" borderId="8" applyNumberFormat="0" applyFont="0" applyAlignment="0" applyProtection="0"/>
    <xf numFmtId="167" fontId="25" fillId="56" borderId="1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0" fontId="25" fillId="56" borderId="1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167" fontId="25" fillId="56" borderId="1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0" fontId="25" fillId="56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25" fillId="56" borderId="1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0" fontId="25" fillId="56" borderId="18" applyNumberFormat="0" applyFont="0" applyAlignment="0" applyProtection="0"/>
    <xf numFmtId="0" fontId="1" fillId="8" borderId="8" applyNumberFormat="0" applyFont="0" applyAlignment="0" applyProtection="0"/>
    <xf numFmtId="167" fontId="25" fillId="56" borderId="18" applyNumberFormat="0" applyFont="0" applyAlignment="0" applyProtection="0"/>
    <xf numFmtId="167" fontId="25" fillId="56" borderId="18" applyNumberFormat="0" applyFont="0" applyAlignment="0" applyProtection="0"/>
    <xf numFmtId="167" fontId="25" fillId="56" borderId="18" applyNumberFormat="0" applyFont="0" applyAlignment="0" applyProtection="0"/>
    <xf numFmtId="167" fontId="25" fillId="56" borderId="18" applyNumberFormat="0" applyFont="0" applyAlignment="0" applyProtection="0"/>
    <xf numFmtId="0" fontId="27" fillId="56" borderId="18" applyNumberFormat="0" applyFont="0" applyAlignment="0" applyProtection="0"/>
    <xf numFmtId="0" fontId="71" fillId="6" borderId="5" applyNumberFormat="0" applyAlignment="0" applyProtection="0"/>
    <xf numFmtId="167" fontId="72" fillId="53" borderId="19" applyNumberFormat="0" applyAlignment="0" applyProtection="0"/>
    <xf numFmtId="167" fontId="10" fillId="6" borderId="5" applyNumberFormat="0" applyAlignment="0" applyProtection="0"/>
    <xf numFmtId="0" fontId="72" fillId="53" borderId="19" applyNumberFormat="0" applyAlignment="0" applyProtection="0"/>
    <xf numFmtId="0" fontId="71" fillId="6" borderId="5" applyNumberFormat="0" applyAlignment="0" applyProtection="0"/>
    <xf numFmtId="0" fontId="10" fillId="6" borderId="5" applyNumberFormat="0" applyAlignment="0" applyProtection="0"/>
    <xf numFmtId="167" fontId="72" fillId="53" borderId="19" applyNumberFormat="0" applyAlignment="0" applyProtection="0"/>
    <xf numFmtId="167" fontId="10" fillId="6" borderId="5" applyNumberFormat="0" applyAlignment="0" applyProtection="0"/>
    <xf numFmtId="0" fontId="72" fillId="53" borderId="19" applyNumberFormat="0" applyAlignment="0" applyProtection="0"/>
    <xf numFmtId="0" fontId="10" fillId="6" borderId="5" applyNumberFormat="0" applyAlignment="0" applyProtection="0"/>
    <xf numFmtId="167" fontId="10" fillId="6" borderId="5" applyNumberFormat="0" applyAlignment="0" applyProtection="0"/>
    <xf numFmtId="167" fontId="10" fillId="6" borderId="5" applyNumberFormat="0" applyAlignment="0" applyProtection="0"/>
    <xf numFmtId="0" fontId="72" fillId="53" borderId="19" applyNumberFormat="0" applyAlignment="0" applyProtection="0"/>
    <xf numFmtId="167" fontId="72" fillId="53" borderId="19" applyNumberFormat="0" applyAlignment="0" applyProtection="0"/>
    <xf numFmtId="167" fontId="72" fillId="53" borderId="19" applyNumberFormat="0" applyAlignment="0" applyProtection="0"/>
    <xf numFmtId="0" fontId="72" fillId="53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Font="0" applyFill="0" applyAlignment="0"/>
    <xf numFmtId="0" fontId="2" fillId="0" borderId="0" applyNumberFormat="0" applyFill="0" applyBorder="0" applyAlignment="0" applyProtection="0"/>
    <xf numFmtId="167" fontId="74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7" fontId="74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7" fontId="74" fillId="0" borderId="0" applyNumberFormat="0" applyFill="0" applyBorder="0" applyAlignment="0" applyProtection="0"/>
    <xf numFmtId="167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9" applyNumberFormat="0" applyFill="0" applyAlignment="0" applyProtection="0"/>
    <xf numFmtId="167" fontId="76" fillId="0" borderId="20" applyNumberFormat="0" applyFill="0" applyAlignment="0" applyProtection="0"/>
    <xf numFmtId="167" fontId="16" fillId="0" borderId="9" applyNumberFormat="0" applyFill="0" applyAlignment="0" applyProtection="0"/>
    <xf numFmtId="0" fontId="76" fillId="0" borderId="20" applyNumberFormat="0" applyFill="0" applyAlignment="0" applyProtection="0"/>
    <xf numFmtId="0" fontId="75" fillId="0" borderId="9" applyNumberFormat="0" applyFill="0" applyAlignment="0" applyProtection="0"/>
    <xf numFmtId="0" fontId="16" fillId="0" borderId="9" applyNumberFormat="0" applyFill="0" applyAlignment="0" applyProtection="0"/>
    <xf numFmtId="167" fontId="76" fillId="0" borderId="20" applyNumberFormat="0" applyFill="0" applyAlignment="0" applyProtection="0"/>
    <xf numFmtId="167" fontId="16" fillId="0" borderId="9" applyNumberFormat="0" applyFill="0" applyAlignment="0" applyProtection="0"/>
    <xf numFmtId="0" fontId="76" fillId="0" borderId="20" applyNumberFormat="0" applyFill="0" applyAlignment="0" applyProtection="0"/>
    <xf numFmtId="0" fontId="16" fillId="0" borderId="9" applyNumberFormat="0" applyFill="0" applyAlignment="0" applyProtection="0"/>
    <xf numFmtId="167" fontId="16" fillId="0" borderId="9" applyNumberFormat="0" applyFill="0" applyAlignment="0" applyProtection="0"/>
    <xf numFmtId="167" fontId="16" fillId="0" borderId="9" applyNumberFormat="0" applyFill="0" applyAlignment="0" applyProtection="0"/>
    <xf numFmtId="0" fontId="76" fillId="0" borderId="20" applyNumberFormat="0" applyFill="0" applyAlignment="0" applyProtection="0"/>
    <xf numFmtId="167" fontId="76" fillId="0" borderId="20" applyNumberFormat="0" applyFill="0" applyAlignment="0" applyProtection="0"/>
    <xf numFmtId="167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167" fontId="78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78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67" fontId="78" fillId="0" borderId="0" applyNumberFormat="0" applyFill="0" applyBorder="0" applyAlignment="0" applyProtection="0"/>
    <xf numFmtId="167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</cellStyleXfs>
  <cellXfs count="84">
    <xf numFmtId="0" fontId="0" fillId="0" borderId="0" xfId="0"/>
    <xf numFmtId="0" fontId="18" fillId="0" borderId="0" xfId="0" applyFont="1"/>
    <xf numFmtId="0" fontId="19" fillId="0" borderId="0" xfId="0" applyFont="1" applyFill="1"/>
    <xf numFmtId="0" fontId="19" fillId="0" borderId="0" xfId="0" applyFont="1"/>
    <xf numFmtId="0" fontId="20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9" fontId="20" fillId="0" borderId="0" xfId="2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43" fontId="19" fillId="0" borderId="0" xfId="2" applyFont="1" applyFill="1"/>
    <xf numFmtId="10" fontId="19" fillId="0" borderId="0" xfId="3" applyNumberFormat="1" applyFont="1" applyFill="1"/>
    <xf numFmtId="43" fontId="19" fillId="0" borderId="10" xfId="0" applyNumberFormat="1" applyFont="1" applyFill="1" applyBorder="1"/>
    <xf numFmtId="10" fontId="19" fillId="0" borderId="10" xfId="0" applyNumberFormat="1" applyFont="1" applyFill="1" applyBorder="1"/>
    <xf numFmtId="0" fontId="20" fillId="33" borderId="0" xfId="0" applyFont="1" applyFill="1"/>
    <xf numFmtId="0" fontId="18" fillId="0" borderId="0" xfId="0" applyFont="1" applyAlignment="1"/>
    <xf numFmtId="0" fontId="21" fillId="0" borderId="0" xfId="4" applyFont="1"/>
    <xf numFmtId="10" fontId="22" fillId="0" borderId="0" xfId="5" applyNumberFormat="1" applyFont="1"/>
    <xf numFmtId="0" fontId="23" fillId="0" borderId="0" xfId="4" applyFont="1"/>
    <xf numFmtId="10" fontId="24" fillId="0" borderId="0" xfId="5" applyNumberFormat="1" applyFont="1"/>
    <xf numFmtId="0" fontId="21" fillId="33" borderId="0" xfId="4" applyFont="1" applyFill="1"/>
    <xf numFmtId="10" fontId="22" fillId="33" borderId="0" xfId="5" applyNumberFormat="1" applyFont="1" applyFill="1"/>
    <xf numFmtId="17" fontId="18" fillId="0" borderId="0" xfId="0" applyNumberFormat="1" applyFont="1"/>
    <xf numFmtId="10" fontId="18" fillId="0" borderId="0" xfId="0" applyNumberFormat="1" applyFont="1"/>
    <xf numFmtId="9" fontId="22" fillId="0" borderId="11" xfId="5" applyFont="1" applyBorder="1"/>
    <xf numFmtId="0" fontId="19" fillId="33" borderId="0" xfId="0" applyFont="1" applyFill="1" applyAlignment="1">
      <alignment horizontal="center"/>
    </xf>
    <xf numFmtId="43" fontId="19" fillId="33" borderId="0" xfId="2" applyFont="1" applyFill="1"/>
    <xf numFmtId="10" fontId="19" fillId="33" borderId="0" xfId="3" applyNumberFormat="1" applyFont="1" applyFill="1"/>
    <xf numFmtId="10" fontId="19" fillId="0" borderId="0" xfId="0" applyNumberFormat="1" applyFont="1"/>
    <xf numFmtId="164" fontId="20" fillId="0" borderId="0" xfId="0" applyNumberFormat="1" applyFont="1" applyAlignment="1">
      <alignment horizontal="left"/>
    </xf>
    <xf numFmtId="164" fontId="20" fillId="0" borderId="0" xfId="0" applyNumberFormat="1" applyFont="1" applyFill="1" applyAlignment="1">
      <alignment horizontal="left"/>
    </xf>
    <xf numFmtId="0" fontId="19" fillId="34" borderId="0" xfId="0" applyFont="1" applyFill="1" applyAlignment="1">
      <alignment horizontal="center"/>
    </xf>
    <xf numFmtId="43" fontId="19" fillId="34" borderId="0" xfId="2" applyFont="1" applyFill="1"/>
    <xf numFmtId="10" fontId="19" fillId="34" borderId="0" xfId="3" applyNumberFormat="1" applyFont="1" applyFill="1"/>
    <xf numFmtId="164" fontId="20" fillId="33" borderId="0" xfId="0" applyNumberFormat="1" applyFont="1" applyFill="1" applyAlignment="1">
      <alignment horizontal="left"/>
    </xf>
    <xf numFmtId="0" fontId="19" fillId="33" borderId="0" xfId="0" applyFont="1" applyFill="1"/>
    <xf numFmtId="10" fontId="20" fillId="0" borderId="0" xfId="3" applyNumberFormat="1" applyFont="1" applyFill="1" applyAlignment="1">
      <alignment horizontal="center"/>
    </xf>
    <xf numFmtId="43" fontId="19" fillId="0" borderId="10" xfId="2" applyFont="1" applyFill="1" applyBorder="1"/>
    <xf numFmtId="10" fontId="19" fillId="0" borderId="10" xfId="2" applyNumberFormat="1" applyFont="1" applyFill="1" applyBorder="1"/>
    <xf numFmtId="10" fontId="19" fillId="0" borderId="0" xfId="6" applyNumberFormat="1" applyFont="1" applyFill="1"/>
    <xf numFmtId="10" fontId="19" fillId="33" borderId="0" xfId="6" applyNumberFormat="1" applyFont="1" applyFill="1"/>
    <xf numFmtId="10" fontId="19" fillId="34" borderId="0" xfId="6" applyNumberFormat="1" applyFont="1" applyFill="1"/>
    <xf numFmtId="43" fontId="19" fillId="0" borderId="11" xfId="1" applyFont="1" applyFill="1" applyBorder="1"/>
    <xf numFmtId="10" fontId="19" fillId="0" borderId="11" xfId="6" applyNumberFormat="1" applyFont="1" applyFill="1" applyBorder="1"/>
    <xf numFmtId="0" fontId="26" fillId="0" borderId="0" xfId="0" applyFont="1" applyAlignment="1">
      <alignment horizontal="center"/>
    </xf>
    <xf numFmtId="0" fontId="0" fillId="0" borderId="0" xfId="0" applyFill="1"/>
    <xf numFmtId="0" fontId="28" fillId="0" borderId="0" xfId="7" applyFont="1" applyFill="1" applyAlignment="1">
      <alignment horizontal="center"/>
    </xf>
    <xf numFmtId="0" fontId="28" fillId="0" borderId="0" xfId="7" applyFont="1" applyFill="1"/>
    <xf numFmtId="165" fontId="28" fillId="0" borderId="0" xfId="8" applyNumberFormat="1" applyFont="1" applyFill="1" applyAlignment="1"/>
    <xf numFmtId="10" fontId="28" fillId="0" borderId="0" xfId="9" applyNumberFormat="1" applyFont="1" applyFill="1" applyAlignment="1"/>
    <xf numFmtId="0" fontId="16" fillId="0" borderId="0" xfId="0" applyFont="1"/>
    <xf numFmtId="10" fontId="0" fillId="0" borderId="0" xfId="6" applyNumberFormat="1" applyFont="1"/>
    <xf numFmtId="10" fontId="19" fillId="0" borderId="0" xfId="0" applyNumberFormat="1" applyFont="1" applyFill="1" applyBorder="1"/>
    <xf numFmtId="10" fontId="19" fillId="0" borderId="0" xfId="2" applyNumberFormat="1" applyFont="1" applyFill="1" applyBorder="1"/>
    <xf numFmtId="10" fontId="19" fillId="0" borderId="0" xfId="6" applyNumberFormat="1" applyFont="1" applyFill="1" applyBorder="1"/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21" xfId="0" applyFill="1" applyBorder="1" applyAlignment="1">
      <alignment horizontal="center"/>
    </xf>
    <xf numFmtId="14" fontId="79" fillId="0" borderId="0" xfId="0" applyNumberFormat="1" applyFont="1"/>
    <xf numFmtId="0" fontId="80" fillId="0" borderId="0" xfId="0" applyFont="1"/>
    <xf numFmtId="0" fontId="0" fillId="0" borderId="0" xfId="0" applyFont="1"/>
    <xf numFmtId="0" fontId="80" fillId="33" borderId="0" xfId="0" applyFont="1" applyFill="1"/>
    <xf numFmtId="0" fontId="0" fillId="33" borderId="21" xfId="0" applyFill="1" applyBorder="1" applyAlignment="1">
      <alignment horizontal="right"/>
    </xf>
    <xf numFmtId="0" fontId="81" fillId="33" borderId="0" xfId="0" applyFont="1" applyFill="1"/>
    <xf numFmtId="10" fontId="20" fillId="0" borderId="0" xfId="3" applyNumberFormat="1" applyFont="1" applyFill="1"/>
    <xf numFmtId="10" fontId="0" fillId="0" borderId="0" xfId="0" applyNumberFormat="1"/>
    <xf numFmtId="0" fontId="27" fillId="0" borderId="22" xfId="0" applyFont="1" applyBorder="1" applyAlignment="1">
      <alignment horizontal="left" wrapText="1"/>
    </xf>
    <xf numFmtId="0" fontId="0" fillId="0" borderId="0" xfId="0" applyAlignment="1"/>
    <xf numFmtId="10" fontId="20" fillId="33" borderId="0" xfId="3" applyNumberFormat="1" applyFont="1" applyFill="1"/>
    <xf numFmtId="0" fontId="79" fillId="0" borderId="0" xfId="0" applyFont="1"/>
    <xf numFmtId="0" fontId="82" fillId="33" borderId="0" xfId="0" applyFont="1" applyFill="1"/>
    <xf numFmtId="0" fontId="80" fillId="0" borderId="0" xfId="0" applyFont="1" applyAlignment="1"/>
    <xf numFmtId="0" fontId="82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/>
    </xf>
    <xf numFmtId="0" fontId="83" fillId="0" borderId="22" xfId="0" applyFont="1" applyBorder="1" applyAlignment="1">
      <alignment horizontal="left" wrapText="1"/>
    </xf>
    <xf numFmtId="0" fontId="14" fillId="0" borderId="0" xfId="0" applyFont="1"/>
    <xf numFmtId="0" fontId="84" fillId="0" borderId="22" xfId="0" applyFont="1" applyBorder="1" applyAlignment="1">
      <alignment horizontal="left" wrapText="1"/>
    </xf>
    <xf numFmtId="0" fontId="81" fillId="0" borderId="0" xfId="0" applyFont="1" applyAlignment="1"/>
    <xf numFmtId="0" fontId="81" fillId="0" borderId="0" xfId="0" applyFont="1"/>
    <xf numFmtId="0" fontId="27" fillId="0" borderId="0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10" fontId="0" fillId="33" borderId="0" xfId="0" applyNumberFormat="1" applyFill="1"/>
    <xf numFmtId="0" fontId="80" fillId="0" borderId="0" xfId="0" applyFont="1" applyFill="1" applyAlignment="1">
      <alignment horizontal="center"/>
    </xf>
    <xf numFmtId="0" fontId="80" fillId="0" borderId="0" xfId="0" applyFont="1" applyAlignment="1">
      <alignment wrapText="1"/>
    </xf>
  </cellXfs>
  <cellStyles count="1434">
    <cellStyle name="########" xfId="10"/>
    <cellStyle name="######## 2" xfId="11"/>
    <cellStyle name="######## 3" xfId="12"/>
    <cellStyle name="######## 4" xfId="13"/>
    <cellStyle name="######## 5" xfId="14"/>
    <cellStyle name="20% - Accent1 2" xfId="15"/>
    <cellStyle name="20% - Accent1 2 2" xfId="16"/>
    <cellStyle name="20% - Accent1 2 3" xfId="17"/>
    <cellStyle name="20% - Accent1 2 3 2" xfId="18"/>
    <cellStyle name="20% - Accent1 2 4" xfId="19"/>
    <cellStyle name="20% - Accent1 2 5" xfId="20"/>
    <cellStyle name="20% - Accent1 2 6" xfId="21"/>
    <cellStyle name="20% - Accent1 3" xfId="22"/>
    <cellStyle name="20% - Accent1 3 2" xfId="23"/>
    <cellStyle name="20% - Accent1 3 3" xfId="24"/>
    <cellStyle name="20% - Accent1 3 3 2" xfId="25"/>
    <cellStyle name="20% - Accent1 3 4" xfId="26"/>
    <cellStyle name="20% - Accent1 3 5" xfId="27"/>
    <cellStyle name="20% - Accent1 4" xfId="28"/>
    <cellStyle name="20% - Accent1 4 2" xfId="29"/>
    <cellStyle name="20% - Accent1 4 2 2" xfId="30"/>
    <cellStyle name="20% - Accent1 4 3" xfId="31"/>
    <cellStyle name="20% - Accent1 4 3 2" xfId="32"/>
    <cellStyle name="20% - Accent1 4 4" xfId="33"/>
    <cellStyle name="20% - Accent1 4 5" xfId="34"/>
    <cellStyle name="20% - Accent1 5" xfId="35"/>
    <cellStyle name="20% - Accent1 6" xfId="36"/>
    <cellStyle name="20% - Accent1 7" xfId="37"/>
    <cellStyle name="20% - Accent2 2" xfId="38"/>
    <cellStyle name="20% - Accent2 2 2" xfId="39"/>
    <cellStyle name="20% - Accent2 2 3" xfId="40"/>
    <cellStyle name="20% - Accent2 2 3 2" xfId="41"/>
    <cellStyle name="20% - Accent2 2 4" xfId="42"/>
    <cellStyle name="20% - Accent2 2 5" xfId="43"/>
    <cellStyle name="20% - Accent2 2 6" xfId="44"/>
    <cellStyle name="20% - Accent2 3" xfId="45"/>
    <cellStyle name="20% - Accent2 3 2" xfId="46"/>
    <cellStyle name="20% - Accent2 3 3" xfId="47"/>
    <cellStyle name="20% - Accent2 3 3 2" xfId="48"/>
    <cellStyle name="20% - Accent2 3 4" xfId="49"/>
    <cellStyle name="20% - Accent2 3 5" xfId="50"/>
    <cellStyle name="20% - Accent2 4" xfId="51"/>
    <cellStyle name="20% - Accent2 4 2" xfId="52"/>
    <cellStyle name="20% - Accent2 4 2 2" xfId="53"/>
    <cellStyle name="20% - Accent2 4 3" xfId="54"/>
    <cellStyle name="20% - Accent2 4 3 2" xfId="55"/>
    <cellStyle name="20% - Accent2 4 4" xfId="56"/>
    <cellStyle name="20% - Accent2 4 5" xfId="57"/>
    <cellStyle name="20% - Accent2 5" xfId="58"/>
    <cellStyle name="20% - Accent2 6" xfId="59"/>
    <cellStyle name="20% - Accent2 7" xfId="60"/>
    <cellStyle name="20% - Accent3 2" xfId="61"/>
    <cellStyle name="20% - Accent3 2 2" xfId="62"/>
    <cellStyle name="20% - Accent3 2 3" xfId="63"/>
    <cellStyle name="20% - Accent3 2 3 2" xfId="64"/>
    <cellStyle name="20% - Accent3 2 4" xfId="65"/>
    <cellStyle name="20% - Accent3 2 5" xfId="66"/>
    <cellStyle name="20% - Accent3 2 6" xfId="67"/>
    <cellStyle name="20% - Accent3 3" xfId="68"/>
    <cellStyle name="20% - Accent3 3 2" xfId="69"/>
    <cellStyle name="20% - Accent3 3 3" xfId="70"/>
    <cellStyle name="20% - Accent3 3 3 2" xfId="71"/>
    <cellStyle name="20% - Accent3 3 4" xfId="72"/>
    <cellStyle name="20% - Accent3 3 5" xfId="73"/>
    <cellStyle name="20% - Accent3 4" xfId="74"/>
    <cellStyle name="20% - Accent3 4 2" xfId="75"/>
    <cellStyle name="20% - Accent3 4 2 2" xfId="76"/>
    <cellStyle name="20% - Accent3 4 3" xfId="77"/>
    <cellStyle name="20% - Accent3 4 3 2" xfId="78"/>
    <cellStyle name="20% - Accent3 4 4" xfId="79"/>
    <cellStyle name="20% - Accent3 4 5" xfId="80"/>
    <cellStyle name="20% - Accent3 5" xfId="81"/>
    <cellStyle name="20% - Accent3 6" xfId="82"/>
    <cellStyle name="20% - Accent3 7" xfId="83"/>
    <cellStyle name="20% - Accent4 2" xfId="84"/>
    <cellStyle name="20% - Accent4 2 2" xfId="85"/>
    <cellStyle name="20% - Accent4 2 3" xfId="86"/>
    <cellStyle name="20% - Accent4 2 3 2" xfId="87"/>
    <cellStyle name="20% - Accent4 2 4" xfId="88"/>
    <cellStyle name="20% - Accent4 2 5" xfId="89"/>
    <cellStyle name="20% - Accent4 2 6" xfId="90"/>
    <cellStyle name="20% - Accent4 3" xfId="91"/>
    <cellStyle name="20% - Accent4 3 2" xfId="92"/>
    <cellStyle name="20% - Accent4 3 3" xfId="93"/>
    <cellStyle name="20% - Accent4 3 3 2" xfId="94"/>
    <cellStyle name="20% - Accent4 3 4" xfId="95"/>
    <cellStyle name="20% - Accent4 3 5" xfId="96"/>
    <cellStyle name="20% - Accent4 4" xfId="97"/>
    <cellStyle name="20% - Accent4 4 2" xfId="98"/>
    <cellStyle name="20% - Accent4 4 2 2" xfId="99"/>
    <cellStyle name="20% - Accent4 4 3" xfId="100"/>
    <cellStyle name="20% - Accent4 4 3 2" xfId="101"/>
    <cellStyle name="20% - Accent4 4 4" xfId="102"/>
    <cellStyle name="20% - Accent4 4 5" xfId="103"/>
    <cellStyle name="20% - Accent4 5" xfId="104"/>
    <cellStyle name="20% - Accent4 6" xfId="105"/>
    <cellStyle name="20% - Accent4 7" xfId="106"/>
    <cellStyle name="20% - Accent5 2" xfId="107"/>
    <cellStyle name="20% - Accent5 2 2" xfId="108"/>
    <cellStyle name="20% - Accent5 2 3" xfId="109"/>
    <cellStyle name="20% - Accent5 2 3 2" xfId="110"/>
    <cellStyle name="20% - Accent5 2 4" xfId="111"/>
    <cellStyle name="20% - Accent5 2 5" xfId="112"/>
    <cellStyle name="20% - Accent5 2 6" xfId="113"/>
    <cellStyle name="20% - Accent5 3" xfId="114"/>
    <cellStyle name="20% - Accent5 3 2" xfId="115"/>
    <cellStyle name="20% - Accent5 3 3" xfId="116"/>
    <cellStyle name="20% - Accent5 3 3 2" xfId="117"/>
    <cellStyle name="20% - Accent5 3 4" xfId="118"/>
    <cellStyle name="20% - Accent5 3 5" xfId="119"/>
    <cellStyle name="20% - Accent5 4" xfId="120"/>
    <cellStyle name="20% - Accent5 4 2" xfId="121"/>
    <cellStyle name="20% - Accent5 4 2 2" xfId="122"/>
    <cellStyle name="20% - Accent5 4 3" xfId="123"/>
    <cellStyle name="20% - Accent5 4 3 2" xfId="124"/>
    <cellStyle name="20% - Accent5 4 4" xfId="125"/>
    <cellStyle name="20% - Accent5 4 5" xfId="126"/>
    <cellStyle name="20% - Accent5 5" xfId="127"/>
    <cellStyle name="20% - Accent5 6" xfId="128"/>
    <cellStyle name="20% - Accent5 7" xfId="129"/>
    <cellStyle name="20% - Accent6 2" xfId="130"/>
    <cellStyle name="20% - Accent6 2 2" xfId="131"/>
    <cellStyle name="20% - Accent6 2 3" xfId="132"/>
    <cellStyle name="20% - Accent6 2 3 2" xfId="133"/>
    <cellStyle name="20% - Accent6 2 4" xfId="134"/>
    <cellStyle name="20% - Accent6 2 5" xfId="135"/>
    <cellStyle name="20% - Accent6 2 6" xfId="136"/>
    <cellStyle name="20% - Accent6 3" xfId="137"/>
    <cellStyle name="20% - Accent6 3 2" xfId="138"/>
    <cellStyle name="20% - Accent6 3 3" xfId="139"/>
    <cellStyle name="20% - Accent6 3 3 2" xfId="140"/>
    <cellStyle name="20% - Accent6 3 4" xfId="141"/>
    <cellStyle name="20% - Accent6 3 5" xfId="142"/>
    <cellStyle name="20% - Accent6 4" xfId="143"/>
    <cellStyle name="20% - Accent6 4 2" xfId="144"/>
    <cellStyle name="20% - Accent6 4 2 2" xfId="145"/>
    <cellStyle name="20% - Accent6 4 3" xfId="146"/>
    <cellStyle name="20% - Accent6 4 3 2" xfId="147"/>
    <cellStyle name="20% - Accent6 4 4" xfId="148"/>
    <cellStyle name="20% - Accent6 4 5" xfId="149"/>
    <cellStyle name="20% - Accent6 5" xfId="150"/>
    <cellStyle name="20% - Accent6 6" xfId="151"/>
    <cellStyle name="20% - Accent6 7" xfId="152"/>
    <cellStyle name="40% - Accent1 2" xfId="153"/>
    <cellStyle name="40% - Accent1 2 2" xfId="154"/>
    <cellStyle name="40% - Accent1 2 3" xfId="155"/>
    <cellStyle name="40% - Accent1 2 3 2" xfId="156"/>
    <cellStyle name="40% - Accent1 2 4" xfId="157"/>
    <cellStyle name="40% - Accent1 2 5" xfId="158"/>
    <cellStyle name="40% - Accent1 2 6" xfId="159"/>
    <cellStyle name="40% - Accent1 3" xfId="160"/>
    <cellStyle name="40% - Accent1 3 2" xfId="161"/>
    <cellStyle name="40% - Accent1 3 3" xfId="162"/>
    <cellStyle name="40% - Accent1 3 3 2" xfId="163"/>
    <cellStyle name="40% - Accent1 3 4" xfId="164"/>
    <cellStyle name="40% - Accent1 3 5" xfId="165"/>
    <cellStyle name="40% - Accent1 4" xfId="166"/>
    <cellStyle name="40% - Accent1 4 2" xfId="167"/>
    <cellStyle name="40% - Accent1 4 2 2" xfId="168"/>
    <cellStyle name="40% - Accent1 4 3" xfId="169"/>
    <cellStyle name="40% - Accent1 4 3 2" xfId="170"/>
    <cellStyle name="40% - Accent1 4 4" xfId="171"/>
    <cellStyle name="40% - Accent1 4 5" xfId="172"/>
    <cellStyle name="40% - Accent1 5" xfId="173"/>
    <cellStyle name="40% - Accent1 6" xfId="174"/>
    <cellStyle name="40% - Accent1 7" xfId="175"/>
    <cellStyle name="40% - Accent2 2" xfId="176"/>
    <cellStyle name="40% - Accent2 2 2" xfId="177"/>
    <cellStyle name="40% - Accent2 2 3" xfId="178"/>
    <cellStyle name="40% - Accent2 2 3 2" xfId="179"/>
    <cellStyle name="40% - Accent2 2 4" xfId="180"/>
    <cellStyle name="40% - Accent2 2 5" xfId="181"/>
    <cellStyle name="40% - Accent2 2 6" xfId="182"/>
    <cellStyle name="40% - Accent2 3" xfId="183"/>
    <cellStyle name="40% - Accent2 3 2" xfId="184"/>
    <cellStyle name="40% - Accent2 3 3" xfId="185"/>
    <cellStyle name="40% - Accent2 3 3 2" xfId="186"/>
    <cellStyle name="40% - Accent2 3 4" xfId="187"/>
    <cellStyle name="40% - Accent2 3 5" xfId="188"/>
    <cellStyle name="40% - Accent2 4" xfId="189"/>
    <cellStyle name="40% - Accent2 4 2" xfId="190"/>
    <cellStyle name="40% - Accent2 4 2 2" xfId="191"/>
    <cellStyle name="40% - Accent2 4 3" xfId="192"/>
    <cellStyle name="40% - Accent2 4 3 2" xfId="193"/>
    <cellStyle name="40% - Accent2 4 4" xfId="194"/>
    <cellStyle name="40% - Accent2 4 5" xfId="195"/>
    <cellStyle name="40% - Accent2 5" xfId="196"/>
    <cellStyle name="40% - Accent2 6" xfId="197"/>
    <cellStyle name="40% - Accent2 7" xfId="198"/>
    <cellStyle name="40% - Accent3 2" xfId="199"/>
    <cellStyle name="40% - Accent3 2 2" xfId="200"/>
    <cellStyle name="40% - Accent3 2 3" xfId="201"/>
    <cellStyle name="40% - Accent3 2 3 2" xfId="202"/>
    <cellStyle name="40% - Accent3 2 4" xfId="203"/>
    <cellStyle name="40% - Accent3 2 5" xfId="204"/>
    <cellStyle name="40% - Accent3 2 6" xfId="205"/>
    <cellStyle name="40% - Accent3 3" xfId="206"/>
    <cellStyle name="40% - Accent3 3 2" xfId="207"/>
    <cellStyle name="40% - Accent3 3 3" xfId="208"/>
    <cellStyle name="40% - Accent3 3 3 2" xfId="209"/>
    <cellStyle name="40% - Accent3 3 4" xfId="210"/>
    <cellStyle name="40% - Accent3 3 5" xfId="211"/>
    <cellStyle name="40% - Accent3 4" xfId="212"/>
    <cellStyle name="40% - Accent3 4 2" xfId="213"/>
    <cellStyle name="40% - Accent3 4 2 2" xfId="214"/>
    <cellStyle name="40% - Accent3 4 3" xfId="215"/>
    <cellStyle name="40% - Accent3 4 3 2" xfId="216"/>
    <cellStyle name="40% - Accent3 4 4" xfId="217"/>
    <cellStyle name="40% - Accent3 4 5" xfId="218"/>
    <cellStyle name="40% - Accent3 5" xfId="219"/>
    <cellStyle name="40% - Accent3 6" xfId="220"/>
    <cellStyle name="40% - Accent3 7" xfId="221"/>
    <cellStyle name="40% - Accent4 2" xfId="222"/>
    <cellStyle name="40% - Accent4 2 2" xfId="223"/>
    <cellStyle name="40% - Accent4 2 3" xfId="224"/>
    <cellStyle name="40% - Accent4 2 3 2" xfId="225"/>
    <cellStyle name="40% - Accent4 2 4" xfId="226"/>
    <cellStyle name="40% - Accent4 2 5" xfId="227"/>
    <cellStyle name="40% - Accent4 2 6" xfId="228"/>
    <cellStyle name="40% - Accent4 3" xfId="229"/>
    <cellStyle name="40% - Accent4 3 2" xfId="230"/>
    <cellStyle name="40% - Accent4 3 3" xfId="231"/>
    <cellStyle name="40% - Accent4 3 3 2" xfId="232"/>
    <cellStyle name="40% - Accent4 3 4" xfId="233"/>
    <cellStyle name="40% - Accent4 3 5" xfId="234"/>
    <cellStyle name="40% - Accent4 4" xfId="235"/>
    <cellStyle name="40% - Accent4 4 2" xfId="236"/>
    <cellStyle name="40% - Accent4 4 2 2" xfId="237"/>
    <cellStyle name="40% - Accent4 4 3" xfId="238"/>
    <cellStyle name="40% - Accent4 4 3 2" xfId="239"/>
    <cellStyle name="40% - Accent4 4 4" xfId="240"/>
    <cellStyle name="40% - Accent4 4 5" xfId="241"/>
    <cellStyle name="40% - Accent4 5" xfId="242"/>
    <cellStyle name="40% - Accent4 6" xfId="243"/>
    <cellStyle name="40% - Accent4 7" xfId="244"/>
    <cellStyle name="40% - Accent5 2" xfId="245"/>
    <cellStyle name="40% - Accent5 2 2" xfId="246"/>
    <cellStyle name="40% - Accent5 2 3" xfId="247"/>
    <cellStyle name="40% - Accent5 2 3 2" xfId="248"/>
    <cellStyle name="40% - Accent5 2 4" xfId="249"/>
    <cellStyle name="40% - Accent5 2 5" xfId="250"/>
    <cellStyle name="40% - Accent5 2 6" xfId="251"/>
    <cellStyle name="40% - Accent5 3" xfId="252"/>
    <cellStyle name="40% - Accent5 3 2" xfId="253"/>
    <cellStyle name="40% - Accent5 3 3" xfId="254"/>
    <cellStyle name="40% - Accent5 3 3 2" xfId="255"/>
    <cellStyle name="40% - Accent5 3 4" xfId="256"/>
    <cellStyle name="40% - Accent5 3 5" xfId="257"/>
    <cellStyle name="40% - Accent5 4" xfId="258"/>
    <cellStyle name="40% - Accent5 4 2" xfId="259"/>
    <cellStyle name="40% - Accent5 4 2 2" xfId="260"/>
    <cellStyle name="40% - Accent5 4 3" xfId="261"/>
    <cellStyle name="40% - Accent5 4 3 2" xfId="262"/>
    <cellStyle name="40% - Accent5 4 4" xfId="263"/>
    <cellStyle name="40% - Accent5 4 5" xfId="264"/>
    <cellStyle name="40% - Accent5 5" xfId="265"/>
    <cellStyle name="40% - Accent5 6" xfId="266"/>
    <cellStyle name="40% - Accent5 7" xfId="267"/>
    <cellStyle name="40% - Accent6 2" xfId="268"/>
    <cellStyle name="40% - Accent6 2 2" xfId="269"/>
    <cellStyle name="40% - Accent6 2 3" xfId="270"/>
    <cellStyle name="40% - Accent6 2 3 2" xfId="271"/>
    <cellStyle name="40% - Accent6 2 4" xfId="272"/>
    <cellStyle name="40% - Accent6 2 5" xfId="273"/>
    <cellStyle name="40% - Accent6 2 6" xfId="274"/>
    <cellStyle name="40% - Accent6 3" xfId="275"/>
    <cellStyle name="40% - Accent6 3 2" xfId="276"/>
    <cellStyle name="40% - Accent6 3 3" xfId="277"/>
    <cellStyle name="40% - Accent6 3 3 2" xfId="278"/>
    <cellStyle name="40% - Accent6 3 4" xfId="279"/>
    <cellStyle name="40% - Accent6 3 5" xfId="280"/>
    <cellStyle name="40% - Accent6 4" xfId="281"/>
    <cellStyle name="40% - Accent6 4 2" xfId="282"/>
    <cellStyle name="40% - Accent6 4 2 2" xfId="283"/>
    <cellStyle name="40% - Accent6 4 3" xfId="284"/>
    <cellStyle name="40% - Accent6 4 3 2" xfId="285"/>
    <cellStyle name="40% - Accent6 4 4" xfId="286"/>
    <cellStyle name="40% - Accent6 4 5" xfId="287"/>
    <cellStyle name="40% - Accent6 5" xfId="288"/>
    <cellStyle name="40% - Accent6 6" xfId="289"/>
    <cellStyle name="40% - Accent6 7" xfId="290"/>
    <cellStyle name="60% - Accent1 2" xfId="291"/>
    <cellStyle name="60% - Accent1 2 2" xfId="292"/>
    <cellStyle name="60% - Accent1 2 3" xfId="293"/>
    <cellStyle name="60% - Accent1 2 4" xfId="294"/>
    <cellStyle name="60% - Accent1 2 5" xfId="295"/>
    <cellStyle name="60% - Accent1 3" xfId="296"/>
    <cellStyle name="60% - Accent1 3 2" xfId="297"/>
    <cellStyle name="60% - Accent1 3 3" xfId="298"/>
    <cellStyle name="60% - Accent1 3 4" xfId="299"/>
    <cellStyle name="60% - Accent1 4" xfId="300"/>
    <cellStyle name="60% - Accent1 4 2" xfId="301"/>
    <cellStyle name="60% - Accent1 4 3" xfId="302"/>
    <cellStyle name="60% - Accent1 4 4" xfId="303"/>
    <cellStyle name="60% - Accent1 5" xfId="304"/>
    <cellStyle name="60% - Accent1 6" xfId="305"/>
    <cellStyle name="60% - Accent1 7" xfId="306"/>
    <cellStyle name="60% - Accent2 2" xfId="307"/>
    <cellStyle name="60% - Accent2 2 2" xfId="308"/>
    <cellStyle name="60% - Accent2 2 3" xfId="309"/>
    <cellStyle name="60% - Accent2 2 4" xfId="310"/>
    <cellStyle name="60% - Accent2 2 5" xfId="311"/>
    <cellStyle name="60% - Accent2 3" xfId="312"/>
    <cellStyle name="60% - Accent2 3 2" xfId="313"/>
    <cellStyle name="60% - Accent2 3 3" xfId="314"/>
    <cellStyle name="60% - Accent2 3 4" xfId="315"/>
    <cellStyle name="60% - Accent2 4" xfId="316"/>
    <cellStyle name="60% - Accent2 4 2" xfId="317"/>
    <cellStyle name="60% - Accent2 4 3" xfId="318"/>
    <cellStyle name="60% - Accent2 4 4" xfId="319"/>
    <cellStyle name="60% - Accent2 5" xfId="320"/>
    <cellStyle name="60% - Accent2 6" xfId="321"/>
    <cellStyle name="60% - Accent2 7" xfId="322"/>
    <cellStyle name="60% - Accent3 2" xfId="323"/>
    <cellStyle name="60% - Accent3 2 2" xfId="324"/>
    <cellStyle name="60% - Accent3 2 3" xfId="325"/>
    <cellStyle name="60% - Accent3 2 4" xfId="326"/>
    <cellStyle name="60% - Accent3 2 5" xfId="327"/>
    <cellStyle name="60% - Accent3 3" xfId="328"/>
    <cellStyle name="60% - Accent3 3 2" xfId="329"/>
    <cellStyle name="60% - Accent3 3 3" xfId="330"/>
    <cellStyle name="60% - Accent3 3 4" xfId="331"/>
    <cellStyle name="60% - Accent3 4" xfId="332"/>
    <cellStyle name="60% - Accent3 4 2" xfId="333"/>
    <cellStyle name="60% - Accent3 4 3" xfId="334"/>
    <cellStyle name="60% - Accent3 4 4" xfId="335"/>
    <cellStyle name="60% - Accent3 5" xfId="336"/>
    <cellStyle name="60% - Accent3 6" xfId="337"/>
    <cellStyle name="60% - Accent3 7" xfId="338"/>
    <cellStyle name="60% - Accent4 2" xfId="339"/>
    <cellStyle name="60% - Accent4 2 2" xfId="340"/>
    <cellStyle name="60% - Accent4 2 3" xfId="341"/>
    <cellStyle name="60% - Accent4 2 4" xfId="342"/>
    <cellStyle name="60% - Accent4 2 5" xfId="343"/>
    <cellStyle name="60% - Accent4 3" xfId="344"/>
    <cellStyle name="60% - Accent4 3 2" xfId="345"/>
    <cellStyle name="60% - Accent4 3 3" xfId="346"/>
    <cellStyle name="60% - Accent4 3 4" xfId="347"/>
    <cellStyle name="60% - Accent4 4" xfId="348"/>
    <cellStyle name="60% - Accent4 4 2" xfId="349"/>
    <cellStyle name="60% - Accent4 4 3" xfId="350"/>
    <cellStyle name="60% - Accent4 4 4" xfId="351"/>
    <cellStyle name="60% - Accent4 5" xfId="352"/>
    <cellStyle name="60% - Accent4 6" xfId="353"/>
    <cellStyle name="60% - Accent4 7" xfId="354"/>
    <cellStyle name="60% - Accent5 2" xfId="355"/>
    <cellStyle name="60% - Accent5 2 2" xfId="356"/>
    <cellStyle name="60% - Accent5 2 3" xfId="357"/>
    <cellStyle name="60% - Accent5 2 4" xfId="358"/>
    <cellStyle name="60% - Accent5 2 5" xfId="359"/>
    <cellStyle name="60% - Accent5 3" xfId="360"/>
    <cellStyle name="60% - Accent5 3 2" xfId="361"/>
    <cellStyle name="60% - Accent5 3 3" xfId="362"/>
    <cellStyle name="60% - Accent5 3 4" xfId="363"/>
    <cellStyle name="60% - Accent5 4" xfId="364"/>
    <cellStyle name="60% - Accent5 4 2" xfId="365"/>
    <cellStyle name="60% - Accent5 4 3" xfId="366"/>
    <cellStyle name="60% - Accent5 4 4" xfId="367"/>
    <cellStyle name="60% - Accent5 5" xfId="368"/>
    <cellStyle name="60% - Accent5 6" xfId="369"/>
    <cellStyle name="60% - Accent5 7" xfId="370"/>
    <cellStyle name="60% - Accent6 2" xfId="371"/>
    <cellStyle name="60% - Accent6 2 2" xfId="372"/>
    <cellStyle name="60% - Accent6 2 3" xfId="373"/>
    <cellStyle name="60% - Accent6 2 4" xfId="374"/>
    <cellStyle name="60% - Accent6 2 5" xfId="375"/>
    <cellStyle name="60% - Accent6 3" xfId="376"/>
    <cellStyle name="60% - Accent6 3 2" xfId="377"/>
    <cellStyle name="60% - Accent6 3 3" xfId="378"/>
    <cellStyle name="60% - Accent6 3 4" xfId="379"/>
    <cellStyle name="60% - Accent6 4" xfId="380"/>
    <cellStyle name="60% - Accent6 4 2" xfId="381"/>
    <cellStyle name="60% - Accent6 4 3" xfId="382"/>
    <cellStyle name="60% - Accent6 4 4" xfId="383"/>
    <cellStyle name="60% - Accent6 5" xfId="384"/>
    <cellStyle name="60% - Accent6 6" xfId="385"/>
    <cellStyle name="60% - Accent6 7" xfId="386"/>
    <cellStyle name="Accent1 2" xfId="387"/>
    <cellStyle name="Accent1 2 2" xfId="388"/>
    <cellStyle name="Accent1 2 3" xfId="389"/>
    <cellStyle name="Accent1 2 4" xfId="390"/>
    <cellStyle name="Accent1 2 5" xfId="391"/>
    <cellStyle name="Accent1 3" xfId="392"/>
    <cellStyle name="Accent1 3 2" xfId="393"/>
    <cellStyle name="Accent1 3 3" xfId="394"/>
    <cellStyle name="Accent1 3 4" xfId="395"/>
    <cellStyle name="Accent1 4" xfId="396"/>
    <cellStyle name="Accent1 4 2" xfId="397"/>
    <cellStyle name="Accent1 4 3" xfId="398"/>
    <cellStyle name="Accent1 4 4" xfId="399"/>
    <cellStyle name="Accent1 5" xfId="400"/>
    <cellStyle name="Accent1 6" xfId="401"/>
    <cellStyle name="Accent1 7" xfId="402"/>
    <cellStyle name="Accent2 2" xfId="403"/>
    <cellStyle name="Accent2 2 2" xfId="404"/>
    <cellStyle name="Accent2 2 3" xfId="405"/>
    <cellStyle name="Accent2 2 4" xfId="406"/>
    <cellStyle name="Accent2 2 5" xfId="407"/>
    <cellStyle name="Accent2 3" xfId="408"/>
    <cellStyle name="Accent2 3 2" xfId="409"/>
    <cellStyle name="Accent2 3 3" xfId="410"/>
    <cellStyle name="Accent2 3 4" xfId="411"/>
    <cellStyle name="Accent2 4" xfId="412"/>
    <cellStyle name="Accent2 4 2" xfId="413"/>
    <cellStyle name="Accent2 4 3" xfId="414"/>
    <cellStyle name="Accent2 4 4" xfId="415"/>
    <cellStyle name="Accent2 5" xfId="416"/>
    <cellStyle name="Accent2 6" xfId="417"/>
    <cellStyle name="Accent2 7" xfId="418"/>
    <cellStyle name="Accent3 2" xfId="419"/>
    <cellStyle name="Accent3 2 2" xfId="420"/>
    <cellStyle name="Accent3 2 3" xfId="421"/>
    <cellStyle name="Accent3 2 4" xfId="422"/>
    <cellStyle name="Accent3 2 5" xfId="423"/>
    <cellStyle name="Accent3 3" xfId="424"/>
    <cellStyle name="Accent3 3 2" xfId="425"/>
    <cellStyle name="Accent3 3 3" xfId="426"/>
    <cellStyle name="Accent3 3 4" xfId="427"/>
    <cellStyle name="Accent3 4" xfId="428"/>
    <cellStyle name="Accent3 4 2" xfId="429"/>
    <cellStyle name="Accent3 4 3" xfId="430"/>
    <cellStyle name="Accent3 4 4" xfId="431"/>
    <cellStyle name="Accent3 5" xfId="432"/>
    <cellStyle name="Accent3 6" xfId="433"/>
    <cellStyle name="Accent3 7" xfId="434"/>
    <cellStyle name="Accent4 2" xfId="435"/>
    <cellStyle name="Accent4 2 2" xfId="436"/>
    <cellStyle name="Accent4 2 3" xfId="437"/>
    <cellStyle name="Accent4 2 4" xfId="438"/>
    <cellStyle name="Accent4 2 5" xfId="439"/>
    <cellStyle name="Accent4 3" xfId="440"/>
    <cellStyle name="Accent4 3 2" xfId="441"/>
    <cellStyle name="Accent4 3 3" xfId="442"/>
    <cellStyle name="Accent4 3 4" xfId="443"/>
    <cellStyle name="Accent4 4" xfId="444"/>
    <cellStyle name="Accent4 4 2" xfId="445"/>
    <cellStyle name="Accent4 4 3" xfId="446"/>
    <cellStyle name="Accent4 4 4" xfId="447"/>
    <cellStyle name="Accent4 5" xfId="448"/>
    <cellStyle name="Accent4 6" xfId="449"/>
    <cellStyle name="Accent4 7" xfId="450"/>
    <cellStyle name="Accent5 2" xfId="451"/>
    <cellStyle name="Accent5 2 2" xfId="452"/>
    <cellStyle name="Accent5 2 3" xfId="453"/>
    <cellStyle name="Accent5 2 4" xfId="454"/>
    <cellStyle name="Accent5 2 5" xfId="455"/>
    <cellStyle name="Accent5 3" xfId="456"/>
    <cellStyle name="Accent5 3 2" xfId="457"/>
    <cellStyle name="Accent5 3 3" xfId="458"/>
    <cellStyle name="Accent5 3 4" xfId="459"/>
    <cellStyle name="Accent5 4" xfId="460"/>
    <cellStyle name="Accent5 4 2" xfId="461"/>
    <cellStyle name="Accent5 4 3" xfId="462"/>
    <cellStyle name="Accent5 4 4" xfId="463"/>
    <cellStyle name="Accent5 5" xfId="464"/>
    <cellStyle name="Accent5 6" xfId="465"/>
    <cellStyle name="Accent5 7" xfId="466"/>
    <cellStyle name="Accent6 2" xfId="467"/>
    <cellStyle name="Accent6 2 2" xfId="468"/>
    <cellStyle name="Accent6 2 3" xfId="469"/>
    <cellStyle name="Accent6 2 4" xfId="470"/>
    <cellStyle name="Accent6 2 5" xfId="471"/>
    <cellStyle name="Accent6 3" xfId="472"/>
    <cellStyle name="Accent6 3 2" xfId="473"/>
    <cellStyle name="Accent6 3 3" xfId="474"/>
    <cellStyle name="Accent6 3 4" xfId="475"/>
    <cellStyle name="Accent6 4" xfId="476"/>
    <cellStyle name="Accent6 4 2" xfId="477"/>
    <cellStyle name="Accent6 4 3" xfId="478"/>
    <cellStyle name="Accent6 4 4" xfId="479"/>
    <cellStyle name="Accent6 5" xfId="480"/>
    <cellStyle name="Accent6 6" xfId="481"/>
    <cellStyle name="Accent6 7" xfId="482"/>
    <cellStyle name="Bad 2" xfId="483"/>
    <cellStyle name="Bad 2 2" xfId="484"/>
    <cellStyle name="Bad 2 3" xfId="485"/>
    <cellStyle name="Bad 2 4" xfId="486"/>
    <cellStyle name="Bad 2 5" xfId="487"/>
    <cellStyle name="Bad 3" xfId="488"/>
    <cellStyle name="Bad 3 2" xfId="489"/>
    <cellStyle name="Bad 3 3" xfId="490"/>
    <cellStyle name="Bad 3 4" xfId="491"/>
    <cellStyle name="Bad 4" xfId="492"/>
    <cellStyle name="Bad 4 2" xfId="493"/>
    <cellStyle name="Bad 4 3" xfId="494"/>
    <cellStyle name="Bad 4 4" xfId="495"/>
    <cellStyle name="Bad 5" xfId="496"/>
    <cellStyle name="Bad 6" xfId="497"/>
    <cellStyle name="Bad 7" xfId="498"/>
    <cellStyle name="Calculation 2" xfId="499"/>
    <cellStyle name="Calculation 2 2" xfId="500"/>
    <cellStyle name="Calculation 2 3" xfId="501"/>
    <cellStyle name="Calculation 2 4" xfId="502"/>
    <cellStyle name="Calculation 2 5" xfId="503"/>
    <cellStyle name="Calculation 3" xfId="504"/>
    <cellStyle name="Calculation 3 2" xfId="505"/>
    <cellStyle name="Calculation 3 3" xfId="506"/>
    <cellStyle name="Calculation 3 4" xfId="507"/>
    <cellStyle name="Calculation 4" xfId="508"/>
    <cellStyle name="Calculation 4 2" xfId="509"/>
    <cellStyle name="Calculation 4 3" xfId="510"/>
    <cellStyle name="Calculation 4 4" xfId="511"/>
    <cellStyle name="Calculation 5" xfId="512"/>
    <cellStyle name="Calculation 6" xfId="513"/>
    <cellStyle name="Calculation 7" xfId="514"/>
    <cellStyle name="Check Cell 2" xfId="515"/>
    <cellStyle name="Check Cell 2 2" xfId="516"/>
    <cellStyle name="Check Cell 2 3" xfId="517"/>
    <cellStyle name="Check Cell 2 4" xfId="518"/>
    <cellStyle name="Check Cell 2 5" xfId="519"/>
    <cellStyle name="Check Cell 3" xfId="520"/>
    <cellStyle name="Check Cell 3 2" xfId="521"/>
    <cellStyle name="Check Cell 3 3" xfId="522"/>
    <cellStyle name="Check Cell 3 4" xfId="523"/>
    <cellStyle name="Check Cell 4" xfId="524"/>
    <cellStyle name="Check Cell 4 2" xfId="525"/>
    <cellStyle name="Check Cell 4 3" xfId="526"/>
    <cellStyle name="Check Cell 4 4" xfId="527"/>
    <cellStyle name="Check Cell 5" xfId="528"/>
    <cellStyle name="Check Cell 6" xfId="529"/>
    <cellStyle name="Check Cell 7" xfId="530"/>
    <cellStyle name="Co #" xfId="531"/>
    <cellStyle name="Co # 2" xfId="532"/>
    <cellStyle name="Comma" xfId="1" builtinId="3"/>
    <cellStyle name="Comma 10" xfId="533"/>
    <cellStyle name="Comma 10 2" xfId="534"/>
    <cellStyle name="Comma 10 2 2" xfId="535"/>
    <cellStyle name="Comma 10 2 2 2" xfId="536"/>
    <cellStyle name="Comma 10 2 3" xfId="537"/>
    <cellStyle name="Comma 10 3" xfId="538"/>
    <cellStyle name="Comma 10 3 2" xfId="539"/>
    <cellStyle name="Comma 10 4" xfId="540"/>
    <cellStyle name="Comma 10 4 2" xfId="541"/>
    <cellStyle name="Comma 10 5" xfId="542"/>
    <cellStyle name="Comma 10 5 2" xfId="543"/>
    <cellStyle name="Comma 10 6" xfId="544"/>
    <cellStyle name="Comma 10 6 2" xfId="545"/>
    <cellStyle name="Comma 10 7" xfId="546"/>
    <cellStyle name="Comma 11" xfId="547"/>
    <cellStyle name="Comma 11 2" xfId="548"/>
    <cellStyle name="Comma 11 3" xfId="549"/>
    <cellStyle name="Comma 12" xfId="550"/>
    <cellStyle name="Comma 12 2" xfId="551"/>
    <cellStyle name="Comma 13" xfId="552"/>
    <cellStyle name="Comma 13 2" xfId="553"/>
    <cellStyle name="Comma 13 2 2" xfId="554"/>
    <cellStyle name="Comma 13 3" xfId="555"/>
    <cellStyle name="Comma 13 3 2" xfId="556"/>
    <cellStyle name="Comma 13 3 2 2" xfId="557"/>
    <cellStyle name="Comma 13 3 3" xfId="558"/>
    <cellStyle name="Comma 13 3 3 2" xfId="559"/>
    <cellStyle name="Comma 13 3 4" xfId="560"/>
    <cellStyle name="Comma 13 4" xfId="561"/>
    <cellStyle name="Comma 13 4 2" xfId="562"/>
    <cellStyle name="Comma 14" xfId="563"/>
    <cellStyle name="Comma 15" xfId="564"/>
    <cellStyle name="Comma 15 2" xfId="565"/>
    <cellStyle name="Comma 15 2 2" xfId="566"/>
    <cellStyle name="Comma 15 2 2 2" xfId="567"/>
    <cellStyle name="Comma 15 2 3" xfId="568"/>
    <cellStyle name="Comma 15 3" xfId="569"/>
    <cellStyle name="Comma 15 3 2" xfId="570"/>
    <cellStyle name="Comma 15 4" xfId="571"/>
    <cellStyle name="Comma 16" xfId="572"/>
    <cellStyle name="Comma 16 2" xfId="573"/>
    <cellStyle name="Comma 17" xfId="574"/>
    <cellStyle name="Comma 17 2" xfId="575"/>
    <cellStyle name="Comma 18" xfId="576"/>
    <cellStyle name="Comma 19" xfId="577"/>
    <cellStyle name="Comma 19 2" xfId="578"/>
    <cellStyle name="Comma 19 2 2" xfId="579"/>
    <cellStyle name="Comma 19 3" xfId="580"/>
    <cellStyle name="Comma 19 5" xfId="581"/>
    <cellStyle name="Comma 19 5 2" xfId="582"/>
    <cellStyle name="Comma 2" xfId="583"/>
    <cellStyle name="Comma 2 2" xfId="8"/>
    <cellStyle name="Comma 2 2 2" xfId="584"/>
    <cellStyle name="Comma 2 2 2 2" xfId="585"/>
    <cellStyle name="Comma 2 2 2 3" xfId="586"/>
    <cellStyle name="Comma 2 2 2 4" xfId="587"/>
    <cellStyle name="Comma 2 2 2 5" xfId="588"/>
    <cellStyle name="Comma 2 2 3" xfId="589"/>
    <cellStyle name="Comma 2 2 3 2" xfId="590"/>
    <cellStyle name="Comma 2 2 4" xfId="591"/>
    <cellStyle name="Comma 2 2 5" xfId="592"/>
    <cellStyle name="Comma 2 2 6" xfId="593"/>
    <cellStyle name="Comma 2 3" xfId="594"/>
    <cellStyle name="Comma 2 3 2" xfId="2"/>
    <cellStyle name="Comma 2 4" xfId="595"/>
    <cellStyle name="Comma 2 4 2" xfId="596"/>
    <cellStyle name="Comma 2 5" xfId="597"/>
    <cellStyle name="Comma 2 6" xfId="598"/>
    <cellStyle name="Comma 20" xfId="599"/>
    <cellStyle name="Comma 20 2" xfId="600"/>
    <cellStyle name="Comma 20 5" xfId="601"/>
    <cellStyle name="Comma 21" xfId="602"/>
    <cellStyle name="Comma 21 2" xfId="603"/>
    <cellStyle name="Comma 22" xfId="604"/>
    <cellStyle name="Comma 22 2" xfId="605"/>
    <cellStyle name="Comma 23" xfId="606"/>
    <cellStyle name="Comma 23 2" xfId="607"/>
    <cellStyle name="Comma 24" xfId="608"/>
    <cellStyle name="Comma 24 2" xfId="609"/>
    <cellStyle name="Comma 25" xfId="610"/>
    <cellStyle name="Comma 25 2" xfId="611"/>
    <cellStyle name="Comma 25 2 2" xfId="612"/>
    <cellStyle name="Comma 25 3" xfId="613"/>
    <cellStyle name="Comma 26" xfId="614"/>
    <cellStyle name="Comma 26 2" xfId="615"/>
    <cellStyle name="Comma 27" xfId="616"/>
    <cellStyle name="Comma 27 2" xfId="617"/>
    <cellStyle name="Comma 28" xfId="618"/>
    <cellStyle name="Comma 28 2" xfId="619"/>
    <cellStyle name="Comma 29" xfId="620"/>
    <cellStyle name="Comma 29 2" xfId="621"/>
    <cellStyle name="Comma 3" xfId="622"/>
    <cellStyle name="Comma 3 2" xfId="623"/>
    <cellStyle name="Comma 3 2 2" xfId="624"/>
    <cellStyle name="Comma 3 3" xfId="625"/>
    <cellStyle name="Comma 3 3 2" xfId="626"/>
    <cellStyle name="Comma 3 4" xfId="627"/>
    <cellStyle name="Comma 3 4 2" xfId="628"/>
    <cellStyle name="Comma 3 5" xfId="629"/>
    <cellStyle name="Comma 3 6" xfId="630"/>
    <cellStyle name="Comma 30" xfId="631"/>
    <cellStyle name="Comma 30 2" xfId="632"/>
    <cellStyle name="Comma 31" xfId="633"/>
    <cellStyle name="Comma 31 2" xfId="634"/>
    <cellStyle name="Comma 32" xfId="635"/>
    <cellStyle name="Comma 32 2" xfId="636"/>
    <cellStyle name="Comma 33" xfId="637"/>
    <cellStyle name="Comma 33 2" xfId="638"/>
    <cellStyle name="Comma 34" xfId="639"/>
    <cellStyle name="Comma 34 2" xfId="640"/>
    <cellStyle name="Comma 34 3" xfId="641"/>
    <cellStyle name="Comma 35" xfId="642"/>
    <cellStyle name="Comma 4" xfId="643"/>
    <cellStyle name="Comma 4 2" xfId="644"/>
    <cellStyle name="Comma 4 2 2" xfId="645"/>
    <cellStyle name="Comma 4 2 3" xfId="646"/>
    <cellStyle name="Comma 4 2 4" xfId="647"/>
    <cellStyle name="Comma 4 2 5" xfId="648"/>
    <cellStyle name="Comma 4 3" xfId="649"/>
    <cellStyle name="Comma 4 3 2" xfId="650"/>
    <cellStyle name="Comma 4 4" xfId="651"/>
    <cellStyle name="Comma 4 4 2" xfId="652"/>
    <cellStyle name="Comma 4 5" xfId="653"/>
    <cellStyle name="Comma 5" xfId="654"/>
    <cellStyle name="Comma 5 2" xfId="655"/>
    <cellStyle name="Comma 5 3" xfId="656"/>
    <cellStyle name="Comma 5 4" xfId="657"/>
    <cellStyle name="Comma 5 5" xfId="658"/>
    <cellStyle name="Comma 5 6" xfId="659"/>
    <cellStyle name="Comma 5 7" xfId="660"/>
    <cellStyle name="Comma 6" xfId="661"/>
    <cellStyle name="Comma 6 2" xfId="662"/>
    <cellStyle name="Comma 6 2 2" xfId="663"/>
    <cellStyle name="Comma 6 3" xfId="664"/>
    <cellStyle name="Comma 6 3 2" xfId="665"/>
    <cellStyle name="Comma 6 4" xfId="666"/>
    <cellStyle name="Comma 6 5" xfId="667"/>
    <cellStyle name="Comma 6 6" xfId="668"/>
    <cellStyle name="Comma 7" xfId="669"/>
    <cellStyle name="Comma 7 2" xfId="670"/>
    <cellStyle name="Comma 7 3" xfId="671"/>
    <cellStyle name="Comma 7 4" xfId="672"/>
    <cellStyle name="Comma 7 5" xfId="673"/>
    <cellStyle name="Comma 7 6" xfId="674"/>
    <cellStyle name="Comma 8" xfId="675"/>
    <cellStyle name="Comma 8 2" xfId="676"/>
    <cellStyle name="Comma 8 2 2" xfId="677"/>
    <cellStyle name="Comma 8 2 2 2" xfId="678"/>
    <cellStyle name="Comma 8 2 2 3" xfId="679"/>
    <cellStyle name="Comma 8 2 3" xfId="680"/>
    <cellStyle name="Comma 8 2 3 2" xfId="681"/>
    <cellStyle name="Comma 8 2 4" xfId="682"/>
    <cellStyle name="Comma 8 2 4 2" xfId="683"/>
    <cellStyle name="Comma 8 2 5" xfId="684"/>
    <cellStyle name="Comma 8 2 5 2" xfId="685"/>
    <cellStyle name="Comma 8 2 6" xfId="686"/>
    <cellStyle name="Comma 8 2 7" xfId="687"/>
    <cellStyle name="Comma 8 2 7 2" xfId="688"/>
    <cellStyle name="Comma 8 2 8" xfId="689"/>
    <cellStyle name="Comma 8 3" xfId="690"/>
    <cellStyle name="Comma 8 4" xfId="691"/>
    <cellStyle name="Comma 8 5" xfId="692"/>
    <cellStyle name="Comma 8 6" xfId="693"/>
    <cellStyle name="Comma 9" xfId="694"/>
    <cellStyle name="Comma 9 2" xfId="695"/>
    <cellStyle name="Currency 2" xfId="696"/>
    <cellStyle name="Currency 2 2" xfId="697"/>
    <cellStyle name="Currency 2 2 15" xfId="698"/>
    <cellStyle name="Currency 2 2 2" xfId="699"/>
    <cellStyle name="Currency 2 3" xfId="700"/>
    <cellStyle name="Currency 2 4" xfId="701"/>
    <cellStyle name="Currency 2 5" xfId="702"/>
    <cellStyle name="Currency 3" xfId="703"/>
    <cellStyle name="Currency 3 2" xfId="704"/>
    <cellStyle name="Currency 3 2 2" xfId="705"/>
    <cellStyle name="Currency 3 3" xfId="706"/>
    <cellStyle name="Currency 3 4" xfId="707"/>
    <cellStyle name="Currency 3 5" xfId="708"/>
    <cellStyle name="Currency 4" xfId="709"/>
    <cellStyle name="Currency 4 2" xfId="710"/>
    <cellStyle name="Currency 4 2 2" xfId="711"/>
    <cellStyle name="Currency 4 3" xfId="712"/>
    <cellStyle name="Currency 5" xfId="713"/>
    <cellStyle name="Currency 6" xfId="714"/>
    <cellStyle name="Currency 6 2" xfId="715"/>
    <cellStyle name="Currency 6 2 2" xfId="716"/>
    <cellStyle name="Currency 6 3" xfId="717"/>
    <cellStyle name="Currency 7" xfId="718"/>
    <cellStyle name="Currency 7 2" xfId="719"/>
    <cellStyle name="Currency 8" xfId="720"/>
    <cellStyle name="Date" xfId="721"/>
    <cellStyle name="Date 2" xfId="722"/>
    <cellStyle name="Date-Regulatory" xfId="723"/>
    <cellStyle name="Euro" xfId="724"/>
    <cellStyle name="Euro 2" xfId="725"/>
    <cellStyle name="Explanatory Text 2" xfId="726"/>
    <cellStyle name="Explanatory Text 2 2" xfId="727"/>
    <cellStyle name="Explanatory Text 2 3" xfId="728"/>
    <cellStyle name="Explanatory Text 2 4" xfId="729"/>
    <cellStyle name="Explanatory Text 2 5" xfId="730"/>
    <cellStyle name="Explanatory Text 3" xfId="731"/>
    <cellStyle name="Explanatory Text 3 2" xfId="732"/>
    <cellStyle name="Explanatory Text 3 3" xfId="733"/>
    <cellStyle name="Explanatory Text 3 4" xfId="734"/>
    <cellStyle name="Explanatory Text 4" xfId="735"/>
    <cellStyle name="Explanatory Text 4 2" xfId="736"/>
    <cellStyle name="Explanatory Text 4 3" xfId="737"/>
    <cellStyle name="Explanatory Text 4 4" xfId="738"/>
    <cellStyle name="Explanatory Text 5" xfId="739"/>
    <cellStyle name="Explanatory Text 6" xfId="740"/>
    <cellStyle name="Explanatory Text 7" xfId="741"/>
    <cellStyle name="Footnote" xfId="742"/>
    <cellStyle name="Footnote 2" xfId="743"/>
    <cellStyle name="Footnote 3" xfId="744"/>
    <cellStyle name="Footnote 4" xfId="745"/>
    <cellStyle name="Good 2" xfId="746"/>
    <cellStyle name="Good 2 2" xfId="747"/>
    <cellStyle name="Good 2 3" xfId="748"/>
    <cellStyle name="Good 2 4" xfId="749"/>
    <cellStyle name="Good 2 5" xfId="750"/>
    <cellStyle name="Good 3" xfId="751"/>
    <cellStyle name="Good 3 2" xfId="752"/>
    <cellStyle name="Good 3 3" xfId="753"/>
    <cellStyle name="Good 3 4" xfId="754"/>
    <cellStyle name="Good 4" xfId="755"/>
    <cellStyle name="Good 4 2" xfId="756"/>
    <cellStyle name="Good 4 3" xfId="757"/>
    <cellStyle name="Good 4 4" xfId="758"/>
    <cellStyle name="Good 5" xfId="759"/>
    <cellStyle name="Good 6" xfId="760"/>
    <cellStyle name="Good 7" xfId="761"/>
    <cellStyle name="Heading 1 2" xfId="762"/>
    <cellStyle name="Heading 1 2 2" xfId="763"/>
    <cellStyle name="Heading 1 2 3" xfId="764"/>
    <cellStyle name="Heading 1 2 4" xfId="765"/>
    <cellStyle name="Heading 1 2 5" xfId="766"/>
    <cellStyle name="Heading 1 3" xfId="767"/>
    <cellStyle name="Heading 1 3 2" xfId="768"/>
    <cellStyle name="Heading 1 3 3" xfId="769"/>
    <cellStyle name="Heading 1 3 4" xfId="770"/>
    <cellStyle name="Heading 1 4" xfId="771"/>
    <cellStyle name="Heading 1 4 2" xfId="772"/>
    <cellStyle name="Heading 1 4 3" xfId="773"/>
    <cellStyle name="Heading 1 4 4" xfId="774"/>
    <cellStyle name="Heading 1 5" xfId="775"/>
    <cellStyle name="Heading 1 6" xfId="776"/>
    <cellStyle name="Heading 1 7" xfId="777"/>
    <cellStyle name="Heading 2 2" xfId="778"/>
    <cellStyle name="Heading 2 2 2" xfId="779"/>
    <cellStyle name="Heading 2 2 3" xfId="780"/>
    <cellStyle name="Heading 2 2 4" xfId="781"/>
    <cellStyle name="Heading 2 2 5" xfId="782"/>
    <cellStyle name="Heading 2 3" xfId="783"/>
    <cellStyle name="Heading 2 3 2" xfId="784"/>
    <cellStyle name="Heading 2 3 3" xfId="785"/>
    <cellStyle name="Heading 2 3 4" xfId="786"/>
    <cellStyle name="Heading 2 4" xfId="787"/>
    <cellStyle name="Heading 2 4 2" xfId="788"/>
    <cellStyle name="Heading 2 4 3" xfId="789"/>
    <cellStyle name="Heading 2 4 4" xfId="790"/>
    <cellStyle name="Heading 2 5" xfId="791"/>
    <cellStyle name="Heading 2 6" xfId="792"/>
    <cellStyle name="Heading 2 7" xfId="793"/>
    <cellStyle name="Heading 3 2" xfId="794"/>
    <cellStyle name="Heading 3 2 2" xfId="795"/>
    <cellStyle name="Heading 3 2 3" xfId="796"/>
    <cellStyle name="Heading 3 2 4" xfId="797"/>
    <cellStyle name="Heading 3 2 5" xfId="798"/>
    <cellStyle name="Heading 3 3" xfId="799"/>
    <cellStyle name="Heading 3 3 2" xfId="800"/>
    <cellStyle name="Heading 3 3 3" xfId="801"/>
    <cellStyle name="Heading 3 3 4" xfId="802"/>
    <cellStyle name="Heading 3 4" xfId="803"/>
    <cellStyle name="Heading 3 4 2" xfId="804"/>
    <cellStyle name="Heading 3 4 3" xfId="805"/>
    <cellStyle name="Heading 3 4 4" xfId="806"/>
    <cellStyle name="Heading 3 5" xfId="807"/>
    <cellStyle name="Heading 3 6" xfId="808"/>
    <cellStyle name="Heading 3 7" xfId="809"/>
    <cellStyle name="Heading 4 2" xfId="810"/>
    <cellStyle name="Heading 4 2 2" xfId="811"/>
    <cellStyle name="Heading 4 2 3" xfId="812"/>
    <cellStyle name="Heading 4 2 4" xfId="813"/>
    <cellStyle name="Heading 4 2 5" xfId="814"/>
    <cellStyle name="Heading 4 3" xfId="815"/>
    <cellStyle name="Heading 4 3 2" xfId="816"/>
    <cellStyle name="Heading 4 3 3" xfId="817"/>
    <cellStyle name="Heading 4 3 4" xfId="818"/>
    <cellStyle name="Heading 4 4" xfId="819"/>
    <cellStyle name="Heading 4 4 2" xfId="820"/>
    <cellStyle name="Heading 4 4 3" xfId="821"/>
    <cellStyle name="Heading 4 4 4" xfId="822"/>
    <cellStyle name="Heading 4 5" xfId="823"/>
    <cellStyle name="Heading 4 6" xfId="824"/>
    <cellStyle name="Heading 4 7" xfId="825"/>
    <cellStyle name="Hyperlink 2" xfId="826"/>
    <cellStyle name="Input 2" xfId="827"/>
    <cellStyle name="Input 2 2" xfId="828"/>
    <cellStyle name="Input 2 3" xfId="829"/>
    <cellStyle name="Input 2 4" xfId="830"/>
    <cellStyle name="Input 2 5" xfId="831"/>
    <cellStyle name="Input 3" xfId="832"/>
    <cellStyle name="Input 3 2" xfId="833"/>
    <cellStyle name="Input 3 3" xfId="834"/>
    <cellStyle name="Input 3 4" xfId="835"/>
    <cellStyle name="Input 4" xfId="836"/>
    <cellStyle name="Input 4 2" xfId="837"/>
    <cellStyle name="Input 4 3" xfId="838"/>
    <cellStyle name="Input 4 4" xfId="839"/>
    <cellStyle name="Input 5" xfId="840"/>
    <cellStyle name="Input 6" xfId="841"/>
    <cellStyle name="Input 7" xfId="842"/>
    <cellStyle name="Line Number" xfId="843"/>
    <cellStyle name="Linked Cell 2" xfId="844"/>
    <cellStyle name="Linked Cell 2 2" xfId="845"/>
    <cellStyle name="Linked Cell 2 3" xfId="846"/>
    <cellStyle name="Linked Cell 2 4" xfId="847"/>
    <cellStyle name="Linked Cell 2 5" xfId="848"/>
    <cellStyle name="Linked Cell 3" xfId="849"/>
    <cellStyle name="Linked Cell 3 2" xfId="850"/>
    <cellStyle name="Linked Cell 3 3" xfId="851"/>
    <cellStyle name="Linked Cell 3 4" xfId="852"/>
    <cellStyle name="Linked Cell 4" xfId="853"/>
    <cellStyle name="Linked Cell 4 2" xfId="854"/>
    <cellStyle name="Linked Cell 4 3" xfId="855"/>
    <cellStyle name="Linked Cell 4 4" xfId="856"/>
    <cellStyle name="Linked Cell 5" xfId="857"/>
    <cellStyle name="Linked Cell 6" xfId="858"/>
    <cellStyle name="Linked Cell 7" xfId="859"/>
    <cellStyle name="Neutral 2" xfId="860"/>
    <cellStyle name="Neutral 2 2" xfId="861"/>
    <cellStyle name="Neutral 2 3" xfId="862"/>
    <cellStyle name="Neutral 2 4" xfId="863"/>
    <cellStyle name="Neutral 2 5" xfId="864"/>
    <cellStyle name="Neutral 3" xfId="865"/>
    <cellStyle name="Neutral 3 2" xfId="866"/>
    <cellStyle name="Neutral 3 3" xfId="867"/>
    <cellStyle name="Neutral 3 4" xfId="868"/>
    <cellStyle name="Neutral 4" xfId="869"/>
    <cellStyle name="Neutral 4 2" xfId="870"/>
    <cellStyle name="Neutral 4 3" xfId="871"/>
    <cellStyle name="Neutral 4 4" xfId="872"/>
    <cellStyle name="Neutral 5" xfId="873"/>
    <cellStyle name="Neutral 6" xfId="874"/>
    <cellStyle name="Neutral 7" xfId="875"/>
    <cellStyle name="Normal" xfId="0" builtinId="0"/>
    <cellStyle name="Normal 10" xfId="876"/>
    <cellStyle name="Normal 10 2" xfId="877"/>
    <cellStyle name="Normal 10 2 2" xfId="878"/>
    <cellStyle name="Normal 10 3" xfId="879"/>
    <cellStyle name="Normal 10 4" xfId="880"/>
    <cellStyle name="Normal 10 5" xfId="881"/>
    <cellStyle name="Normal 10 6" xfId="882"/>
    <cellStyle name="Normal 10 7" xfId="883"/>
    <cellStyle name="Normal 10 8" xfId="884"/>
    <cellStyle name="Normal 11" xfId="885"/>
    <cellStyle name="Normal 11 2" xfId="886"/>
    <cellStyle name="Normal 11 3" xfId="887"/>
    <cellStyle name="Normal 11 4" xfId="888"/>
    <cellStyle name="Normal 11 5" xfId="889"/>
    <cellStyle name="Normal 11 6" xfId="890"/>
    <cellStyle name="Normal 11 7" xfId="891"/>
    <cellStyle name="Normal 11 8" xfId="892"/>
    <cellStyle name="Normal 12" xfId="893"/>
    <cellStyle name="Normal 12 2" xfId="894"/>
    <cellStyle name="Normal 12 2 2" xfId="895"/>
    <cellStyle name="Normal 12 3" xfId="896"/>
    <cellStyle name="Normal 12 4" xfId="897"/>
    <cellStyle name="Normal 12 5" xfId="898"/>
    <cellStyle name="Normal 12 6" xfId="899"/>
    <cellStyle name="Normal 12 7" xfId="900"/>
    <cellStyle name="Normal 12 8" xfId="901"/>
    <cellStyle name="Normal 13" xfId="902"/>
    <cellStyle name="Normal 13 2" xfId="903"/>
    <cellStyle name="Normal 13 3" xfId="904"/>
    <cellStyle name="Normal 13 4" xfId="905"/>
    <cellStyle name="Normal 13 5" xfId="906"/>
    <cellStyle name="Normal 13 6" xfId="907"/>
    <cellStyle name="Normal 13 7" xfId="908"/>
    <cellStyle name="Normal 13 8" xfId="909"/>
    <cellStyle name="Normal 13 9" xfId="910"/>
    <cellStyle name="Normal 14" xfId="911"/>
    <cellStyle name="Normal 14 2" xfId="912"/>
    <cellStyle name="Normal 14 2 2" xfId="913"/>
    <cellStyle name="Normal 14 3" xfId="914"/>
    <cellStyle name="Normal 14 4" xfId="915"/>
    <cellStyle name="Normal 14 5" xfId="916"/>
    <cellStyle name="Normal 14 6" xfId="917"/>
    <cellStyle name="Normal 14 7" xfId="918"/>
    <cellStyle name="Normal 14 8" xfId="919"/>
    <cellStyle name="Normal 15" xfId="920"/>
    <cellStyle name="Normal 15 2" xfId="921"/>
    <cellStyle name="Normal 15 3" xfId="922"/>
    <cellStyle name="Normal 15 4" xfId="923"/>
    <cellStyle name="Normal 15 5" xfId="924"/>
    <cellStyle name="Normal 15 6" xfId="925"/>
    <cellStyle name="Normal 15 7" xfId="926"/>
    <cellStyle name="Normal 15 8" xfId="927"/>
    <cellStyle name="Normal 15 9" xfId="928"/>
    <cellStyle name="Normal 16" xfId="929"/>
    <cellStyle name="Normal 16 2" xfId="930"/>
    <cellStyle name="Normal 16 2 2" xfId="931"/>
    <cellStyle name="Normal 16 3" xfId="932"/>
    <cellStyle name="Normal 16 4" xfId="933"/>
    <cellStyle name="Normal 16 5" xfId="934"/>
    <cellStyle name="Normal 16 6" xfId="935"/>
    <cellStyle name="Normal 16 7" xfId="936"/>
    <cellStyle name="Normal 16 8" xfId="937"/>
    <cellStyle name="Normal 17" xfId="938"/>
    <cellStyle name="Normal 17 2" xfId="939"/>
    <cellStyle name="Normal 17 2 2" xfId="940"/>
    <cellStyle name="Normal 17 3" xfId="941"/>
    <cellStyle name="Normal 17 4" xfId="942"/>
    <cellStyle name="Normal 17 5" xfId="943"/>
    <cellStyle name="Normal 17 6" xfId="944"/>
    <cellStyle name="Normal 17 7" xfId="945"/>
    <cellStyle name="Normal 17 8" xfId="946"/>
    <cellStyle name="Normal 18" xfId="947"/>
    <cellStyle name="Normal 18 2" xfId="948"/>
    <cellStyle name="Normal 18 2 2" xfId="949"/>
    <cellStyle name="Normal 18 3" xfId="950"/>
    <cellStyle name="Normal 18 4" xfId="951"/>
    <cellStyle name="Normal 18 5" xfId="952"/>
    <cellStyle name="Normal 18 6" xfId="953"/>
    <cellStyle name="Normal 18 7" xfId="954"/>
    <cellStyle name="Normal 18 8" xfId="955"/>
    <cellStyle name="Normal 19" xfId="956"/>
    <cellStyle name="Normal 19 2" xfId="957"/>
    <cellStyle name="Normal 19 3" xfId="958"/>
    <cellStyle name="Normal 19 4" xfId="959"/>
    <cellStyle name="Normal 19 5" xfId="960"/>
    <cellStyle name="Normal 19 6" xfId="961"/>
    <cellStyle name="Normal 2" xfId="962"/>
    <cellStyle name="Normal 2 10" xfId="963"/>
    <cellStyle name="Normal 2 10 2" xfId="964"/>
    <cellStyle name="Normal 2 11" xfId="965"/>
    <cellStyle name="Normal 2 11 2" xfId="966"/>
    <cellStyle name="Normal 2 12" xfId="967"/>
    <cellStyle name="Normal 2 13" xfId="968"/>
    <cellStyle name="Normal 2 13 2" xfId="969"/>
    <cellStyle name="Normal 2 13 3" xfId="970"/>
    <cellStyle name="Normal 2 2" xfId="971"/>
    <cellStyle name="Normal 2 2 2" xfId="972"/>
    <cellStyle name="Normal 2 2 2 2" xfId="973"/>
    <cellStyle name="Normal 2 2 2 3" xfId="974"/>
    <cellStyle name="Normal 2 2 3" xfId="975"/>
    <cellStyle name="Normal 2 2 4" xfId="976"/>
    <cellStyle name="Normal 2 2 5" xfId="977"/>
    <cellStyle name="Normal 2 2 6" xfId="978"/>
    <cellStyle name="Normal 2 2 7" xfId="979"/>
    <cellStyle name="Normal 2 2_Xl0000123" xfId="980"/>
    <cellStyle name="Normal 2 3" xfId="981"/>
    <cellStyle name="Normal 2 3 2" xfId="982"/>
    <cellStyle name="Normal 2 4" xfId="983"/>
    <cellStyle name="Normal 2 4 2" xfId="984"/>
    <cellStyle name="Normal 2 4 2 2" xfId="985"/>
    <cellStyle name="Normal 2 4 2 3" xfId="986"/>
    <cellStyle name="Normal 2 4 3" xfId="987"/>
    <cellStyle name="Normal 2 4 4" xfId="988"/>
    <cellStyle name="Normal 2 4 5" xfId="989"/>
    <cellStyle name="Normal 2 5" xfId="990"/>
    <cellStyle name="Normal 2 5 2" xfId="991"/>
    <cellStyle name="Normal 2 6" xfId="992"/>
    <cellStyle name="Normal 2 6 2" xfId="993"/>
    <cellStyle name="Normal 2 6 3" xfId="994"/>
    <cellStyle name="Normal 2 7" xfId="995"/>
    <cellStyle name="Normal 2 7 2" xfId="996"/>
    <cellStyle name="Normal 2 8" xfId="997"/>
    <cellStyle name="Normal 2 8 2" xfId="998"/>
    <cellStyle name="Normal 2 9" xfId="999"/>
    <cellStyle name="Normal 2 9 2" xfId="1000"/>
    <cellStyle name="Normal 2_Adjustment to Insurance Expense WSC KY 2008" xfId="1001"/>
    <cellStyle name="Normal 20" xfId="1002"/>
    <cellStyle name="Normal 20 2" xfId="1003"/>
    <cellStyle name="Normal 20 2 10" xfId="1004"/>
    <cellStyle name="Normal 20 2 10 2" xfId="1005"/>
    <cellStyle name="Normal 20 2 11" xfId="1006"/>
    <cellStyle name="Normal 20 2 2" xfId="1007"/>
    <cellStyle name="Normal 20 2 2 2" xfId="1008"/>
    <cellStyle name="Normal 20 2 2 3" xfId="1009"/>
    <cellStyle name="Normal 20 2 3" xfId="1010"/>
    <cellStyle name="Normal 20 2 3 2" xfId="1011"/>
    <cellStyle name="Normal 20 2 4" xfId="1012"/>
    <cellStyle name="Normal 20 2 4 2" xfId="1013"/>
    <cellStyle name="Normal 20 2 5" xfId="1014"/>
    <cellStyle name="Normal 20 2 5 2" xfId="1015"/>
    <cellStyle name="Normal 20 2 6" xfId="1016"/>
    <cellStyle name="Normal 20 2 6 2" xfId="1017"/>
    <cellStyle name="Normal 20 2 7" xfId="1018"/>
    <cellStyle name="Normal 20 2 7 2" xfId="1019"/>
    <cellStyle name="Normal 20 2 7 2 2" xfId="1020"/>
    <cellStyle name="Normal 20 2 7 3" xfId="1021"/>
    <cellStyle name="Normal 20 2 8" xfId="1022"/>
    <cellStyle name="Normal 20 2 9" xfId="1023"/>
    <cellStyle name="Normal 20 3" xfId="1024"/>
    <cellStyle name="Normal 20 4" xfId="1025"/>
    <cellStyle name="Normal 20 5" xfId="1026"/>
    <cellStyle name="Normal 20 6" xfId="1027"/>
    <cellStyle name="Normal 20 7" xfId="1028"/>
    <cellStyle name="Normal 20_Xl0000121" xfId="1029"/>
    <cellStyle name="Normal 21" xfId="1030"/>
    <cellStyle name="Normal 21 2" xfId="1031"/>
    <cellStyle name="Normal 21 2 2" xfId="1032"/>
    <cellStyle name="Normal 21 2 3" xfId="1033"/>
    <cellStyle name="Normal 21 2 4" xfId="1034"/>
    <cellStyle name="Normal 21 2 5" xfId="1035"/>
    <cellStyle name="Normal 21 3" xfId="1036"/>
    <cellStyle name="Normal 21 3 2" xfId="1037"/>
    <cellStyle name="Normal 21 3 3" xfId="1038"/>
    <cellStyle name="Normal 21 3 4" xfId="1039"/>
    <cellStyle name="Normal 21 4" xfId="1040"/>
    <cellStyle name="Normal 21 4 2" xfId="1041"/>
    <cellStyle name="Normal 21 5" xfId="1042"/>
    <cellStyle name="Normal 21 5 2" xfId="1043"/>
    <cellStyle name="Normal 21 6" xfId="1044"/>
    <cellStyle name="Normal 21 6 2" xfId="1045"/>
    <cellStyle name="Normal 21 7" xfId="1046"/>
    <cellStyle name="Normal 21 7 2" xfId="1047"/>
    <cellStyle name="Normal 21 8" xfId="1048"/>
    <cellStyle name="Normal 21 9" xfId="1049"/>
    <cellStyle name="Normal 22" xfId="1050"/>
    <cellStyle name="Normal 22 2" xfId="1051"/>
    <cellStyle name="Normal 23" xfId="1052"/>
    <cellStyle name="Normal 23 2" xfId="1053"/>
    <cellStyle name="Normal 24" xfId="1054"/>
    <cellStyle name="Normal 24 2" xfId="1055"/>
    <cellStyle name="Normal 25" xfId="1056"/>
    <cellStyle name="Normal 25 2" xfId="1057"/>
    <cellStyle name="Normal 26" xfId="1058"/>
    <cellStyle name="Normal 26 2" xfId="1059"/>
    <cellStyle name="Normal 26 2 2" xfId="1060"/>
    <cellStyle name="Normal 26 2 2 2" xfId="4"/>
    <cellStyle name="Normal 26 2 3" xfId="1061"/>
    <cellStyle name="Normal 27" xfId="1062"/>
    <cellStyle name="Normal 27 2" xfId="1063"/>
    <cellStyle name="Normal 27 2 2" xfId="1064"/>
    <cellStyle name="Normal 27 2 3" xfId="1065"/>
    <cellStyle name="Normal 27 3" xfId="1066"/>
    <cellStyle name="Normal 27 4" xfId="1067"/>
    <cellStyle name="Normal 28" xfId="1068"/>
    <cellStyle name="Normal 28 2" xfId="1069"/>
    <cellStyle name="Normal 28 2 2" xfId="1070"/>
    <cellStyle name="Normal 28 2 2 2" xfId="1071"/>
    <cellStyle name="Normal 28 2 3" xfId="1072"/>
    <cellStyle name="Normal 28 3" xfId="1073"/>
    <cellStyle name="Normal 29" xfId="1074"/>
    <cellStyle name="Normal 29 2" xfId="1075"/>
    <cellStyle name="Normal 3" xfId="7"/>
    <cellStyle name="Normal 3 2" xfId="1076"/>
    <cellStyle name="Normal 3 2 2" xfId="1077"/>
    <cellStyle name="Normal 3 2 2 2" xfId="1078"/>
    <cellStyle name="Normal 3 2 3" xfId="1079"/>
    <cellStyle name="Normal 3 2 3 2" xfId="1080"/>
    <cellStyle name="Normal 3 2 4" xfId="1081"/>
    <cellStyle name="Normal 3 2 5" xfId="1082"/>
    <cellStyle name="Normal 3 2 6" xfId="1083"/>
    <cellStyle name="Normal 3 3" xfId="1084"/>
    <cellStyle name="Normal 3 3 2" xfId="1085"/>
    <cellStyle name="Normal 3 3 20" xfId="1086"/>
    <cellStyle name="Normal 3 3 3" xfId="1087"/>
    <cellStyle name="Normal 3 3 4" xfId="1088"/>
    <cellStyle name="Normal 3 3 5" xfId="1089"/>
    <cellStyle name="Normal 3 3 6" xfId="1090"/>
    <cellStyle name="Normal 3 3 7" xfId="1091"/>
    <cellStyle name="Normal 3 3 8" xfId="1092"/>
    <cellStyle name="Normal 3 4" xfId="1093"/>
    <cellStyle name="Normal 3 4 2" xfId="1094"/>
    <cellStyle name="Normal 3 4 3" xfId="1095"/>
    <cellStyle name="Normal 3 5" xfId="1096"/>
    <cellStyle name="Normal 3 5 2" xfId="1097"/>
    <cellStyle name="Normal 3 5 3" xfId="1098"/>
    <cellStyle name="Normal 3 6" xfId="1099"/>
    <cellStyle name="Normal 3 7" xfId="1100"/>
    <cellStyle name="Normal 30" xfId="1101"/>
    <cellStyle name="Normal 30 2" xfId="1102"/>
    <cellStyle name="Normal 31" xfId="1103"/>
    <cellStyle name="Normal 31 2" xfId="1104"/>
    <cellStyle name="Normal 32" xfId="1105"/>
    <cellStyle name="Normal 32 10" xfId="1106"/>
    <cellStyle name="Normal 32 10 2" xfId="1107"/>
    <cellStyle name="Normal 32 10 2 2" xfId="1108"/>
    <cellStyle name="Normal 32 10 3" xfId="1109"/>
    <cellStyle name="Normal 32 2" xfId="1110"/>
    <cellStyle name="Normal 33" xfId="1111"/>
    <cellStyle name="Normal 33 2" xfId="1112"/>
    <cellStyle name="Normal 34" xfId="1113"/>
    <cellStyle name="Normal 34 2" xfId="1114"/>
    <cellStyle name="Normal 35" xfId="1115"/>
    <cellStyle name="Normal 35 2" xfId="1116"/>
    <cellStyle name="Normal 36" xfId="1117"/>
    <cellStyle name="Normal 37" xfId="1118"/>
    <cellStyle name="Normal 38" xfId="1119"/>
    <cellStyle name="Normal 39" xfId="1120"/>
    <cellStyle name="Normal 4" xfId="1121"/>
    <cellStyle name="Normal 4 2" xfId="1122"/>
    <cellStyle name="Normal 4 2 10 2 2" xfId="1123"/>
    <cellStyle name="Normal 4 2 2" xfId="1124"/>
    <cellStyle name="Normal 4 2 3" xfId="1125"/>
    <cellStyle name="Normal 4 2 4" xfId="1126"/>
    <cellStyle name="Normal 4 2 5" xfId="1127"/>
    <cellStyle name="Normal 4 2 6" xfId="1128"/>
    <cellStyle name="Normal 4 2 7" xfId="1129"/>
    <cellStyle name="Normal 4 2 8" xfId="1130"/>
    <cellStyle name="Normal 4 2 9" xfId="1131"/>
    <cellStyle name="Normal 4 3" xfId="1132"/>
    <cellStyle name="Normal 4 3 2" xfId="1133"/>
    <cellStyle name="Normal 4 3 3" xfId="1134"/>
    <cellStyle name="Normal 4 4" xfId="1135"/>
    <cellStyle name="Normal 4 4 2" xfId="1136"/>
    <cellStyle name="Normal 4 5" xfId="1137"/>
    <cellStyle name="Normal 4 6" xfId="1138"/>
    <cellStyle name="Normal 4 6 2" xfId="1139"/>
    <cellStyle name="Normal 4 7" xfId="1140"/>
    <cellStyle name="Normal 4 8" xfId="1141"/>
    <cellStyle name="Normal 40" xfId="1142"/>
    <cellStyle name="Normal 40 2" xfId="1143"/>
    <cellStyle name="Normal 40 2 2" xfId="1144"/>
    <cellStyle name="Normal 41" xfId="1145"/>
    <cellStyle name="Normal 42" xfId="1146"/>
    <cellStyle name="Normal 43" xfId="1147"/>
    <cellStyle name="Normal 44" xfId="1148"/>
    <cellStyle name="Normal 44 2" xfId="1149"/>
    <cellStyle name="Normal 45" xfId="1150"/>
    <cellStyle name="Normal 45 2" xfId="1151"/>
    <cellStyle name="Normal 46" xfId="1152"/>
    <cellStyle name="Normal 46 2" xfId="1153"/>
    <cellStyle name="Normal 47" xfId="1154"/>
    <cellStyle name="Normal 47 2" xfId="1155"/>
    <cellStyle name="Normal 48" xfId="1156"/>
    <cellStyle name="Normal 48 2" xfId="1157"/>
    <cellStyle name="Normal 49" xfId="1158"/>
    <cellStyle name="Normal 49 2" xfId="1159"/>
    <cellStyle name="Normal 49 2 2" xfId="1160"/>
    <cellStyle name="Normal 49 3" xfId="1161"/>
    <cellStyle name="Normal 49 3 2" xfId="1162"/>
    <cellStyle name="Normal 49 4" xfId="1163"/>
    <cellStyle name="Normal 5" xfId="1164"/>
    <cellStyle name="Normal 5 2" xfId="1165"/>
    <cellStyle name="Normal 5 2 2" xfId="1166"/>
    <cellStyle name="Normal 5 2 3" xfId="1167"/>
    <cellStyle name="Normal 5 2 4" xfId="1168"/>
    <cellStyle name="Normal 5 2 5" xfId="1169"/>
    <cellStyle name="Normal 5 2 6" xfId="1170"/>
    <cellStyle name="Normal 5 2 7" xfId="1171"/>
    <cellStyle name="Normal 5 2 8" xfId="1172"/>
    <cellStyle name="Normal 5 2 9" xfId="1173"/>
    <cellStyle name="Normal 5 3" xfId="1174"/>
    <cellStyle name="Normal 5 3 2" xfId="1175"/>
    <cellStyle name="Normal 5 3 3" xfId="1176"/>
    <cellStyle name="Normal 5 4" xfId="1177"/>
    <cellStyle name="Normal 5 4 2" xfId="1178"/>
    <cellStyle name="Normal 5 5" xfId="1179"/>
    <cellStyle name="Normal 50" xfId="1180"/>
    <cellStyle name="Normal 50 2" xfId="1181"/>
    <cellStyle name="Normal 51" xfId="1182"/>
    <cellStyle name="Normal 51 2" xfId="1183"/>
    <cellStyle name="Normal 52" xfId="1184"/>
    <cellStyle name="Normal 53" xfId="1185"/>
    <cellStyle name="Normal 53 2" xfId="1186"/>
    <cellStyle name="Normal 54" xfId="1187"/>
    <cellStyle name="Normal 54 2" xfId="1188"/>
    <cellStyle name="Normal 55" xfId="1189"/>
    <cellStyle name="Normal 56" xfId="1190"/>
    <cellStyle name="Normal 57" xfId="1191"/>
    <cellStyle name="Normal 58" xfId="1192"/>
    <cellStyle name="Normal 59" xfId="1193"/>
    <cellStyle name="Normal 59 2" xfId="1194"/>
    <cellStyle name="Normal 59 3" xfId="1195"/>
    <cellStyle name="Normal 59 4" xfId="1196"/>
    <cellStyle name="Normal 6" xfId="1197"/>
    <cellStyle name="Normal 6 10" xfId="1198"/>
    <cellStyle name="Normal 6 10 2" xfId="1199"/>
    <cellStyle name="Normal 6 11" xfId="1200"/>
    <cellStyle name="Normal 6 2" xfId="1201"/>
    <cellStyle name="Normal 6 2 10" xfId="1202"/>
    <cellStyle name="Normal 6 2 2" xfId="1203"/>
    <cellStyle name="Normal 6 2 2 2" xfId="1204"/>
    <cellStyle name="Normal 6 2 2 3" xfId="1205"/>
    <cellStyle name="Normal 6 2 2 4" xfId="1206"/>
    <cellStyle name="Normal 6 2 2 5" xfId="1207"/>
    <cellStyle name="Normal 6 2 2 6" xfId="1208"/>
    <cellStyle name="Normal 6 2 3" xfId="1209"/>
    <cellStyle name="Normal 6 2 4" xfId="1210"/>
    <cellStyle name="Normal 6 2 5" xfId="1211"/>
    <cellStyle name="Normal 6 2 6" xfId="1212"/>
    <cellStyle name="Normal 6 2 7" xfId="1213"/>
    <cellStyle name="Normal 6 2 8" xfId="1214"/>
    <cellStyle name="Normal 6 2 9" xfId="1215"/>
    <cellStyle name="Normal 6 2_Xl0000121" xfId="1216"/>
    <cellStyle name="Normal 6 3" xfId="1217"/>
    <cellStyle name="Normal 6 3 2" xfId="1218"/>
    <cellStyle name="Normal 6 3 3" xfId="1219"/>
    <cellStyle name="Normal 6 4" xfId="1220"/>
    <cellStyle name="Normal 6 4 2" xfId="1221"/>
    <cellStyle name="Normal 6 4 3" xfId="1222"/>
    <cellStyle name="Normal 6 5" xfId="1223"/>
    <cellStyle name="Normal 6 5 2" xfId="1224"/>
    <cellStyle name="Normal 6 6" xfId="1225"/>
    <cellStyle name="Normal 6 6 2" xfId="1226"/>
    <cellStyle name="Normal 6 6 2 2" xfId="1227"/>
    <cellStyle name="Normal 6 6 3" xfId="1228"/>
    <cellStyle name="Normal 6 7" xfId="1229"/>
    <cellStyle name="Normal 6 7 2" xfId="1230"/>
    <cellStyle name="Normal 6 8" xfId="1231"/>
    <cellStyle name="Normal 6 8 2" xfId="1232"/>
    <cellStyle name="Normal 6 9" xfId="1233"/>
    <cellStyle name="Normal 6 9 2" xfId="1234"/>
    <cellStyle name="Normal 6_Sheet1" xfId="1235"/>
    <cellStyle name="Normal 60" xfId="1236"/>
    <cellStyle name="Normal 61" xfId="1237"/>
    <cellStyle name="Normal 61 2" xfId="1238"/>
    <cellStyle name="Normal 62" xfId="1239"/>
    <cellStyle name="Normal 63" xfId="1240"/>
    <cellStyle name="Normal 64" xfId="1241"/>
    <cellStyle name="Normal 65" xfId="1242"/>
    <cellStyle name="Normal 66" xfId="1243"/>
    <cellStyle name="Normal 67" xfId="1244"/>
    <cellStyle name="Normal 68" xfId="1245"/>
    <cellStyle name="Normal 69" xfId="1246"/>
    <cellStyle name="Normal 7" xfId="1247"/>
    <cellStyle name="Normal 7 2" xfId="1248"/>
    <cellStyle name="Normal 7 2 2" xfId="1249"/>
    <cellStyle name="Normal 7 2 3" xfId="1250"/>
    <cellStyle name="Normal 7 2 4" xfId="1251"/>
    <cellStyle name="Normal 7 2 5" xfId="1252"/>
    <cellStyle name="Normal 7 2 6" xfId="1253"/>
    <cellStyle name="Normal 7 2 7" xfId="1254"/>
    <cellStyle name="Normal 7 2 8" xfId="1255"/>
    <cellStyle name="Normal 7 3" xfId="1256"/>
    <cellStyle name="Normal 7 3 2" xfId="1257"/>
    <cellStyle name="Normal 7 4" xfId="1258"/>
    <cellStyle name="Normal 7 5" xfId="1259"/>
    <cellStyle name="Normal 7 6" xfId="1260"/>
    <cellStyle name="Normal 7 7" xfId="1261"/>
    <cellStyle name="Normal 7 8" xfId="1262"/>
    <cellStyle name="Normal 7 9" xfId="1263"/>
    <cellStyle name="Normal 7_Xl0000121" xfId="1264"/>
    <cellStyle name="Normal 70" xfId="1265"/>
    <cellStyle name="Normal 71" xfId="1266"/>
    <cellStyle name="Normal 8" xfId="1267"/>
    <cellStyle name="Normal 8 2" xfId="1268"/>
    <cellStyle name="Normal 8 2 2" xfId="1269"/>
    <cellStyle name="Normal 8 2 3" xfId="1270"/>
    <cellStyle name="Normal 8 3" xfId="1271"/>
    <cellStyle name="Normal 8 4" xfId="1272"/>
    <cellStyle name="Normal 8 5" xfId="1273"/>
    <cellStyle name="Normal 8 6" xfId="1274"/>
    <cellStyle name="Normal 8 7" xfId="1275"/>
    <cellStyle name="Normal 8 8" xfId="1276"/>
    <cellStyle name="Normal 8 9" xfId="1277"/>
    <cellStyle name="Normal 9" xfId="1278"/>
    <cellStyle name="Normal 9 2" xfId="1279"/>
    <cellStyle name="Normal 9 2 2" xfId="1280"/>
    <cellStyle name="Normal 9 2 3" xfId="1281"/>
    <cellStyle name="Normal 9 3" xfId="1282"/>
    <cellStyle name="Normal 9 3 2" xfId="1283"/>
    <cellStyle name="Normal 9 4" xfId="1284"/>
    <cellStyle name="Normal 9 5" xfId="1285"/>
    <cellStyle name="Normal 9 6" xfId="1286"/>
    <cellStyle name="Normal 9 7" xfId="1287"/>
    <cellStyle name="Normal 9 8" xfId="1288"/>
    <cellStyle name="Note 2" xfId="1289"/>
    <cellStyle name="Note 2 2" xfId="1290"/>
    <cellStyle name="Note 2 3" xfId="1291"/>
    <cellStyle name="Note 2 3 2" xfId="1292"/>
    <cellStyle name="Note 2 4" xfId="1293"/>
    <cellStyle name="Note 2 5" xfId="1294"/>
    <cellStyle name="Note 2 6" xfId="1295"/>
    <cellStyle name="Note 3" xfId="1296"/>
    <cellStyle name="Note 3 2" xfId="1297"/>
    <cellStyle name="Note 3 3" xfId="1298"/>
    <cellStyle name="Note 3 3 2" xfId="1299"/>
    <cellStyle name="Note 3 4" xfId="1300"/>
    <cellStyle name="Note 3 5" xfId="1301"/>
    <cellStyle name="Note 4" xfId="1302"/>
    <cellStyle name="Note 4 2" xfId="1303"/>
    <cellStyle name="Note 4 3" xfId="1304"/>
    <cellStyle name="Note 4 3 2" xfId="1305"/>
    <cellStyle name="Note 4 4" xfId="1306"/>
    <cellStyle name="Note 4 5" xfId="1307"/>
    <cellStyle name="Note 5" xfId="1308"/>
    <cellStyle name="Note 5 2" xfId="1309"/>
    <cellStyle name="Note 6" xfId="1310"/>
    <cellStyle name="Note 6 2" xfId="1311"/>
    <cellStyle name="Note 7" xfId="1312"/>
    <cellStyle name="Output 2" xfId="1313"/>
    <cellStyle name="Output 2 2" xfId="1314"/>
    <cellStyle name="Output 2 3" xfId="1315"/>
    <cellStyle name="Output 2 4" xfId="1316"/>
    <cellStyle name="Output 2 5" xfId="1317"/>
    <cellStyle name="Output 3" xfId="1318"/>
    <cellStyle name="Output 3 2" xfId="1319"/>
    <cellStyle name="Output 3 3" xfId="1320"/>
    <cellStyle name="Output 3 4" xfId="1321"/>
    <cellStyle name="Output 4" xfId="1322"/>
    <cellStyle name="Output 4 2" xfId="1323"/>
    <cellStyle name="Output 4 3" xfId="1324"/>
    <cellStyle name="Output 4 4" xfId="1325"/>
    <cellStyle name="Output 5" xfId="1326"/>
    <cellStyle name="Output 6" xfId="1327"/>
    <cellStyle name="Output 7" xfId="1328"/>
    <cellStyle name="Percent 10" xfId="1329"/>
    <cellStyle name="Percent 10 2" xfId="1330"/>
    <cellStyle name="Percent 11" xfId="1331"/>
    <cellStyle name="Percent 11 2" xfId="1332"/>
    <cellStyle name="Percent 11 2 2" xfId="1333"/>
    <cellStyle name="Percent 11 3" xfId="1334"/>
    <cellStyle name="Percent 12" xfId="1335"/>
    <cellStyle name="Percent 13" xfId="1336"/>
    <cellStyle name="Percent 13 2" xfId="1337"/>
    <cellStyle name="Percent 13 3" xfId="1338"/>
    <cellStyle name="Percent 14" xfId="5"/>
    <cellStyle name="Percent 2" xfId="6"/>
    <cellStyle name="Percent 2 10" xfId="1339"/>
    <cellStyle name="Percent 2 10 2" xfId="1340"/>
    <cellStyle name="Percent 2 2" xfId="3"/>
    <cellStyle name="Percent 2 2 2" xfId="1341"/>
    <cellStyle name="Percent 2 3" xfId="1342"/>
    <cellStyle name="Percent 2 3 2" xfId="1343"/>
    <cellStyle name="Percent 2 4" xfId="1344"/>
    <cellStyle name="Percent 2 4 2" xfId="1345"/>
    <cellStyle name="Percent 2 5" xfId="1346"/>
    <cellStyle name="Percent 2 5 2" xfId="1347"/>
    <cellStyle name="Percent 2 6" xfId="1348"/>
    <cellStyle name="Percent 2 6 2" xfId="1349"/>
    <cellStyle name="Percent 2 7" xfId="1350"/>
    <cellStyle name="Percent 2 7 2" xfId="1351"/>
    <cellStyle name="Percent 2 8" xfId="1352"/>
    <cellStyle name="Percent 2 9" xfId="1353"/>
    <cellStyle name="Percent 2 9 2" xfId="1354"/>
    <cellStyle name="Percent 3" xfId="9"/>
    <cellStyle name="Percent 3 2" xfId="1355"/>
    <cellStyle name="Percent 3 2 2" xfId="1356"/>
    <cellStyle name="Percent 3 2 2 2" xfId="1357"/>
    <cellStyle name="Percent 3 2 3" xfId="1358"/>
    <cellStyle name="Percent 3 2 3 2" xfId="1359"/>
    <cellStyle name="Percent 3 2 4" xfId="1360"/>
    <cellStyle name="Percent 3 2 5" xfId="1361"/>
    <cellStyle name="Percent 3 3" xfId="1362"/>
    <cellStyle name="Percent 3 3 2" xfId="1363"/>
    <cellStyle name="Percent 3 4" xfId="1364"/>
    <cellStyle name="Percent 3 4 2" xfId="1365"/>
    <cellStyle name="Percent 3 5" xfId="1366"/>
    <cellStyle name="Percent 4" xfId="1367"/>
    <cellStyle name="Percent 4 2" xfId="1368"/>
    <cellStyle name="Percent 4 3" xfId="1369"/>
    <cellStyle name="Percent 4 4" xfId="1370"/>
    <cellStyle name="Percent 4 5" xfId="1371"/>
    <cellStyle name="Percent 5" xfId="1372"/>
    <cellStyle name="Percent 5 2" xfId="1373"/>
    <cellStyle name="Percent 6" xfId="1374"/>
    <cellStyle name="Percent 6 2" xfId="1375"/>
    <cellStyle name="Percent 6 2 2" xfId="1376"/>
    <cellStyle name="Percent 7" xfId="1377"/>
    <cellStyle name="Percent 8" xfId="1378"/>
    <cellStyle name="Percent 8 2" xfId="1379"/>
    <cellStyle name="Percent 8 2 2" xfId="1380"/>
    <cellStyle name="Percent 8 3" xfId="1381"/>
    <cellStyle name="Percent 8 3 2" xfId="1382"/>
    <cellStyle name="Percent 8 4" xfId="1383"/>
    <cellStyle name="Percent 9" xfId="1384"/>
    <cellStyle name="Percent 9 2" xfId="1385"/>
    <cellStyle name="Style 1" xfId="1386"/>
    <cellStyle name="Title 2" xfId="1387"/>
    <cellStyle name="Title 2 2" xfId="1388"/>
    <cellStyle name="Title 2 3" xfId="1389"/>
    <cellStyle name="Title 2 4" xfId="1390"/>
    <cellStyle name="Title 3" xfId="1391"/>
    <cellStyle name="Title 3 2" xfId="1392"/>
    <cellStyle name="Title 3 3" xfId="1393"/>
    <cellStyle name="Title 3 4" xfId="1394"/>
    <cellStyle name="Title 4" xfId="1395"/>
    <cellStyle name="Title 4 2" xfId="1396"/>
    <cellStyle name="Title 4 3" xfId="1397"/>
    <cellStyle name="Title 4 4" xfId="1398"/>
    <cellStyle name="Title 5" xfId="1399"/>
    <cellStyle name="Title 6" xfId="1400"/>
    <cellStyle name="Title 7" xfId="1401"/>
    <cellStyle name="Total 2" xfId="1402"/>
    <cellStyle name="Total 2 2" xfId="1403"/>
    <cellStyle name="Total 2 3" xfId="1404"/>
    <cellStyle name="Total 2 4" xfId="1405"/>
    <cellStyle name="Total 2 5" xfId="1406"/>
    <cellStyle name="Total 3" xfId="1407"/>
    <cellStyle name="Total 3 2" xfId="1408"/>
    <cellStyle name="Total 3 3" xfId="1409"/>
    <cellStyle name="Total 3 4" xfId="1410"/>
    <cellStyle name="Total 4" xfId="1411"/>
    <cellStyle name="Total 4 2" xfId="1412"/>
    <cellStyle name="Total 4 3" xfId="1413"/>
    <cellStyle name="Total 4 4" xfId="1414"/>
    <cellStyle name="Total 5" xfId="1415"/>
    <cellStyle name="Total 6" xfId="1416"/>
    <cellStyle name="Total 7" xfId="1417"/>
    <cellStyle name="Warning Text 2" xfId="1418"/>
    <cellStyle name="Warning Text 2 2" xfId="1419"/>
    <cellStyle name="Warning Text 2 3" xfId="1420"/>
    <cellStyle name="Warning Text 2 4" xfId="1421"/>
    <cellStyle name="Warning Text 2 5" xfId="1422"/>
    <cellStyle name="Warning Text 3" xfId="1423"/>
    <cellStyle name="Warning Text 3 2" xfId="1424"/>
    <cellStyle name="Warning Text 3 3" xfId="1425"/>
    <cellStyle name="Warning Text 3 4" xfId="1426"/>
    <cellStyle name="Warning Text 4" xfId="1427"/>
    <cellStyle name="Warning Text 4 2" xfId="1428"/>
    <cellStyle name="Warning Text 4 3" xfId="1429"/>
    <cellStyle name="Warning Text 4 4" xfId="1430"/>
    <cellStyle name="Warning Text 5" xfId="1431"/>
    <cellStyle name="Warning Text 6" xfId="1432"/>
    <cellStyle name="Warning Text 7" xfId="14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99-MFR's%20(A)%20Rate%20Bas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case/NC/086-Carolina%20Trace%20Utilities/2008%20RC/Final%20Filing/Additional%20rate%20case%20schedule%20templates%20C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case/NC/083-CWS%20Systems,%20Inc/2008%20RC/Additional%20rate%20case%20schedule%20templat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0.85\Rate%20Case\Maryland\043-Provinces%20Utilities\Provinces%202007%20Rate%20Case\TY%202007.06.30\2007%20Provinces%20filing%20template%20r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.uiwater.com/Rate%20Case/Illinois/%232012%20Rate%20Cases/Holiday%20Hills/Filing%20Template/Holiday%20Hill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case/NC/083-CWS%20Systems,%20Inc/2008%20RC/Misc%20Input/2007%20Financial%20Statements/183%202007%20TB%20reconstructed%20032608%20AA%20UA%20U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case/NC/083-CWS%20Systems,%20Inc/2008%20RC/CWS%20Systems%2008%20RC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ate%20Case\Transylvania%20Sub%207\Trans.%20Sub%207%20stipulat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case/NC/121-Carolina%20Pines/2008%20RC/Filling%20Template/Carolina%20Pines%2008%20RC%20Final%20Filing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emarkwe/Desktop/Salaries%20for%202013%20Rate%20Cases%20-%201Q%202Q%20w%20captime%20adj%20-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IAL%20DEPT\ACCOUNTING\WSC%20Allocation\2006\123106\SE50%20063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Case/NC/086-Carolina%20Trace%20Utilities/2011%20RC/Carolina%20Trace%202012%20RC%20Fil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Case/Florida/062-Lake%20Placid/2013%20Rate%20Case/Filing/2013%20Lake%20Placid%20Fi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wshrake/Local%20Settings/Temporary%20Internet%20Files/Content.Outlook/JJT6KL69/Copy%20of%20Copy%20of%20CWSS%20w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TNG\BARNETT\Sub%20297\Schedules\Sub%20297%20Settle%20S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.uiwater.com/Rate%20Case/NC/083-CWS%20Systems,%20Inc/2010%20RC/Filing/Templates/CWS%20systems%202010%20Clearwater%20Filing%20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5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ernald Exhibit 1-9"/>
      <sheetName val="Fernald Exhibit 1-9a"/>
      <sheetName val="Fernald Exhibit 1-7"/>
      <sheetName val="Fernald Exhibit 1-13"/>
      <sheetName val="Fernald Exhibit 1-1(c)(1)"/>
      <sheetName val="Fernald Exhibit 1-1(c)(2)"/>
      <sheetName val="Barnett Exhibit 3-8"/>
      <sheetName val="Barnett Exhibit 3-16"/>
    </sheetNames>
    <sheetDataSet>
      <sheetData sheetId="0">
        <row r="5">
          <cell r="B5" t="str">
            <v>Carolina Trace</v>
          </cell>
        </row>
        <row r="10">
          <cell r="B10">
            <v>0.51164419541236206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ernald Exhibit 1-9"/>
      <sheetName val="Fernald Exhibit 1-9a"/>
      <sheetName val="Fernald Exhibit 1-7"/>
      <sheetName val="Fernald Exhibit 1-13"/>
      <sheetName val="Fernald Exhibit 1-1(c)(1)"/>
      <sheetName val="Fernald Exhibit 1-1(c)(2)"/>
      <sheetName val="Barnett Exhibit 3-8"/>
      <sheetName val="Barnett Exhibit 3-16"/>
    </sheetNames>
    <sheetDataSet>
      <sheetData sheetId="0">
        <row r="5">
          <cell r="B5" t="str">
            <v>CWS Systems, Inc.</v>
          </cell>
        </row>
        <row r="13">
          <cell r="B13">
            <v>0.57797075040636103</v>
          </cell>
        </row>
        <row r="14">
          <cell r="B14">
            <v>0.42202924959363891</v>
          </cell>
        </row>
        <row r="20">
          <cell r="B20">
            <v>0.125</v>
          </cell>
        </row>
        <row r="21">
          <cell r="B21">
            <v>0.25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chedule"/>
      <sheetName val="Control Panel"/>
      <sheetName val="COPY ELECTRONIC TB HERE"/>
      <sheetName val="TB - 6.30.07"/>
      <sheetName val="Sch.A-B.S"/>
      <sheetName val="Sch.B-I.S"/>
      <sheetName val="Sch.C-R.B"/>
      <sheetName val="Sch.D&amp;E-REV"/>
      <sheetName val="Sch.D-1-Consumption Support"/>
      <sheetName val="Sch.F-xxxRate-Rev Comp"/>
      <sheetName val="wp-a-uncoll"/>
      <sheetName val="wp-b-salary"/>
      <sheetName val="wp-b1"/>
      <sheetName val="wp-b2"/>
      <sheetName val="wp-b3"/>
      <sheetName val="wp-b4"/>
      <sheetName val="wp-c-misc IS items"/>
      <sheetName val="wp-d-rc.exp"/>
      <sheetName val="wp-e-toi"/>
      <sheetName val="wp-f-depr"/>
      <sheetName val="wp-g-inc.tx"/>
      <sheetName val="wp-h-int.exp"/>
      <sheetName val="wp-h1-cap.struc"/>
      <sheetName val="wp-h2-Cap."/>
      <sheetName val="wp-i-wc"/>
      <sheetName val="wp-j-pf.plant"/>
      <sheetName val="wp-k-pf retirements"/>
      <sheetName val="wp-l-gl additions"/>
      <sheetName val="wp-m-other rb items"/>
      <sheetName val="wp-n-CPI"/>
      <sheetName val="wp-o-project phoenix "/>
      <sheetName val="wp-p-SE 90 allocation"/>
      <sheetName val="wp-q-Transportation expense"/>
      <sheetName val="wp-s-Purchased Power"/>
      <sheetName val="wp-t-Assumptions"/>
      <sheetName val="wp-u-Insurance Exp"/>
      <sheetName val="Bill Multiplier"/>
    </sheetNames>
    <sheetDataSet>
      <sheetData sheetId="0"/>
      <sheetData sheetId="1"/>
      <sheetData sheetId="2">
        <row r="1">
          <cell r="A1">
            <v>1052091</v>
          </cell>
        </row>
      </sheetData>
      <sheetData sheetId="3">
        <row r="10">
          <cell r="A10">
            <v>3011001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C9">
            <v>3.5000000000000003E-2</v>
          </cell>
        </row>
        <row r="10">
          <cell r="C10">
            <v>7.6499999999999999E-2</v>
          </cell>
        </row>
        <row r="12">
          <cell r="C12">
            <v>6.2E-2</v>
          </cell>
        </row>
        <row r="15">
          <cell r="C15">
            <v>1.4500000000000001E-2</v>
          </cell>
        </row>
        <row r="18">
          <cell r="C18">
            <v>8.0000000000000002E-3</v>
          </cell>
        </row>
        <row r="20">
          <cell r="C20">
            <v>1.7999999999999999E-2</v>
          </cell>
        </row>
        <row r="21">
          <cell r="C21">
            <v>8500</v>
          </cell>
        </row>
        <row r="22">
          <cell r="C22">
            <v>1409</v>
          </cell>
        </row>
        <row r="23">
          <cell r="C23">
            <v>0.03</v>
          </cell>
        </row>
        <row r="24">
          <cell r="C24">
            <v>0.04</v>
          </cell>
        </row>
        <row r="25">
          <cell r="C25">
            <v>91</v>
          </cell>
        </row>
        <row r="26">
          <cell r="C26">
            <v>5.1383839424301581E-2</v>
          </cell>
        </row>
      </sheetData>
      <sheetData sheetId="35"/>
      <sheetData sheetId="3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Cs 2009"/>
      <sheetName val="ERCs"/>
      <sheetName val="Input Schedule"/>
      <sheetName val="TB for Filing - Great Northern "/>
      <sheetName val="TB 6.30.2011"/>
      <sheetName val="COPY ELECTRONIC TB HERE"/>
      <sheetName val="Linked TB"/>
      <sheetName val="Control Panel"/>
      <sheetName val="wp - r7(w)"/>
      <sheetName val="NARUC ACCs "/>
      <sheetName val="Sch.A-B.S"/>
      <sheetName val="Sch.B-I.S"/>
      <sheetName val="Sch.C-R.B"/>
      <sheetName val="wp-s-COA"/>
      <sheetName val="Sch.D-Rev 1"/>
      <sheetName val="Sch D-Rev 2"/>
      <sheetName val="Sch D-Rev 3"/>
      <sheetName val="Sch D&amp;E 4"/>
      <sheetName val="Sch D-Rev 4"/>
      <sheetName val="Sch.E-Proposed Rates"/>
      <sheetName val="Sch.F-growth"/>
      <sheetName val="For Testimony"/>
      <sheetName val="xxxRate-Rev Comp"/>
      <sheetName val="wp.a-uncoll"/>
      <sheetName val="9570"/>
      <sheetName val="wp-appendix"/>
      <sheetName val="wp-b-salary"/>
      <sheetName val="wp-b1 - Allocation of Staff CH"/>
      <sheetName val="Wp-b2 Salary Captime"/>
      <sheetName val="wp-b3 Calc of Health and Other-"/>
      <sheetName val="wp-b4 office salaries "/>
      <sheetName val="wp-d-rc.exp"/>
      <sheetName val="wp-e-toi"/>
      <sheetName val="wp-f-depr"/>
      <sheetName val="wp-g-inc.tx"/>
      <sheetName val="wp.h-cap.struc"/>
      <sheetName val="wp-i-wc"/>
      <sheetName val="wp-l-GL additions - GN  New"/>
      <sheetName val="wp-j-pf.plant"/>
      <sheetName val="wp-m-penalties"/>
      <sheetName val="wp-n-CPI"/>
      <sheetName val="WHWC COA"/>
      <sheetName val="wp-k-Purchased Wtr."/>
      <sheetName val="wp P - Allocations"/>
      <sheetName val="wp-p2 Allocation of Vehicles"/>
      <sheetName val="wp-p2a Allocation of Trans Exp"/>
      <sheetName val="wp-p3 WSC Salary allocation"/>
      <sheetName val="wp-o-Purchased Power - WG"/>
      <sheetName val="wp - s (sewer Adjustments) "/>
      <sheetName val="Mapping"/>
      <sheetName val="2009 - TB"/>
      <sheetName val="Mapping (2)"/>
      <sheetName val="Consumption Data"/>
      <sheetName val="Sheet1"/>
    </sheetNames>
    <sheetDataSet>
      <sheetData sheetId="0"/>
      <sheetData sheetId="1"/>
      <sheetData sheetId="2">
        <row r="3">
          <cell r="C3" t="str">
            <v>Holiday Hills</v>
          </cell>
        </row>
        <row r="13">
          <cell r="C13">
            <v>243.5</v>
          </cell>
        </row>
      </sheetData>
      <sheetData sheetId="3"/>
      <sheetData sheetId="4"/>
      <sheetData sheetId="5">
        <row r="1">
          <cell r="A1" t="str">
            <v>Account Number</v>
          </cell>
        </row>
      </sheetData>
      <sheetData sheetId="6">
        <row r="687">
          <cell r="C687" t="str">
            <v>CUSTOMERS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4">
          <cell r="J14">
            <v>6951.431079691517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able TB"/>
      <sheetName val="tb 2007 reformat"/>
      <sheetName val="tb 2007"/>
      <sheetName val="JDE Chart of Accounts 102407"/>
      <sheetName val="183 TB AA 2007"/>
      <sheetName val="183 TB UA 2007"/>
      <sheetName val="183 TB UR 2007"/>
    </sheetNames>
    <sheetDataSet>
      <sheetData sheetId="0"/>
      <sheetData sheetId="1">
        <row r="1">
          <cell r="A1" t="str">
            <v>Reduced acct #</v>
          </cell>
          <cell r="H1" t="str">
            <v>end</v>
          </cell>
        </row>
        <row r="2">
          <cell r="A2" t="str">
            <v>1020</v>
          </cell>
        </row>
        <row r="3">
          <cell r="A3" t="str">
            <v>1045</v>
          </cell>
        </row>
        <row r="4">
          <cell r="A4" t="str">
            <v>1045</v>
          </cell>
        </row>
        <row r="5">
          <cell r="A5" t="str">
            <v>1050</v>
          </cell>
        </row>
        <row r="6">
          <cell r="A6" t="str">
            <v>1055</v>
          </cell>
        </row>
        <row r="7">
          <cell r="A7" t="str">
            <v>1080</v>
          </cell>
        </row>
        <row r="8">
          <cell r="A8" t="str">
            <v>1100</v>
          </cell>
        </row>
        <row r="9">
          <cell r="A9" t="str">
            <v>1105</v>
          </cell>
        </row>
        <row r="10">
          <cell r="A10" t="str">
            <v>1115</v>
          </cell>
        </row>
        <row r="11">
          <cell r="A11" t="str">
            <v>1120</v>
          </cell>
        </row>
        <row r="12">
          <cell r="A12" t="str">
            <v>1125</v>
          </cell>
        </row>
        <row r="13">
          <cell r="A13" t="str">
            <v>1130</v>
          </cell>
        </row>
        <row r="14">
          <cell r="A14" t="str">
            <v>1135</v>
          </cell>
        </row>
        <row r="15">
          <cell r="A15" t="str">
            <v>1140</v>
          </cell>
        </row>
        <row r="16">
          <cell r="A16" t="str">
            <v>1145</v>
          </cell>
        </row>
        <row r="17">
          <cell r="A17" t="str">
            <v>1175</v>
          </cell>
        </row>
        <row r="18">
          <cell r="A18" t="str">
            <v>1175</v>
          </cell>
        </row>
        <row r="19">
          <cell r="A19" t="str">
            <v>1180</v>
          </cell>
        </row>
        <row r="20">
          <cell r="A20" t="str">
            <v>1180</v>
          </cell>
        </row>
        <row r="21">
          <cell r="A21" t="str">
            <v>1190</v>
          </cell>
        </row>
        <row r="22">
          <cell r="A22" t="str">
            <v>1195</v>
          </cell>
        </row>
        <row r="23">
          <cell r="A23" t="str">
            <v>1205</v>
          </cell>
        </row>
        <row r="24">
          <cell r="A24" t="str">
            <v>1205</v>
          </cell>
        </row>
        <row r="25">
          <cell r="A25" t="str">
            <v>1245</v>
          </cell>
        </row>
        <row r="26">
          <cell r="A26" t="str">
            <v>1295</v>
          </cell>
        </row>
        <row r="27">
          <cell r="A27" t="str">
            <v>1315</v>
          </cell>
        </row>
        <row r="28">
          <cell r="A28" t="str">
            <v>1345</v>
          </cell>
        </row>
        <row r="29">
          <cell r="A29" t="str">
            <v>1350</v>
          </cell>
        </row>
        <row r="30">
          <cell r="A30" t="str">
            <v>1400</v>
          </cell>
        </row>
        <row r="31">
          <cell r="A31" t="str">
            <v>1470</v>
          </cell>
        </row>
        <row r="32">
          <cell r="A32" t="str">
            <v>1555</v>
          </cell>
        </row>
        <row r="33">
          <cell r="A33" t="str">
            <v>1580</v>
          </cell>
        </row>
        <row r="34">
          <cell r="A34" t="str">
            <v>1585</v>
          </cell>
        </row>
        <row r="35">
          <cell r="A35" t="str">
            <v>1590</v>
          </cell>
        </row>
        <row r="36">
          <cell r="A36" t="str">
            <v>1595</v>
          </cell>
        </row>
        <row r="37">
          <cell r="A37" t="str">
            <v>1665</v>
          </cell>
        </row>
        <row r="38">
          <cell r="A38" t="str">
            <v>1665</v>
          </cell>
        </row>
        <row r="39">
          <cell r="A39" t="str">
            <v>1665</v>
          </cell>
        </row>
        <row r="40">
          <cell r="A40" t="str">
            <v>1665</v>
          </cell>
        </row>
        <row r="41">
          <cell r="A41" t="str">
            <v>1665</v>
          </cell>
        </row>
        <row r="42">
          <cell r="A42" t="str">
            <v>1665</v>
          </cell>
        </row>
        <row r="43">
          <cell r="A43" t="str">
            <v>1665</v>
          </cell>
        </row>
        <row r="44">
          <cell r="A44" t="str">
            <v>1665</v>
          </cell>
        </row>
        <row r="45">
          <cell r="A45" t="str">
            <v>1665</v>
          </cell>
        </row>
        <row r="46">
          <cell r="A46" t="str">
            <v>1665</v>
          </cell>
        </row>
        <row r="47">
          <cell r="A47" t="str">
            <v>1665</v>
          </cell>
        </row>
        <row r="48">
          <cell r="A48" t="str">
            <v>1666</v>
          </cell>
        </row>
        <row r="49">
          <cell r="A49" t="str">
            <v>1666</v>
          </cell>
        </row>
        <row r="50">
          <cell r="A50" t="str">
            <v>1666</v>
          </cell>
        </row>
        <row r="51">
          <cell r="A51" t="str">
            <v>1666</v>
          </cell>
        </row>
        <row r="52">
          <cell r="A52" t="str">
            <v>1666</v>
          </cell>
        </row>
        <row r="53">
          <cell r="A53" t="str">
            <v>1666</v>
          </cell>
        </row>
        <row r="54">
          <cell r="A54" t="str">
            <v>1666</v>
          </cell>
        </row>
        <row r="55">
          <cell r="A55" t="str">
            <v>1666</v>
          </cell>
        </row>
        <row r="56">
          <cell r="A56" t="str">
            <v>1666</v>
          </cell>
        </row>
        <row r="57">
          <cell r="A57" t="str">
            <v>1666</v>
          </cell>
        </row>
        <row r="58">
          <cell r="A58" t="str">
            <v>1666</v>
          </cell>
        </row>
        <row r="59">
          <cell r="A59" t="str">
            <v>1666</v>
          </cell>
        </row>
        <row r="60">
          <cell r="A60" t="str">
            <v>1667</v>
          </cell>
        </row>
        <row r="61">
          <cell r="A61" t="str">
            <v>1667</v>
          </cell>
        </row>
        <row r="62">
          <cell r="A62" t="str">
            <v>1667</v>
          </cell>
        </row>
        <row r="63">
          <cell r="A63" t="str">
            <v>1667</v>
          </cell>
        </row>
        <row r="64">
          <cell r="A64" t="str">
            <v>1668</v>
          </cell>
        </row>
        <row r="65">
          <cell r="A65" t="str">
            <v>1668</v>
          </cell>
        </row>
        <row r="66">
          <cell r="A66" t="str">
            <v>1668</v>
          </cell>
        </row>
        <row r="67">
          <cell r="A67" t="str">
            <v>1668</v>
          </cell>
        </row>
        <row r="68">
          <cell r="A68" t="str">
            <v>1668</v>
          </cell>
        </row>
        <row r="69">
          <cell r="A69" t="str">
            <v>1668</v>
          </cell>
        </row>
        <row r="70">
          <cell r="A70" t="str">
            <v>1668</v>
          </cell>
        </row>
        <row r="71">
          <cell r="A71" t="str">
            <v>1668</v>
          </cell>
        </row>
        <row r="72">
          <cell r="A72" t="str">
            <v>1668</v>
          </cell>
        </row>
        <row r="73">
          <cell r="A73" t="str">
            <v>1668</v>
          </cell>
        </row>
        <row r="74">
          <cell r="A74" t="str">
            <v>1669</v>
          </cell>
        </row>
        <row r="75">
          <cell r="A75" t="str">
            <v>1669</v>
          </cell>
        </row>
        <row r="76">
          <cell r="A76" t="str">
            <v>1670</v>
          </cell>
        </row>
        <row r="77">
          <cell r="A77" t="str">
            <v>1670</v>
          </cell>
        </row>
        <row r="78">
          <cell r="A78" t="str">
            <v>1671</v>
          </cell>
        </row>
        <row r="79">
          <cell r="A79" t="str">
            <v>1672</v>
          </cell>
        </row>
        <row r="80">
          <cell r="A80" t="str">
            <v>1672</v>
          </cell>
        </row>
        <row r="81">
          <cell r="A81" t="str">
            <v>1673</v>
          </cell>
        </row>
        <row r="82">
          <cell r="A82" t="str">
            <v>1674</v>
          </cell>
        </row>
        <row r="83">
          <cell r="A83" t="str">
            <v>1692</v>
          </cell>
        </row>
        <row r="84">
          <cell r="A84" t="str">
            <v>1692</v>
          </cell>
        </row>
        <row r="85">
          <cell r="A85" t="str">
            <v>1697</v>
          </cell>
        </row>
        <row r="86">
          <cell r="A86" t="str">
            <v>1698</v>
          </cell>
        </row>
        <row r="87">
          <cell r="A87" t="str">
            <v>1705</v>
          </cell>
        </row>
        <row r="88">
          <cell r="A88" t="str">
            <v>1705</v>
          </cell>
        </row>
        <row r="89">
          <cell r="A89" t="str">
            <v>1705</v>
          </cell>
        </row>
        <row r="90">
          <cell r="A90" t="str">
            <v>1705</v>
          </cell>
        </row>
        <row r="91">
          <cell r="A91" t="str">
            <v>1705</v>
          </cell>
        </row>
        <row r="92">
          <cell r="A92" t="str">
            <v>1706</v>
          </cell>
        </row>
        <row r="93">
          <cell r="A93" t="str">
            <v>1706</v>
          </cell>
        </row>
        <row r="94">
          <cell r="A94" t="str">
            <v>1706</v>
          </cell>
        </row>
        <row r="95">
          <cell r="A95" t="str">
            <v>1706</v>
          </cell>
        </row>
        <row r="96">
          <cell r="A96" t="str">
            <v>1706</v>
          </cell>
        </row>
        <row r="97">
          <cell r="A97" t="str">
            <v>1706</v>
          </cell>
        </row>
        <row r="98">
          <cell r="A98" t="str">
            <v>1706</v>
          </cell>
        </row>
        <row r="99">
          <cell r="A99" t="str">
            <v>1706</v>
          </cell>
        </row>
        <row r="100">
          <cell r="A100" t="str">
            <v>1706</v>
          </cell>
        </row>
        <row r="101">
          <cell r="A101" t="str">
            <v>1707</v>
          </cell>
        </row>
        <row r="102">
          <cell r="A102" t="str">
            <v>1708</v>
          </cell>
        </row>
        <row r="103">
          <cell r="A103" t="str">
            <v>1708</v>
          </cell>
        </row>
        <row r="104">
          <cell r="A104" t="str">
            <v>1708</v>
          </cell>
        </row>
        <row r="105">
          <cell r="A105" t="str">
            <v>1708</v>
          </cell>
        </row>
        <row r="106">
          <cell r="A106" t="str">
            <v>1708</v>
          </cell>
        </row>
        <row r="107">
          <cell r="A107" t="str">
            <v>1708</v>
          </cell>
        </row>
        <row r="108">
          <cell r="A108" t="str">
            <v>1708</v>
          </cell>
        </row>
        <row r="109">
          <cell r="A109" t="str">
            <v>1709</v>
          </cell>
        </row>
        <row r="110">
          <cell r="A110" t="str">
            <v>1709</v>
          </cell>
        </row>
        <row r="111">
          <cell r="A111" t="str">
            <v>1709</v>
          </cell>
        </row>
        <row r="112">
          <cell r="A112" t="str">
            <v>1709</v>
          </cell>
        </row>
        <row r="113">
          <cell r="A113" t="str">
            <v>1710</v>
          </cell>
        </row>
        <row r="114">
          <cell r="A114" t="str">
            <v>1722</v>
          </cell>
        </row>
        <row r="115">
          <cell r="A115" t="str">
            <v>1726</v>
          </cell>
        </row>
        <row r="116">
          <cell r="A116" t="str">
            <v>1749</v>
          </cell>
        </row>
        <row r="117">
          <cell r="A117" t="str">
            <v>1835</v>
          </cell>
        </row>
        <row r="118">
          <cell r="A118" t="str">
            <v>1835</v>
          </cell>
        </row>
        <row r="119">
          <cell r="A119" t="str">
            <v>1845</v>
          </cell>
        </row>
        <row r="120">
          <cell r="A120" t="str">
            <v>1845</v>
          </cell>
        </row>
        <row r="121">
          <cell r="A121" t="str">
            <v>1850</v>
          </cell>
        </row>
        <row r="122">
          <cell r="A122" t="str">
            <v>1850</v>
          </cell>
        </row>
        <row r="123">
          <cell r="A123" t="str">
            <v>1875</v>
          </cell>
        </row>
        <row r="124">
          <cell r="A124" t="str">
            <v>1875</v>
          </cell>
        </row>
        <row r="125">
          <cell r="A125" t="str">
            <v>1895</v>
          </cell>
        </row>
        <row r="126">
          <cell r="A126" t="str">
            <v>1895</v>
          </cell>
        </row>
        <row r="127">
          <cell r="A127" t="str">
            <v>1900</v>
          </cell>
        </row>
        <row r="128">
          <cell r="A128" t="str">
            <v>1900</v>
          </cell>
        </row>
        <row r="129">
          <cell r="A129" t="str">
            <v>1910</v>
          </cell>
        </row>
        <row r="130">
          <cell r="A130" t="str">
            <v>1910</v>
          </cell>
        </row>
        <row r="131">
          <cell r="A131" t="str">
            <v>1915</v>
          </cell>
        </row>
        <row r="132">
          <cell r="A132" t="str">
            <v>1915</v>
          </cell>
        </row>
        <row r="133">
          <cell r="A133" t="str">
            <v>1920</v>
          </cell>
        </row>
        <row r="134">
          <cell r="A134" t="str">
            <v>1920</v>
          </cell>
        </row>
        <row r="135">
          <cell r="A135" t="str">
            <v>1925</v>
          </cell>
        </row>
        <row r="136">
          <cell r="A136" t="str">
            <v>1925</v>
          </cell>
        </row>
        <row r="137">
          <cell r="A137" t="str">
            <v>1930</v>
          </cell>
        </row>
        <row r="138">
          <cell r="A138" t="str">
            <v>1930</v>
          </cell>
        </row>
        <row r="139">
          <cell r="A139" t="str">
            <v>1935</v>
          </cell>
        </row>
        <row r="140">
          <cell r="A140" t="str">
            <v>1935</v>
          </cell>
        </row>
        <row r="141">
          <cell r="A141" t="str">
            <v>1940</v>
          </cell>
        </row>
        <row r="142">
          <cell r="A142" t="str">
            <v>1940</v>
          </cell>
        </row>
        <row r="143">
          <cell r="A143" t="str">
            <v>1970</v>
          </cell>
        </row>
        <row r="144">
          <cell r="A144" t="str">
            <v>1970</v>
          </cell>
        </row>
        <row r="145">
          <cell r="A145" t="str">
            <v>1970</v>
          </cell>
        </row>
        <row r="146">
          <cell r="A146" t="str">
            <v>1975</v>
          </cell>
        </row>
        <row r="147">
          <cell r="A147" t="str">
            <v>1975</v>
          </cell>
        </row>
        <row r="148">
          <cell r="A148" t="str">
            <v>1975</v>
          </cell>
        </row>
        <row r="149">
          <cell r="A149" t="str">
            <v>1985</v>
          </cell>
        </row>
        <row r="150">
          <cell r="A150" t="str">
            <v>1985</v>
          </cell>
        </row>
        <row r="151">
          <cell r="A151" t="str">
            <v>1990</v>
          </cell>
        </row>
        <row r="152">
          <cell r="A152" t="str">
            <v>1990</v>
          </cell>
        </row>
        <row r="153">
          <cell r="A153" t="str">
            <v>2000</v>
          </cell>
        </row>
        <row r="154">
          <cell r="A154" t="str">
            <v>2000</v>
          </cell>
        </row>
        <row r="155">
          <cell r="A155" t="str">
            <v>2000</v>
          </cell>
        </row>
        <row r="156">
          <cell r="A156" t="str">
            <v>2030</v>
          </cell>
        </row>
        <row r="157">
          <cell r="A157" t="str">
            <v>2030</v>
          </cell>
        </row>
        <row r="158">
          <cell r="A158" t="str">
            <v>2055</v>
          </cell>
        </row>
        <row r="159">
          <cell r="A159" t="str">
            <v>2055</v>
          </cell>
        </row>
        <row r="160">
          <cell r="A160" t="str">
            <v>2075</v>
          </cell>
        </row>
        <row r="161">
          <cell r="A161" t="str">
            <v>2075</v>
          </cell>
        </row>
        <row r="162">
          <cell r="A162" t="str">
            <v>2105</v>
          </cell>
        </row>
        <row r="163">
          <cell r="A163" t="str">
            <v>2105</v>
          </cell>
        </row>
        <row r="164">
          <cell r="A164" t="str">
            <v>2110</v>
          </cell>
        </row>
        <row r="165">
          <cell r="A165" t="str">
            <v>2110</v>
          </cell>
        </row>
        <row r="166">
          <cell r="A166" t="str">
            <v>2160</v>
          </cell>
        </row>
        <row r="167">
          <cell r="A167" t="str">
            <v>2160</v>
          </cell>
        </row>
        <row r="168">
          <cell r="A168" t="str">
            <v>2230</v>
          </cell>
        </row>
        <row r="169">
          <cell r="A169" t="str">
            <v>2300</v>
          </cell>
        </row>
        <row r="170">
          <cell r="A170" t="str">
            <v>2300</v>
          </cell>
        </row>
        <row r="171">
          <cell r="A171" t="str">
            <v>2320</v>
          </cell>
        </row>
        <row r="172">
          <cell r="A172" t="str">
            <v>2325</v>
          </cell>
        </row>
        <row r="173">
          <cell r="A173" t="str">
            <v>2330</v>
          </cell>
        </row>
        <row r="174">
          <cell r="A174" t="str">
            <v>2335</v>
          </cell>
        </row>
        <row r="175">
          <cell r="A175" t="str">
            <v>2400</v>
          </cell>
        </row>
        <row r="176">
          <cell r="A176" t="str">
            <v>2400</v>
          </cell>
        </row>
        <row r="177">
          <cell r="A177" t="str">
            <v>2410</v>
          </cell>
        </row>
        <row r="178">
          <cell r="A178" t="str">
            <v>2420</v>
          </cell>
        </row>
        <row r="179">
          <cell r="A179" t="str">
            <v>2420</v>
          </cell>
        </row>
        <row r="180">
          <cell r="A180" t="str">
            <v>2425</v>
          </cell>
        </row>
        <row r="181">
          <cell r="A181" t="str">
            <v>2425</v>
          </cell>
        </row>
        <row r="182">
          <cell r="A182" t="str">
            <v>2640</v>
          </cell>
        </row>
        <row r="183">
          <cell r="A183" t="str">
            <v>2665</v>
          </cell>
        </row>
        <row r="184">
          <cell r="A184" t="str">
            <v>2675</v>
          </cell>
        </row>
        <row r="185">
          <cell r="A185" t="str">
            <v>2680</v>
          </cell>
        </row>
        <row r="186">
          <cell r="A186" t="str">
            <v>2685</v>
          </cell>
        </row>
        <row r="187">
          <cell r="A187" t="str">
            <v>2690</v>
          </cell>
        </row>
        <row r="188">
          <cell r="A188" t="str">
            <v>2710</v>
          </cell>
        </row>
        <row r="189">
          <cell r="A189" t="str">
            <v>2775</v>
          </cell>
        </row>
        <row r="190">
          <cell r="A190" t="str">
            <v>2785</v>
          </cell>
        </row>
        <row r="191">
          <cell r="A191" t="str">
            <v>2795</v>
          </cell>
        </row>
        <row r="192">
          <cell r="A192" t="str">
            <v>2855</v>
          </cell>
        </row>
        <row r="193">
          <cell r="A193" t="str">
            <v>2920</v>
          </cell>
        </row>
        <row r="194">
          <cell r="A194" t="str">
            <v>2930</v>
          </cell>
        </row>
        <row r="195">
          <cell r="A195" t="str">
            <v>2960</v>
          </cell>
        </row>
        <row r="196">
          <cell r="A196" t="str">
            <v>2965</v>
          </cell>
        </row>
        <row r="197">
          <cell r="A197" t="str">
            <v>2965</v>
          </cell>
        </row>
        <row r="198">
          <cell r="A198" t="str">
            <v>2980</v>
          </cell>
        </row>
        <row r="199">
          <cell r="A199" t="str">
            <v>3005</v>
          </cell>
        </row>
        <row r="200">
          <cell r="A200" t="str">
            <v>3040</v>
          </cell>
        </row>
        <row r="201">
          <cell r="A201" t="str">
            <v>3110</v>
          </cell>
        </row>
        <row r="202">
          <cell r="A202" t="str">
            <v>3120</v>
          </cell>
        </row>
        <row r="203">
          <cell r="A203" t="str">
            <v>3135</v>
          </cell>
        </row>
        <row r="204">
          <cell r="A204" t="str">
            <v>3160</v>
          </cell>
        </row>
        <row r="205">
          <cell r="A205" t="str">
            <v>3195</v>
          </cell>
        </row>
        <row r="206">
          <cell r="A206" t="str">
            <v>3430</v>
          </cell>
        </row>
        <row r="207">
          <cell r="A207" t="str">
            <v>3430</v>
          </cell>
        </row>
        <row r="208">
          <cell r="A208" t="str">
            <v>3435</v>
          </cell>
        </row>
        <row r="209">
          <cell r="A209" t="str">
            <v>3450</v>
          </cell>
        </row>
        <row r="210">
          <cell r="A210" t="str">
            <v>3455</v>
          </cell>
        </row>
        <row r="211">
          <cell r="A211" t="str">
            <v>3520</v>
          </cell>
        </row>
        <row r="212">
          <cell r="A212" t="str">
            <v>3520</v>
          </cell>
        </row>
        <row r="213">
          <cell r="A213" t="str">
            <v>3705</v>
          </cell>
        </row>
        <row r="214">
          <cell r="A214" t="str">
            <v>3720</v>
          </cell>
        </row>
        <row r="215">
          <cell r="A215" t="str">
            <v>3800</v>
          </cell>
        </row>
        <row r="216">
          <cell r="A216" t="str">
            <v>3975</v>
          </cell>
        </row>
        <row r="217">
          <cell r="A217" t="str">
            <v>3980</v>
          </cell>
        </row>
        <row r="218">
          <cell r="A218" t="str">
            <v>4000</v>
          </cell>
        </row>
        <row r="219">
          <cell r="A219" t="str">
            <v>4005</v>
          </cell>
        </row>
        <row r="220">
          <cell r="A220" t="str">
            <v>4030</v>
          </cell>
        </row>
        <row r="221">
          <cell r="A221" t="str">
            <v>4070</v>
          </cell>
        </row>
        <row r="222">
          <cell r="A222" t="str">
            <v>4265</v>
          </cell>
        </row>
        <row r="223">
          <cell r="A223" t="str">
            <v>4280</v>
          </cell>
        </row>
        <row r="224">
          <cell r="A224" t="str">
            <v>4369</v>
          </cell>
        </row>
        <row r="225">
          <cell r="A225" t="str">
            <v>4371</v>
          </cell>
        </row>
        <row r="226">
          <cell r="A226" t="str">
            <v>4377</v>
          </cell>
        </row>
        <row r="227">
          <cell r="A227" t="str">
            <v>4383</v>
          </cell>
        </row>
        <row r="228">
          <cell r="A228" t="str">
            <v>4385</v>
          </cell>
        </row>
        <row r="229">
          <cell r="A229" t="str">
            <v>4387</v>
          </cell>
        </row>
        <row r="230">
          <cell r="A230" t="str">
            <v>4387</v>
          </cell>
        </row>
        <row r="231">
          <cell r="A231" t="str">
            <v>4419</v>
          </cell>
        </row>
        <row r="232">
          <cell r="A232" t="str">
            <v>4421</v>
          </cell>
        </row>
        <row r="233">
          <cell r="A233" t="str">
            <v>4427</v>
          </cell>
        </row>
        <row r="234">
          <cell r="A234" t="str">
            <v>4433</v>
          </cell>
        </row>
        <row r="235">
          <cell r="A235" t="str">
            <v>4435</v>
          </cell>
        </row>
        <row r="236">
          <cell r="A236" t="str">
            <v>4437</v>
          </cell>
        </row>
        <row r="237">
          <cell r="A237" t="str">
            <v>4515</v>
          </cell>
        </row>
        <row r="238">
          <cell r="A238" t="str">
            <v>4525</v>
          </cell>
        </row>
        <row r="239">
          <cell r="A239" t="str">
            <v>4527</v>
          </cell>
        </row>
        <row r="240">
          <cell r="A240" t="str">
            <v>4535</v>
          </cell>
        </row>
        <row r="241">
          <cell r="A241" t="str">
            <v>4535</v>
          </cell>
        </row>
        <row r="242">
          <cell r="A242" t="str">
            <v>4535</v>
          </cell>
        </row>
        <row r="243">
          <cell r="A243" t="str">
            <v>4545</v>
          </cell>
        </row>
        <row r="244">
          <cell r="A244" t="str">
            <v>4545</v>
          </cell>
        </row>
        <row r="245">
          <cell r="A245" t="str">
            <v>4565</v>
          </cell>
        </row>
        <row r="246">
          <cell r="A246" t="str">
            <v>4565</v>
          </cell>
        </row>
        <row r="247">
          <cell r="A247" t="str">
            <v>4565</v>
          </cell>
        </row>
        <row r="248">
          <cell r="A248" t="str">
            <v>4595</v>
          </cell>
        </row>
        <row r="249">
          <cell r="A249" t="str">
            <v>4612</v>
          </cell>
        </row>
        <row r="250">
          <cell r="A250" t="str">
            <v>4614</v>
          </cell>
        </row>
        <row r="251">
          <cell r="A251" t="str">
            <v>4630</v>
          </cell>
        </row>
        <row r="252">
          <cell r="A252" t="str">
            <v>4634</v>
          </cell>
        </row>
        <row r="253">
          <cell r="A253" t="str">
            <v>4661</v>
          </cell>
        </row>
        <row r="254">
          <cell r="A254" t="str">
            <v>4685</v>
          </cell>
        </row>
        <row r="255">
          <cell r="A255" t="str">
            <v>4715</v>
          </cell>
        </row>
        <row r="256">
          <cell r="A256" t="str">
            <v>4735</v>
          </cell>
        </row>
        <row r="257">
          <cell r="A257" t="str">
            <v>4780</v>
          </cell>
        </row>
        <row r="258">
          <cell r="A258" t="str">
            <v>4785</v>
          </cell>
        </row>
        <row r="259">
          <cell r="A259" t="str">
            <v>4998</v>
          </cell>
        </row>
        <row r="260">
          <cell r="A260" t="str">
            <v>4998</v>
          </cell>
        </row>
        <row r="261">
          <cell r="A261" t="str">
            <v>4998</v>
          </cell>
        </row>
        <row r="262">
          <cell r="A262" t="str">
            <v>5025</v>
          </cell>
        </row>
        <row r="263">
          <cell r="A263" t="str">
            <v>5025</v>
          </cell>
        </row>
        <row r="264">
          <cell r="A264" t="str">
            <v>5025</v>
          </cell>
        </row>
        <row r="265">
          <cell r="A265" t="str">
            <v>5025</v>
          </cell>
        </row>
        <row r="266">
          <cell r="A266" t="str">
            <v>5025</v>
          </cell>
        </row>
        <row r="267">
          <cell r="A267" t="str">
            <v>5025</v>
          </cell>
        </row>
        <row r="268">
          <cell r="A268" t="str">
            <v>5025</v>
          </cell>
        </row>
        <row r="269">
          <cell r="A269" t="str">
            <v>5025</v>
          </cell>
        </row>
        <row r="270">
          <cell r="A270" t="str">
            <v>5025</v>
          </cell>
        </row>
        <row r="271">
          <cell r="A271" t="str">
            <v>5025</v>
          </cell>
        </row>
        <row r="272">
          <cell r="A272" t="str">
            <v>5025</v>
          </cell>
        </row>
        <row r="273">
          <cell r="A273" t="str">
            <v>5025</v>
          </cell>
        </row>
        <row r="274">
          <cell r="A274" t="str">
            <v>5025</v>
          </cell>
        </row>
        <row r="275">
          <cell r="A275" t="str">
            <v>5025</v>
          </cell>
        </row>
        <row r="276">
          <cell r="A276" t="str">
            <v>5025</v>
          </cell>
        </row>
        <row r="277">
          <cell r="A277" t="str">
            <v>5025</v>
          </cell>
        </row>
        <row r="278">
          <cell r="A278" t="str">
            <v>5025</v>
          </cell>
        </row>
        <row r="279">
          <cell r="A279" t="str">
            <v>5025</v>
          </cell>
        </row>
        <row r="280">
          <cell r="A280" t="str">
            <v>5025</v>
          </cell>
        </row>
        <row r="281">
          <cell r="A281" t="str">
            <v>5025</v>
          </cell>
        </row>
        <row r="282">
          <cell r="A282" t="str">
            <v>5030</v>
          </cell>
        </row>
        <row r="283">
          <cell r="A283" t="str">
            <v>5030</v>
          </cell>
        </row>
        <row r="284">
          <cell r="A284" t="str">
            <v>5030</v>
          </cell>
        </row>
        <row r="285">
          <cell r="A285" t="str">
            <v>5030</v>
          </cell>
        </row>
        <row r="286">
          <cell r="A286" t="str">
            <v>5030</v>
          </cell>
        </row>
        <row r="287">
          <cell r="A287" t="str">
            <v>5030</v>
          </cell>
        </row>
        <row r="288">
          <cell r="A288" t="str">
            <v>5030</v>
          </cell>
        </row>
        <row r="289">
          <cell r="A289" t="str">
            <v>5030</v>
          </cell>
        </row>
        <row r="290">
          <cell r="A290" t="str">
            <v>5030</v>
          </cell>
        </row>
        <row r="291">
          <cell r="A291" t="str">
            <v>5030</v>
          </cell>
        </row>
        <row r="292">
          <cell r="A292" t="str">
            <v>5030</v>
          </cell>
        </row>
        <row r="293">
          <cell r="A293" t="str">
            <v>5030</v>
          </cell>
        </row>
        <row r="294">
          <cell r="A294" t="str">
            <v>5030</v>
          </cell>
        </row>
        <row r="295">
          <cell r="A295" t="str">
            <v>5030</v>
          </cell>
        </row>
        <row r="296">
          <cell r="A296" t="str">
            <v>5030</v>
          </cell>
        </row>
        <row r="297">
          <cell r="A297" t="str">
            <v>5030</v>
          </cell>
        </row>
        <row r="298">
          <cell r="A298" t="str">
            <v>5030</v>
          </cell>
        </row>
        <row r="299">
          <cell r="A299" t="str">
            <v>5030</v>
          </cell>
        </row>
        <row r="300">
          <cell r="A300" t="str">
            <v>5030</v>
          </cell>
        </row>
        <row r="301">
          <cell r="A301" t="str">
            <v>5030</v>
          </cell>
        </row>
        <row r="302">
          <cell r="A302" t="str">
            <v>5035</v>
          </cell>
        </row>
        <row r="303">
          <cell r="A303" t="str">
            <v>5035</v>
          </cell>
        </row>
        <row r="304">
          <cell r="A304" t="str">
            <v>5035</v>
          </cell>
        </row>
        <row r="305">
          <cell r="A305" t="str">
            <v>5035</v>
          </cell>
        </row>
        <row r="306">
          <cell r="A306" t="str">
            <v>5035</v>
          </cell>
        </row>
        <row r="307">
          <cell r="A307" t="str">
            <v>5100</v>
          </cell>
        </row>
        <row r="308">
          <cell r="A308" t="str">
            <v>5100</v>
          </cell>
        </row>
        <row r="309">
          <cell r="A309" t="str">
            <v>5100</v>
          </cell>
        </row>
        <row r="310">
          <cell r="A310" t="str">
            <v>5100</v>
          </cell>
        </row>
        <row r="311">
          <cell r="A311" t="str">
            <v>5100</v>
          </cell>
        </row>
        <row r="312">
          <cell r="A312" t="str">
            <v>5105</v>
          </cell>
        </row>
        <row r="313">
          <cell r="A313" t="str">
            <v>5105</v>
          </cell>
        </row>
        <row r="314">
          <cell r="A314" t="str">
            <v>5105</v>
          </cell>
        </row>
        <row r="315">
          <cell r="A315" t="str">
            <v>5105</v>
          </cell>
        </row>
        <row r="316">
          <cell r="A316" t="str">
            <v>5105</v>
          </cell>
        </row>
        <row r="317">
          <cell r="A317" t="str">
            <v>5110</v>
          </cell>
        </row>
        <row r="318">
          <cell r="A318" t="str">
            <v>5110</v>
          </cell>
        </row>
        <row r="319">
          <cell r="A319" t="str">
            <v>5110</v>
          </cell>
        </row>
        <row r="320">
          <cell r="A320" t="str">
            <v>5265</v>
          </cell>
        </row>
        <row r="321">
          <cell r="A321" t="str">
            <v>5265</v>
          </cell>
        </row>
        <row r="322">
          <cell r="A322" t="str">
            <v>5265</v>
          </cell>
        </row>
        <row r="323">
          <cell r="A323" t="str">
            <v>5265</v>
          </cell>
        </row>
        <row r="324">
          <cell r="A324" t="str">
            <v>5265</v>
          </cell>
        </row>
        <row r="325">
          <cell r="A325" t="str">
            <v>5265</v>
          </cell>
        </row>
        <row r="326">
          <cell r="A326" t="str">
            <v>5265</v>
          </cell>
        </row>
        <row r="327">
          <cell r="A327" t="str">
            <v>5265</v>
          </cell>
        </row>
        <row r="328">
          <cell r="A328" t="str">
            <v>5265</v>
          </cell>
        </row>
        <row r="329">
          <cell r="A329" t="str">
            <v>5265</v>
          </cell>
        </row>
        <row r="330">
          <cell r="A330" t="str">
            <v>5265</v>
          </cell>
        </row>
        <row r="331">
          <cell r="A331" t="str">
            <v>5265</v>
          </cell>
        </row>
        <row r="332">
          <cell r="A332" t="str">
            <v>5265</v>
          </cell>
        </row>
        <row r="333">
          <cell r="A333" t="str">
            <v>5265</v>
          </cell>
        </row>
        <row r="334">
          <cell r="A334" t="str">
            <v>5265</v>
          </cell>
        </row>
        <row r="335">
          <cell r="A335" t="str">
            <v>5265</v>
          </cell>
        </row>
        <row r="336">
          <cell r="A336" t="str">
            <v>5265</v>
          </cell>
        </row>
        <row r="337">
          <cell r="A337" t="str">
            <v>5265</v>
          </cell>
        </row>
        <row r="338">
          <cell r="A338" t="str">
            <v>5265</v>
          </cell>
        </row>
        <row r="339">
          <cell r="A339" t="str">
            <v>5265</v>
          </cell>
        </row>
        <row r="340">
          <cell r="A340" t="str">
            <v>5270</v>
          </cell>
        </row>
        <row r="341">
          <cell r="A341" t="str">
            <v>5270</v>
          </cell>
        </row>
        <row r="342">
          <cell r="A342" t="str">
            <v>5270</v>
          </cell>
        </row>
        <row r="343">
          <cell r="A343" t="str">
            <v>5270</v>
          </cell>
        </row>
        <row r="344">
          <cell r="A344" t="str">
            <v>5270</v>
          </cell>
        </row>
        <row r="345">
          <cell r="A345" t="str">
            <v>5270</v>
          </cell>
        </row>
        <row r="346">
          <cell r="A346" t="str">
            <v>5270</v>
          </cell>
        </row>
        <row r="347">
          <cell r="A347" t="str">
            <v>5270</v>
          </cell>
        </row>
        <row r="348">
          <cell r="A348" t="str">
            <v>5270</v>
          </cell>
        </row>
        <row r="349">
          <cell r="A349" t="str">
            <v>5270</v>
          </cell>
        </row>
        <row r="350">
          <cell r="A350" t="str">
            <v>5270</v>
          </cell>
        </row>
        <row r="351">
          <cell r="A351" t="str">
            <v>5270</v>
          </cell>
        </row>
        <row r="352">
          <cell r="A352" t="str">
            <v>5270</v>
          </cell>
        </row>
        <row r="353">
          <cell r="A353" t="str">
            <v>5270</v>
          </cell>
        </row>
        <row r="354">
          <cell r="A354" t="str">
            <v>5270</v>
          </cell>
        </row>
        <row r="355">
          <cell r="A355" t="str">
            <v>5270</v>
          </cell>
        </row>
        <row r="356">
          <cell r="A356" t="str">
            <v>5270</v>
          </cell>
        </row>
        <row r="357">
          <cell r="A357" t="str">
            <v>5270</v>
          </cell>
        </row>
        <row r="358">
          <cell r="A358" t="str">
            <v>5270</v>
          </cell>
        </row>
        <row r="359">
          <cell r="A359" t="str">
            <v>5270</v>
          </cell>
        </row>
        <row r="360">
          <cell r="A360" t="str">
            <v>5455</v>
          </cell>
        </row>
        <row r="361">
          <cell r="A361" t="str">
            <v>5460</v>
          </cell>
        </row>
        <row r="362">
          <cell r="A362" t="str">
            <v>5465</v>
          </cell>
        </row>
        <row r="363">
          <cell r="A363" t="str">
            <v>5465</v>
          </cell>
        </row>
        <row r="364">
          <cell r="A364" t="str">
            <v>5465</v>
          </cell>
        </row>
        <row r="365">
          <cell r="A365" t="str">
            <v>5465</v>
          </cell>
        </row>
        <row r="366">
          <cell r="A366" t="str">
            <v>5465</v>
          </cell>
        </row>
        <row r="367">
          <cell r="A367" t="str">
            <v>5465</v>
          </cell>
        </row>
        <row r="368">
          <cell r="A368" t="str">
            <v>5465</v>
          </cell>
        </row>
        <row r="369">
          <cell r="A369" t="str">
            <v>5465</v>
          </cell>
        </row>
        <row r="370">
          <cell r="A370" t="str">
            <v>5465</v>
          </cell>
        </row>
        <row r="371">
          <cell r="A371" t="str">
            <v>5465</v>
          </cell>
        </row>
        <row r="372">
          <cell r="A372" t="str">
            <v>5465</v>
          </cell>
        </row>
        <row r="373">
          <cell r="A373" t="str">
            <v>5465</v>
          </cell>
        </row>
        <row r="374">
          <cell r="A374" t="str">
            <v>5465</v>
          </cell>
        </row>
        <row r="375">
          <cell r="A375" t="str">
            <v>5465</v>
          </cell>
        </row>
        <row r="376">
          <cell r="A376" t="str">
            <v>5465</v>
          </cell>
        </row>
        <row r="377">
          <cell r="A377" t="str">
            <v>5465</v>
          </cell>
        </row>
        <row r="378">
          <cell r="A378" t="str">
            <v>5465</v>
          </cell>
        </row>
        <row r="379">
          <cell r="A379" t="str">
            <v>5465</v>
          </cell>
        </row>
        <row r="380">
          <cell r="A380" t="str">
            <v>5465</v>
          </cell>
        </row>
        <row r="381">
          <cell r="A381" t="str">
            <v>5465</v>
          </cell>
        </row>
        <row r="382">
          <cell r="A382" t="str">
            <v>5465</v>
          </cell>
        </row>
        <row r="383">
          <cell r="A383" t="str">
            <v>5470</v>
          </cell>
        </row>
        <row r="384">
          <cell r="A384" t="str">
            <v>5470</v>
          </cell>
        </row>
        <row r="385">
          <cell r="A385" t="str">
            <v>5470</v>
          </cell>
        </row>
        <row r="386">
          <cell r="A386" t="str">
            <v>5480</v>
          </cell>
        </row>
        <row r="387">
          <cell r="A387" t="str">
            <v>5480</v>
          </cell>
        </row>
        <row r="388">
          <cell r="A388" t="str">
            <v>5480</v>
          </cell>
        </row>
        <row r="389">
          <cell r="A389" t="str">
            <v>5480</v>
          </cell>
        </row>
        <row r="390">
          <cell r="A390" t="str">
            <v>5480</v>
          </cell>
        </row>
        <row r="391">
          <cell r="A391" t="str">
            <v>5480</v>
          </cell>
        </row>
        <row r="392">
          <cell r="A392" t="str">
            <v>5480</v>
          </cell>
        </row>
        <row r="393">
          <cell r="A393" t="str">
            <v>5480</v>
          </cell>
        </row>
        <row r="394">
          <cell r="A394" t="str">
            <v>5480</v>
          </cell>
        </row>
        <row r="395">
          <cell r="A395" t="str">
            <v>5480</v>
          </cell>
        </row>
        <row r="396">
          <cell r="A396" t="str">
            <v>5480</v>
          </cell>
        </row>
        <row r="397">
          <cell r="A397" t="str">
            <v>5480</v>
          </cell>
        </row>
        <row r="398">
          <cell r="A398" t="str">
            <v>5480</v>
          </cell>
        </row>
        <row r="399">
          <cell r="A399" t="str">
            <v>5480</v>
          </cell>
        </row>
        <row r="400">
          <cell r="A400" t="str">
            <v>5480</v>
          </cell>
        </row>
        <row r="401">
          <cell r="A401" t="str">
            <v>5480</v>
          </cell>
        </row>
        <row r="402">
          <cell r="A402" t="str">
            <v>5485</v>
          </cell>
        </row>
        <row r="403">
          <cell r="A403" t="str">
            <v>5485</v>
          </cell>
        </row>
        <row r="404">
          <cell r="A404" t="str">
            <v>5490</v>
          </cell>
        </row>
        <row r="405">
          <cell r="A405" t="str">
            <v>5490</v>
          </cell>
        </row>
        <row r="406">
          <cell r="A406" t="str">
            <v>5490</v>
          </cell>
        </row>
        <row r="407">
          <cell r="A407" t="str">
            <v>5490</v>
          </cell>
        </row>
        <row r="408">
          <cell r="A408" t="str">
            <v>5490</v>
          </cell>
        </row>
        <row r="409">
          <cell r="A409" t="str">
            <v>5490</v>
          </cell>
        </row>
        <row r="410">
          <cell r="A410" t="str">
            <v>5490</v>
          </cell>
        </row>
        <row r="411">
          <cell r="A411" t="str">
            <v>5490</v>
          </cell>
        </row>
        <row r="412">
          <cell r="A412" t="str">
            <v>5490</v>
          </cell>
        </row>
        <row r="413">
          <cell r="A413" t="str">
            <v>5490</v>
          </cell>
        </row>
        <row r="414">
          <cell r="A414" t="str">
            <v>5490</v>
          </cell>
        </row>
        <row r="415">
          <cell r="A415" t="str">
            <v>5490</v>
          </cell>
        </row>
        <row r="416">
          <cell r="A416" t="str">
            <v>5490</v>
          </cell>
        </row>
        <row r="417">
          <cell r="A417" t="str">
            <v>5490</v>
          </cell>
        </row>
        <row r="418">
          <cell r="A418" t="str">
            <v>5490</v>
          </cell>
        </row>
        <row r="419">
          <cell r="A419" t="str">
            <v>5490</v>
          </cell>
        </row>
        <row r="420">
          <cell r="A420" t="str">
            <v>5490</v>
          </cell>
        </row>
        <row r="421">
          <cell r="A421" t="str">
            <v>5490</v>
          </cell>
        </row>
        <row r="422">
          <cell r="A422" t="str">
            <v>5490</v>
          </cell>
        </row>
        <row r="423">
          <cell r="A423" t="str">
            <v>5490</v>
          </cell>
        </row>
        <row r="424">
          <cell r="A424" t="str">
            <v>5495</v>
          </cell>
        </row>
        <row r="425">
          <cell r="A425" t="str">
            <v>5495</v>
          </cell>
        </row>
        <row r="426">
          <cell r="A426" t="str">
            <v>5495</v>
          </cell>
        </row>
        <row r="427">
          <cell r="A427" t="str">
            <v>5495</v>
          </cell>
        </row>
        <row r="428">
          <cell r="A428" t="str">
            <v>5495</v>
          </cell>
        </row>
        <row r="429">
          <cell r="A429" t="str">
            <v>5495</v>
          </cell>
        </row>
        <row r="430">
          <cell r="A430" t="str">
            <v>5495</v>
          </cell>
        </row>
        <row r="431">
          <cell r="A431" t="str">
            <v>5495</v>
          </cell>
        </row>
        <row r="432">
          <cell r="A432" t="str">
            <v>5495</v>
          </cell>
        </row>
        <row r="433">
          <cell r="A433" t="str">
            <v>5495</v>
          </cell>
        </row>
        <row r="434">
          <cell r="A434" t="str">
            <v>5495</v>
          </cell>
        </row>
        <row r="435">
          <cell r="A435" t="str">
            <v>5495</v>
          </cell>
        </row>
        <row r="436">
          <cell r="A436" t="str">
            <v>5495</v>
          </cell>
        </row>
        <row r="437">
          <cell r="A437" t="str">
            <v>5495</v>
          </cell>
        </row>
        <row r="438">
          <cell r="A438" t="str">
            <v>5495</v>
          </cell>
        </row>
        <row r="439">
          <cell r="A439" t="str">
            <v>5495</v>
          </cell>
        </row>
        <row r="440">
          <cell r="A440" t="str">
            <v>5495</v>
          </cell>
        </row>
        <row r="441">
          <cell r="A441" t="str">
            <v>5505</v>
          </cell>
        </row>
        <row r="442">
          <cell r="A442" t="str">
            <v>5505</v>
          </cell>
        </row>
        <row r="443">
          <cell r="A443" t="str">
            <v>5505</v>
          </cell>
        </row>
        <row r="444">
          <cell r="A444" t="str">
            <v>5505</v>
          </cell>
        </row>
        <row r="445">
          <cell r="A445" t="str">
            <v>5505</v>
          </cell>
        </row>
        <row r="446">
          <cell r="A446" t="str">
            <v>5510</v>
          </cell>
        </row>
        <row r="447">
          <cell r="A447" t="str">
            <v>5510</v>
          </cell>
        </row>
        <row r="448">
          <cell r="A448" t="str">
            <v>5510</v>
          </cell>
        </row>
        <row r="449">
          <cell r="A449" t="str">
            <v>5510</v>
          </cell>
        </row>
        <row r="450">
          <cell r="A450" t="str">
            <v>5510</v>
          </cell>
        </row>
        <row r="451">
          <cell r="A451" t="str">
            <v>5510</v>
          </cell>
        </row>
        <row r="452">
          <cell r="A452" t="str">
            <v>5510</v>
          </cell>
        </row>
        <row r="453">
          <cell r="A453" t="str">
            <v>5510</v>
          </cell>
        </row>
        <row r="454">
          <cell r="A454" t="str">
            <v>5510</v>
          </cell>
        </row>
        <row r="455">
          <cell r="A455" t="str">
            <v>5510</v>
          </cell>
        </row>
        <row r="456">
          <cell r="A456" t="str">
            <v>5510</v>
          </cell>
        </row>
        <row r="457">
          <cell r="A457" t="str">
            <v>5510</v>
          </cell>
        </row>
        <row r="458">
          <cell r="A458" t="str">
            <v>5510</v>
          </cell>
        </row>
        <row r="459">
          <cell r="A459" t="str">
            <v>5510</v>
          </cell>
        </row>
        <row r="460">
          <cell r="A460" t="str">
            <v>5510</v>
          </cell>
        </row>
        <row r="461">
          <cell r="A461" t="str">
            <v>5510</v>
          </cell>
        </row>
        <row r="462">
          <cell r="A462" t="str">
            <v>5510</v>
          </cell>
        </row>
        <row r="463">
          <cell r="A463" t="str">
            <v>5525</v>
          </cell>
        </row>
        <row r="464">
          <cell r="A464" t="str">
            <v>5525</v>
          </cell>
        </row>
        <row r="465">
          <cell r="A465" t="str">
            <v>5530</v>
          </cell>
        </row>
        <row r="466">
          <cell r="A466" t="str">
            <v>5530</v>
          </cell>
        </row>
        <row r="467">
          <cell r="A467" t="str">
            <v>5535</v>
          </cell>
        </row>
        <row r="468">
          <cell r="A468" t="str">
            <v>5535</v>
          </cell>
        </row>
        <row r="469">
          <cell r="A469" t="str">
            <v>5540</v>
          </cell>
        </row>
        <row r="470">
          <cell r="A470" t="str">
            <v>5540</v>
          </cell>
        </row>
        <row r="471">
          <cell r="A471" t="str">
            <v>5540</v>
          </cell>
        </row>
        <row r="472">
          <cell r="A472" t="str">
            <v>5545</v>
          </cell>
        </row>
        <row r="473">
          <cell r="A473" t="str">
            <v>5545</v>
          </cell>
        </row>
        <row r="474">
          <cell r="A474" t="str">
            <v>5545</v>
          </cell>
        </row>
        <row r="475">
          <cell r="A475" t="str">
            <v>5545</v>
          </cell>
        </row>
        <row r="476">
          <cell r="A476" t="str">
            <v>5545</v>
          </cell>
        </row>
        <row r="477">
          <cell r="A477" t="str">
            <v>5545</v>
          </cell>
        </row>
        <row r="478">
          <cell r="A478" t="str">
            <v>5545</v>
          </cell>
        </row>
        <row r="479">
          <cell r="A479" t="str">
            <v>5545</v>
          </cell>
        </row>
        <row r="480">
          <cell r="A480" t="str">
            <v>5545</v>
          </cell>
        </row>
        <row r="481">
          <cell r="A481" t="str">
            <v>5545</v>
          </cell>
        </row>
        <row r="482">
          <cell r="A482" t="str">
            <v>5545</v>
          </cell>
        </row>
        <row r="483">
          <cell r="A483" t="str">
            <v>5545</v>
          </cell>
        </row>
        <row r="484">
          <cell r="A484" t="str">
            <v>5545</v>
          </cell>
        </row>
        <row r="485">
          <cell r="A485" t="str">
            <v>5545</v>
          </cell>
        </row>
        <row r="486">
          <cell r="A486" t="str">
            <v>5545</v>
          </cell>
        </row>
        <row r="487">
          <cell r="A487" t="str">
            <v>5545</v>
          </cell>
        </row>
        <row r="488">
          <cell r="A488" t="str">
            <v>5545</v>
          </cell>
        </row>
        <row r="489">
          <cell r="A489" t="str">
            <v>5545</v>
          </cell>
        </row>
        <row r="490">
          <cell r="A490" t="str">
            <v>5545</v>
          </cell>
        </row>
        <row r="491">
          <cell r="A491" t="str">
            <v>5545</v>
          </cell>
        </row>
        <row r="492">
          <cell r="A492" t="str">
            <v>5545</v>
          </cell>
        </row>
        <row r="493">
          <cell r="A493" t="str">
            <v>5625</v>
          </cell>
        </row>
        <row r="494">
          <cell r="A494" t="str">
            <v>5625</v>
          </cell>
        </row>
        <row r="495">
          <cell r="A495" t="str">
            <v>5630</v>
          </cell>
        </row>
        <row r="496">
          <cell r="A496" t="str">
            <v>5630</v>
          </cell>
        </row>
        <row r="497">
          <cell r="A497" t="str">
            <v>5635</v>
          </cell>
        </row>
        <row r="498">
          <cell r="A498" t="str">
            <v>5635</v>
          </cell>
        </row>
        <row r="499">
          <cell r="A499" t="str">
            <v>5640</v>
          </cell>
        </row>
        <row r="500">
          <cell r="A500" t="str">
            <v>5645</v>
          </cell>
        </row>
        <row r="501">
          <cell r="A501" t="str">
            <v>5645</v>
          </cell>
        </row>
        <row r="502">
          <cell r="A502" t="str">
            <v>5650</v>
          </cell>
        </row>
        <row r="503">
          <cell r="A503" t="str">
            <v>5650</v>
          </cell>
        </row>
        <row r="504">
          <cell r="A504" t="str">
            <v>5655</v>
          </cell>
        </row>
        <row r="505">
          <cell r="A505" t="str">
            <v>5655</v>
          </cell>
        </row>
        <row r="506">
          <cell r="A506" t="str">
            <v>5660</v>
          </cell>
        </row>
        <row r="507">
          <cell r="A507" t="str">
            <v>5660</v>
          </cell>
        </row>
        <row r="508">
          <cell r="A508" t="str">
            <v>5660</v>
          </cell>
        </row>
        <row r="509">
          <cell r="A509" t="str">
            <v>5665</v>
          </cell>
        </row>
        <row r="510">
          <cell r="A510" t="str">
            <v>5665</v>
          </cell>
        </row>
        <row r="511">
          <cell r="A511" t="str">
            <v>5670</v>
          </cell>
        </row>
        <row r="512">
          <cell r="A512" t="str">
            <v>5670</v>
          </cell>
        </row>
        <row r="513">
          <cell r="A513" t="str">
            <v>5675</v>
          </cell>
        </row>
        <row r="514">
          <cell r="A514" t="str">
            <v>5680</v>
          </cell>
        </row>
        <row r="515">
          <cell r="A515" t="str">
            <v>5690</v>
          </cell>
        </row>
        <row r="516">
          <cell r="A516" t="str">
            <v>5690</v>
          </cell>
        </row>
        <row r="517">
          <cell r="A517" t="str">
            <v>5715</v>
          </cell>
        </row>
        <row r="518">
          <cell r="A518" t="str">
            <v>5715</v>
          </cell>
        </row>
        <row r="519">
          <cell r="A519" t="str">
            <v>5735</v>
          </cell>
        </row>
        <row r="520">
          <cell r="A520" t="str">
            <v>5735</v>
          </cell>
        </row>
        <row r="521">
          <cell r="A521" t="str">
            <v>5740</v>
          </cell>
        </row>
        <row r="522">
          <cell r="A522" t="str">
            <v>5740</v>
          </cell>
        </row>
        <row r="523">
          <cell r="A523" t="str">
            <v>5745</v>
          </cell>
        </row>
        <row r="524">
          <cell r="A524" t="str">
            <v>5745</v>
          </cell>
        </row>
        <row r="525">
          <cell r="A525" t="str">
            <v>5750</v>
          </cell>
        </row>
        <row r="526">
          <cell r="A526" t="str">
            <v>5750</v>
          </cell>
        </row>
        <row r="527">
          <cell r="A527" t="str">
            <v>5755</v>
          </cell>
        </row>
        <row r="528">
          <cell r="A528" t="str">
            <v>5755</v>
          </cell>
        </row>
        <row r="529">
          <cell r="A529" t="str">
            <v>5760</v>
          </cell>
        </row>
        <row r="530">
          <cell r="A530" t="str">
            <v>5760</v>
          </cell>
        </row>
        <row r="531">
          <cell r="A531" t="str">
            <v>5790</v>
          </cell>
        </row>
        <row r="532">
          <cell r="A532" t="str">
            <v>5790</v>
          </cell>
        </row>
        <row r="533">
          <cell r="A533" t="str">
            <v>5800</v>
          </cell>
        </row>
        <row r="534">
          <cell r="A534" t="str">
            <v>5810</v>
          </cell>
        </row>
        <row r="535">
          <cell r="A535" t="str">
            <v>5810</v>
          </cell>
        </row>
        <row r="536">
          <cell r="A536" t="str">
            <v>5810</v>
          </cell>
        </row>
        <row r="537">
          <cell r="A537" t="str">
            <v>5810</v>
          </cell>
        </row>
        <row r="538">
          <cell r="A538" t="str">
            <v>5810</v>
          </cell>
        </row>
        <row r="539">
          <cell r="A539" t="str">
            <v>5810</v>
          </cell>
        </row>
        <row r="540">
          <cell r="A540" t="str">
            <v>5810</v>
          </cell>
        </row>
        <row r="541">
          <cell r="A541" t="str">
            <v>5810</v>
          </cell>
        </row>
        <row r="542">
          <cell r="A542" t="str">
            <v>5810</v>
          </cell>
        </row>
        <row r="543">
          <cell r="A543" t="str">
            <v>5810</v>
          </cell>
        </row>
        <row r="544">
          <cell r="A544" t="str">
            <v>5820</v>
          </cell>
        </row>
        <row r="545">
          <cell r="A545" t="str">
            <v>5820</v>
          </cell>
        </row>
        <row r="546">
          <cell r="A546" t="str">
            <v>5820</v>
          </cell>
        </row>
        <row r="547">
          <cell r="A547" t="str">
            <v>5820</v>
          </cell>
        </row>
        <row r="548">
          <cell r="A548" t="str">
            <v>5820</v>
          </cell>
        </row>
        <row r="549">
          <cell r="A549" t="str">
            <v>5820</v>
          </cell>
        </row>
        <row r="550">
          <cell r="A550" t="str">
            <v>5820</v>
          </cell>
        </row>
        <row r="551">
          <cell r="A551" t="str">
            <v>5825</v>
          </cell>
        </row>
        <row r="552">
          <cell r="A552" t="str">
            <v>5825</v>
          </cell>
        </row>
        <row r="553">
          <cell r="A553" t="str">
            <v>5825</v>
          </cell>
        </row>
        <row r="554">
          <cell r="A554" t="str">
            <v>5855</v>
          </cell>
        </row>
        <row r="555">
          <cell r="A555" t="str">
            <v>5855</v>
          </cell>
        </row>
        <row r="556">
          <cell r="A556" t="str">
            <v>5860</v>
          </cell>
        </row>
        <row r="557">
          <cell r="A557" t="str">
            <v>5860</v>
          </cell>
        </row>
        <row r="558">
          <cell r="A558" t="str">
            <v>5860</v>
          </cell>
        </row>
        <row r="559">
          <cell r="A559" t="str">
            <v>5865</v>
          </cell>
        </row>
        <row r="560">
          <cell r="A560" t="str">
            <v>5865</v>
          </cell>
        </row>
        <row r="561">
          <cell r="A561" t="str">
            <v>5880</v>
          </cell>
        </row>
        <row r="562">
          <cell r="A562" t="str">
            <v>5880</v>
          </cell>
        </row>
        <row r="563">
          <cell r="A563" t="str">
            <v>5885</v>
          </cell>
        </row>
        <row r="564">
          <cell r="A564" t="str">
            <v>5885</v>
          </cell>
        </row>
        <row r="565">
          <cell r="A565" t="str">
            <v>5885</v>
          </cell>
        </row>
        <row r="566">
          <cell r="A566" t="str">
            <v>5885</v>
          </cell>
        </row>
        <row r="567">
          <cell r="A567" t="str">
            <v>5885</v>
          </cell>
        </row>
        <row r="568">
          <cell r="A568" t="str">
            <v>5885</v>
          </cell>
        </row>
        <row r="569">
          <cell r="A569" t="str">
            <v>5885</v>
          </cell>
        </row>
        <row r="570">
          <cell r="A570" t="str">
            <v>5885</v>
          </cell>
        </row>
        <row r="571">
          <cell r="A571" t="str">
            <v>5885</v>
          </cell>
        </row>
        <row r="572">
          <cell r="A572" t="str">
            <v>5885</v>
          </cell>
        </row>
        <row r="573">
          <cell r="A573" t="str">
            <v>5885</v>
          </cell>
        </row>
        <row r="574">
          <cell r="A574" t="str">
            <v>5885</v>
          </cell>
        </row>
        <row r="575">
          <cell r="A575" t="str">
            <v>5885</v>
          </cell>
        </row>
        <row r="576">
          <cell r="A576" t="str">
            <v>5885</v>
          </cell>
        </row>
        <row r="577">
          <cell r="A577" t="str">
            <v>5885</v>
          </cell>
        </row>
        <row r="578">
          <cell r="A578" t="str">
            <v>5885</v>
          </cell>
        </row>
        <row r="579">
          <cell r="A579" t="str">
            <v>5885</v>
          </cell>
        </row>
        <row r="580">
          <cell r="A580" t="str">
            <v>5885</v>
          </cell>
        </row>
        <row r="581">
          <cell r="A581" t="str">
            <v>5885</v>
          </cell>
        </row>
        <row r="582">
          <cell r="A582" t="str">
            <v>5885</v>
          </cell>
        </row>
        <row r="583">
          <cell r="A583" t="str">
            <v>5885</v>
          </cell>
        </row>
        <row r="584">
          <cell r="A584" t="str">
            <v>5885</v>
          </cell>
        </row>
        <row r="585">
          <cell r="A585" t="str">
            <v>5885</v>
          </cell>
        </row>
        <row r="586">
          <cell r="A586" t="str">
            <v>5890</v>
          </cell>
        </row>
        <row r="587">
          <cell r="A587" t="str">
            <v>5890</v>
          </cell>
        </row>
        <row r="588">
          <cell r="A588" t="str">
            <v>5890</v>
          </cell>
        </row>
        <row r="589">
          <cell r="A589" t="str">
            <v>5890</v>
          </cell>
        </row>
        <row r="590">
          <cell r="A590" t="str">
            <v>5890</v>
          </cell>
        </row>
        <row r="591">
          <cell r="A591" t="str">
            <v>5895</v>
          </cell>
        </row>
        <row r="592">
          <cell r="A592" t="str">
            <v>5895</v>
          </cell>
        </row>
        <row r="593">
          <cell r="A593" t="str">
            <v>5895</v>
          </cell>
        </row>
        <row r="594">
          <cell r="A594" t="str">
            <v>5895</v>
          </cell>
        </row>
        <row r="595">
          <cell r="A595" t="str">
            <v>5895</v>
          </cell>
        </row>
        <row r="596">
          <cell r="A596" t="str">
            <v>5895</v>
          </cell>
        </row>
        <row r="597">
          <cell r="A597" t="str">
            <v>5895</v>
          </cell>
        </row>
        <row r="598">
          <cell r="A598" t="str">
            <v>5895</v>
          </cell>
        </row>
        <row r="599">
          <cell r="A599" t="str">
            <v>5895</v>
          </cell>
        </row>
        <row r="600">
          <cell r="A600" t="str">
            <v>5895</v>
          </cell>
        </row>
        <row r="601">
          <cell r="A601" t="str">
            <v>5895</v>
          </cell>
        </row>
        <row r="602">
          <cell r="A602" t="str">
            <v>5895</v>
          </cell>
        </row>
        <row r="603">
          <cell r="A603" t="str">
            <v>5895</v>
          </cell>
        </row>
        <row r="604">
          <cell r="A604" t="str">
            <v>5895</v>
          </cell>
        </row>
        <row r="605">
          <cell r="A605" t="str">
            <v>5895</v>
          </cell>
        </row>
        <row r="606">
          <cell r="A606" t="str">
            <v>5895</v>
          </cell>
        </row>
        <row r="607">
          <cell r="A607" t="str">
            <v>5895</v>
          </cell>
        </row>
        <row r="608">
          <cell r="A608" t="str">
            <v>5895</v>
          </cell>
        </row>
        <row r="609">
          <cell r="A609" t="str">
            <v>5895</v>
          </cell>
        </row>
        <row r="610">
          <cell r="A610" t="str">
            <v>5900</v>
          </cell>
        </row>
        <row r="611">
          <cell r="A611" t="str">
            <v>5900</v>
          </cell>
        </row>
        <row r="612">
          <cell r="A612" t="str">
            <v>5900</v>
          </cell>
        </row>
        <row r="613">
          <cell r="A613" t="str">
            <v>5900</v>
          </cell>
        </row>
        <row r="614">
          <cell r="A614" t="str">
            <v>5900</v>
          </cell>
        </row>
        <row r="615">
          <cell r="A615" t="str">
            <v>5900</v>
          </cell>
        </row>
        <row r="616">
          <cell r="A616" t="str">
            <v>5900</v>
          </cell>
        </row>
        <row r="617">
          <cell r="A617" t="str">
            <v>5900</v>
          </cell>
        </row>
        <row r="618">
          <cell r="A618" t="str">
            <v>5900</v>
          </cell>
        </row>
        <row r="619">
          <cell r="A619" t="str">
            <v>5900</v>
          </cell>
        </row>
        <row r="620">
          <cell r="A620" t="str">
            <v>5900</v>
          </cell>
        </row>
        <row r="621">
          <cell r="A621" t="str">
            <v>5900</v>
          </cell>
        </row>
        <row r="622">
          <cell r="A622" t="str">
            <v>5900</v>
          </cell>
        </row>
        <row r="623">
          <cell r="A623" t="str">
            <v>5900</v>
          </cell>
        </row>
        <row r="624">
          <cell r="A624" t="str">
            <v>5930</v>
          </cell>
        </row>
        <row r="625">
          <cell r="A625" t="str">
            <v>5930</v>
          </cell>
        </row>
        <row r="626">
          <cell r="A626" t="str">
            <v>5930</v>
          </cell>
        </row>
        <row r="627">
          <cell r="A627" t="str">
            <v>5930</v>
          </cell>
        </row>
        <row r="628">
          <cell r="A628" t="str">
            <v>5935</v>
          </cell>
        </row>
        <row r="629">
          <cell r="A629" t="str">
            <v>5935</v>
          </cell>
        </row>
        <row r="630">
          <cell r="A630" t="str">
            <v>5935</v>
          </cell>
        </row>
        <row r="631">
          <cell r="A631" t="str">
            <v>5935</v>
          </cell>
        </row>
        <row r="632">
          <cell r="A632" t="str">
            <v>5940</v>
          </cell>
        </row>
        <row r="633">
          <cell r="A633" t="str">
            <v>5940</v>
          </cell>
        </row>
        <row r="634">
          <cell r="A634" t="str">
            <v>5945</v>
          </cell>
        </row>
        <row r="635">
          <cell r="A635" t="str">
            <v>5945</v>
          </cell>
        </row>
        <row r="636">
          <cell r="A636" t="str">
            <v>5945</v>
          </cell>
        </row>
        <row r="637">
          <cell r="A637" t="str">
            <v>5945</v>
          </cell>
        </row>
        <row r="638">
          <cell r="A638" t="str">
            <v>5945</v>
          </cell>
        </row>
        <row r="639">
          <cell r="A639" t="str">
            <v>5945</v>
          </cell>
        </row>
        <row r="640">
          <cell r="A640" t="str">
            <v>5945</v>
          </cell>
        </row>
        <row r="641">
          <cell r="A641" t="str">
            <v>5945</v>
          </cell>
        </row>
        <row r="642">
          <cell r="A642" t="str">
            <v>5945</v>
          </cell>
        </row>
        <row r="643">
          <cell r="A643" t="str">
            <v>5950</v>
          </cell>
        </row>
        <row r="644">
          <cell r="A644" t="str">
            <v>5950</v>
          </cell>
        </row>
        <row r="645">
          <cell r="A645" t="str">
            <v>5950</v>
          </cell>
        </row>
        <row r="646">
          <cell r="A646" t="str">
            <v>5950</v>
          </cell>
        </row>
        <row r="647">
          <cell r="A647" t="str">
            <v>5950</v>
          </cell>
        </row>
        <row r="648">
          <cell r="A648" t="str">
            <v>5950</v>
          </cell>
        </row>
        <row r="649">
          <cell r="A649" t="str">
            <v>5955</v>
          </cell>
        </row>
        <row r="650">
          <cell r="A650" t="str">
            <v>5955</v>
          </cell>
        </row>
        <row r="651">
          <cell r="A651" t="str">
            <v>5955</v>
          </cell>
        </row>
        <row r="652">
          <cell r="A652" t="str">
            <v>5955</v>
          </cell>
        </row>
        <row r="653">
          <cell r="A653" t="str">
            <v>5955</v>
          </cell>
        </row>
        <row r="654">
          <cell r="A654" t="str">
            <v>5955</v>
          </cell>
        </row>
        <row r="655">
          <cell r="A655" t="str">
            <v>5955</v>
          </cell>
        </row>
        <row r="656">
          <cell r="A656" t="str">
            <v>5955</v>
          </cell>
        </row>
        <row r="657">
          <cell r="A657" t="str">
            <v>5955</v>
          </cell>
        </row>
        <row r="658">
          <cell r="A658" t="str">
            <v>5955</v>
          </cell>
        </row>
        <row r="659">
          <cell r="A659" t="str">
            <v>5955</v>
          </cell>
        </row>
        <row r="660">
          <cell r="A660" t="str">
            <v>5955</v>
          </cell>
        </row>
        <row r="661">
          <cell r="A661" t="str">
            <v>5955</v>
          </cell>
        </row>
        <row r="662">
          <cell r="A662" t="str">
            <v>5955</v>
          </cell>
        </row>
        <row r="663">
          <cell r="A663" t="str">
            <v>5955</v>
          </cell>
        </row>
        <row r="664">
          <cell r="A664" t="str">
            <v>5955</v>
          </cell>
        </row>
        <row r="665">
          <cell r="A665" t="str">
            <v>5955</v>
          </cell>
        </row>
        <row r="666">
          <cell r="A666" t="str">
            <v>5955</v>
          </cell>
        </row>
        <row r="667">
          <cell r="A667" t="str">
            <v>5960</v>
          </cell>
        </row>
        <row r="668">
          <cell r="A668" t="str">
            <v>5960</v>
          </cell>
        </row>
        <row r="669">
          <cell r="A669" t="str">
            <v>5960</v>
          </cell>
        </row>
        <row r="670">
          <cell r="A670" t="str">
            <v>5960</v>
          </cell>
        </row>
        <row r="671">
          <cell r="A671" t="str">
            <v>5960</v>
          </cell>
        </row>
        <row r="672">
          <cell r="A672" t="str">
            <v>5960</v>
          </cell>
        </row>
        <row r="673">
          <cell r="A673" t="str">
            <v>5965</v>
          </cell>
        </row>
        <row r="674">
          <cell r="A674" t="str">
            <v>5965</v>
          </cell>
        </row>
        <row r="675">
          <cell r="A675" t="str">
            <v>5970</v>
          </cell>
        </row>
        <row r="676">
          <cell r="A676" t="str">
            <v>5970</v>
          </cell>
        </row>
        <row r="677">
          <cell r="A677" t="str">
            <v>5975</v>
          </cell>
        </row>
        <row r="678">
          <cell r="A678" t="str">
            <v>5975</v>
          </cell>
        </row>
        <row r="679">
          <cell r="A679" t="str">
            <v>5985</v>
          </cell>
        </row>
        <row r="680">
          <cell r="A680" t="str">
            <v>5985</v>
          </cell>
        </row>
        <row r="681">
          <cell r="A681" t="str">
            <v>5985</v>
          </cell>
        </row>
        <row r="682">
          <cell r="A682" t="str">
            <v>5985</v>
          </cell>
        </row>
        <row r="683">
          <cell r="A683" t="str">
            <v>5985</v>
          </cell>
        </row>
        <row r="684">
          <cell r="A684" t="str">
            <v>6005</v>
          </cell>
        </row>
        <row r="685">
          <cell r="A685" t="str">
            <v>6005</v>
          </cell>
        </row>
        <row r="686">
          <cell r="A686" t="str">
            <v>6010</v>
          </cell>
        </row>
        <row r="687">
          <cell r="A687" t="str">
            <v>6010</v>
          </cell>
        </row>
        <row r="688">
          <cell r="A688" t="str">
            <v>6015</v>
          </cell>
        </row>
        <row r="689">
          <cell r="A689" t="str">
            <v>6015</v>
          </cell>
        </row>
        <row r="690">
          <cell r="A690" t="str">
            <v>6020</v>
          </cell>
        </row>
        <row r="691">
          <cell r="A691" t="str">
            <v>6025</v>
          </cell>
        </row>
        <row r="692">
          <cell r="A692" t="str">
            <v>6025</v>
          </cell>
        </row>
        <row r="693">
          <cell r="A693" t="str">
            <v>6025</v>
          </cell>
        </row>
        <row r="694">
          <cell r="A694" t="str">
            <v>6035</v>
          </cell>
        </row>
        <row r="695">
          <cell r="A695" t="str">
            <v>6035</v>
          </cell>
        </row>
        <row r="696">
          <cell r="A696" t="str">
            <v>6040</v>
          </cell>
        </row>
        <row r="697">
          <cell r="A697" t="str">
            <v>6040</v>
          </cell>
        </row>
        <row r="698">
          <cell r="A698" t="str">
            <v>6045</v>
          </cell>
        </row>
        <row r="699">
          <cell r="A699" t="str">
            <v>6045</v>
          </cell>
        </row>
        <row r="700">
          <cell r="A700" t="str">
            <v>6050</v>
          </cell>
        </row>
        <row r="701">
          <cell r="A701" t="str">
            <v>6050</v>
          </cell>
        </row>
        <row r="702">
          <cell r="A702" t="str">
            <v>6065</v>
          </cell>
        </row>
        <row r="703">
          <cell r="A703" t="str">
            <v>6065</v>
          </cell>
        </row>
        <row r="704">
          <cell r="A704" t="str">
            <v>6090</v>
          </cell>
        </row>
        <row r="705">
          <cell r="A705" t="str">
            <v>6090</v>
          </cell>
        </row>
        <row r="706">
          <cell r="A706" t="str">
            <v>6090</v>
          </cell>
        </row>
        <row r="707">
          <cell r="A707" t="str">
            <v>6105</v>
          </cell>
        </row>
        <row r="708">
          <cell r="A708" t="str">
            <v>6105</v>
          </cell>
        </row>
        <row r="709">
          <cell r="A709" t="str">
            <v>6110</v>
          </cell>
        </row>
        <row r="710">
          <cell r="A710" t="str">
            <v>6110</v>
          </cell>
        </row>
        <row r="711">
          <cell r="A711" t="str">
            <v>6115</v>
          </cell>
        </row>
        <row r="712">
          <cell r="A712" t="str">
            <v>6115</v>
          </cell>
        </row>
        <row r="713">
          <cell r="A713" t="str">
            <v>6120</v>
          </cell>
        </row>
        <row r="714">
          <cell r="A714" t="str">
            <v>6120</v>
          </cell>
        </row>
        <row r="715">
          <cell r="A715" t="str">
            <v>6125</v>
          </cell>
        </row>
        <row r="716">
          <cell r="A716" t="str">
            <v>6125</v>
          </cell>
        </row>
        <row r="717">
          <cell r="A717" t="str">
            <v>6130</v>
          </cell>
        </row>
        <row r="718">
          <cell r="A718" t="str">
            <v>6130</v>
          </cell>
        </row>
        <row r="719">
          <cell r="A719" t="str">
            <v>6135</v>
          </cell>
        </row>
        <row r="720">
          <cell r="A720" t="str">
            <v>6135</v>
          </cell>
        </row>
        <row r="721">
          <cell r="A721" t="str">
            <v>6140</v>
          </cell>
        </row>
        <row r="722">
          <cell r="A722" t="str">
            <v>6140</v>
          </cell>
        </row>
        <row r="723">
          <cell r="A723" t="str">
            <v>6145</v>
          </cell>
        </row>
        <row r="724">
          <cell r="A724" t="str">
            <v>6150</v>
          </cell>
        </row>
        <row r="725">
          <cell r="A725" t="str">
            <v>6155</v>
          </cell>
        </row>
        <row r="726">
          <cell r="A726" t="str">
            <v>6155</v>
          </cell>
        </row>
        <row r="727">
          <cell r="A727" t="str">
            <v>6160</v>
          </cell>
        </row>
        <row r="728">
          <cell r="A728" t="str">
            <v>6160</v>
          </cell>
        </row>
        <row r="729">
          <cell r="A729" t="str">
            <v>6160</v>
          </cell>
        </row>
        <row r="730">
          <cell r="A730" t="str">
            <v>6160</v>
          </cell>
        </row>
        <row r="731">
          <cell r="A731" t="str">
            <v>6160</v>
          </cell>
        </row>
        <row r="732">
          <cell r="A732" t="str">
            <v>6160</v>
          </cell>
        </row>
        <row r="733">
          <cell r="A733" t="str">
            <v>6160</v>
          </cell>
        </row>
        <row r="734">
          <cell r="A734" t="str">
            <v>6160</v>
          </cell>
        </row>
        <row r="735">
          <cell r="A735" t="str">
            <v>6165</v>
          </cell>
        </row>
        <row r="736">
          <cell r="A736" t="str">
            <v>6165</v>
          </cell>
        </row>
        <row r="737">
          <cell r="A737" t="str">
            <v>6165</v>
          </cell>
        </row>
        <row r="738">
          <cell r="A738" t="str">
            <v>6185</v>
          </cell>
        </row>
        <row r="739">
          <cell r="A739" t="str">
            <v>6185</v>
          </cell>
        </row>
        <row r="740">
          <cell r="A740" t="str">
            <v>6185</v>
          </cell>
        </row>
        <row r="741">
          <cell r="A741" t="str">
            <v>6185</v>
          </cell>
        </row>
        <row r="742">
          <cell r="A742" t="str">
            <v>6185</v>
          </cell>
        </row>
        <row r="743">
          <cell r="A743" t="str">
            <v>6185</v>
          </cell>
        </row>
        <row r="744">
          <cell r="A744" t="str">
            <v>6200</v>
          </cell>
        </row>
        <row r="745">
          <cell r="A745" t="str">
            <v>6200</v>
          </cell>
        </row>
        <row r="746">
          <cell r="A746" t="str">
            <v>6200</v>
          </cell>
        </row>
        <row r="747">
          <cell r="A747" t="str">
            <v>6200</v>
          </cell>
        </row>
        <row r="748">
          <cell r="A748" t="str">
            <v>6200</v>
          </cell>
        </row>
        <row r="749">
          <cell r="A749" t="str">
            <v>6200</v>
          </cell>
        </row>
        <row r="750">
          <cell r="A750" t="str">
            <v>6200</v>
          </cell>
        </row>
        <row r="751">
          <cell r="A751" t="str">
            <v>6200</v>
          </cell>
        </row>
        <row r="752">
          <cell r="A752" t="str">
            <v>6215</v>
          </cell>
        </row>
        <row r="753">
          <cell r="A753" t="str">
            <v>6220</v>
          </cell>
        </row>
        <row r="754">
          <cell r="A754" t="str">
            <v>6225</v>
          </cell>
        </row>
        <row r="755">
          <cell r="A755" t="str">
            <v>6225</v>
          </cell>
        </row>
        <row r="756">
          <cell r="A756" t="str">
            <v>6230</v>
          </cell>
        </row>
        <row r="757">
          <cell r="A757" t="str">
            <v>6230</v>
          </cell>
        </row>
        <row r="758">
          <cell r="A758" t="str">
            <v>6255</v>
          </cell>
        </row>
        <row r="759">
          <cell r="A759" t="str">
            <v>6255</v>
          </cell>
        </row>
        <row r="760">
          <cell r="A760" t="str">
            <v>6255</v>
          </cell>
        </row>
        <row r="761">
          <cell r="A761" t="str">
            <v>6255</v>
          </cell>
        </row>
        <row r="762">
          <cell r="A762" t="str">
            <v>6255</v>
          </cell>
        </row>
        <row r="763">
          <cell r="A763" t="str">
            <v>6255</v>
          </cell>
        </row>
        <row r="764">
          <cell r="A764" t="str">
            <v>6255</v>
          </cell>
        </row>
        <row r="765">
          <cell r="A765" t="str">
            <v>6255</v>
          </cell>
        </row>
        <row r="766">
          <cell r="A766" t="str">
            <v>6255</v>
          </cell>
        </row>
        <row r="767">
          <cell r="A767" t="str">
            <v>6255</v>
          </cell>
        </row>
        <row r="768">
          <cell r="A768" t="str">
            <v>6255</v>
          </cell>
        </row>
        <row r="769">
          <cell r="A769" t="str">
            <v>6255</v>
          </cell>
        </row>
        <row r="770">
          <cell r="A770" t="str">
            <v>6255</v>
          </cell>
        </row>
        <row r="771">
          <cell r="A771" t="str">
            <v>6255</v>
          </cell>
        </row>
        <row r="772">
          <cell r="A772" t="str">
            <v>6255</v>
          </cell>
        </row>
        <row r="773">
          <cell r="A773" t="str">
            <v>6255</v>
          </cell>
        </row>
        <row r="774">
          <cell r="A774" t="str">
            <v>6255</v>
          </cell>
        </row>
        <row r="775">
          <cell r="A775" t="str">
            <v>6255</v>
          </cell>
        </row>
        <row r="776">
          <cell r="A776" t="str">
            <v>6255</v>
          </cell>
        </row>
        <row r="777">
          <cell r="A777" t="str">
            <v>6255</v>
          </cell>
        </row>
        <row r="778">
          <cell r="A778" t="str">
            <v>6255</v>
          </cell>
        </row>
        <row r="779">
          <cell r="A779" t="str">
            <v>6260</v>
          </cell>
        </row>
        <row r="780">
          <cell r="A780" t="str">
            <v>6260</v>
          </cell>
        </row>
        <row r="781">
          <cell r="A781" t="str">
            <v>6260</v>
          </cell>
        </row>
        <row r="782">
          <cell r="A782" t="str">
            <v>6260</v>
          </cell>
        </row>
        <row r="783">
          <cell r="A783" t="str">
            <v>6260</v>
          </cell>
        </row>
        <row r="784">
          <cell r="A784" t="str">
            <v>6260</v>
          </cell>
        </row>
        <row r="785">
          <cell r="A785" t="str">
            <v>6260</v>
          </cell>
        </row>
        <row r="786">
          <cell r="A786" t="str">
            <v>6260</v>
          </cell>
        </row>
        <row r="787">
          <cell r="A787" t="str">
            <v>6260</v>
          </cell>
        </row>
        <row r="788">
          <cell r="A788" t="str">
            <v>6260</v>
          </cell>
        </row>
        <row r="789">
          <cell r="A789" t="str">
            <v>6260</v>
          </cell>
        </row>
        <row r="790">
          <cell r="A790" t="str">
            <v>6260</v>
          </cell>
        </row>
        <row r="791">
          <cell r="A791" t="str">
            <v>6260</v>
          </cell>
        </row>
        <row r="792">
          <cell r="A792" t="str">
            <v>6270</v>
          </cell>
        </row>
        <row r="793">
          <cell r="A793" t="str">
            <v>6270</v>
          </cell>
        </row>
        <row r="794">
          <cell r="A794" t="str">
            <v>6270</v>
          </cell>
        </row>
        <row r="795">
          <cell r="A795" t="str">
            <v>6285</v>
          </cell>
        </row>
        <row r="796">
          <cell r="A796" t="str">
            <v>6285</v>
          </cell>
        </row>
        <row r="797">
          <cell r="A797" t="str">
            <v>6285</v>
          </cell>
        </row>
        <row r="798">
          <cell r="A798" t="str">
            <v>6285</v>
          </cell>
        </row>
        <row r="799">
          <cell r="A799" t="str">
            <v>6285</v>
          </cell>
        </row>
        <row r="800">
          <cell r="A800" t="str">
            <v>6285</v>
          </cell>
        </row>
        <row r="801">
          <cell r="A801" t="str">
            <v>6285</v>
          </cell>
        </row>
        <row r="802">
          <cell r="A802" t="str">
            <v>6285</v>
          </cell>
        </row>
        <row r="803">
          <cell r="A803" t="str">
            <v>6285</v>
          </cell>
        </row>
        <row r="804">
          <cell r="A804" t="str">
            <v>6285</v>
          </cell>
        </row>
        <row r="805">
          <cell r="A805" t="str">
            <v>6285</v>
          </cell>
        </row>
        <row r="806">
          <cell r="A806" t="str">
            <v>6285</v>
          </cell>
        </row>
        <row r="807">
          <cell r="A807" t="str">
            <v>6285</v>
          </cell>
        </row>
        <row r="808">
          <cell r="A808" t="str">
            <v>6285</v>
          </cell>
        </row>
        <row r="809">
          <cell r="A809" t="str">
            <v>6285</v>
          </cell>
        </row>
        <row r="810">
          <cell r="A810" t="str">
            <v>6285</v>
          </cell>
        </row>
        <row r="811">
          <cell r="A811" t="str">
            <v>6285</v>
          </cell>
        </row>
        <row r="812">
          <cell r="A812" t="str">
            <v>6285</v>
          </cell>
        </row>
        <row r="813">
          <cell r="A813" t="str">
            <v>6290</v>
          </cell>
        </row>
        <row r="814">
          <cell r="A814" t="str">
            <v>6290</v>
          </cell>
        </row>
        <row r="815">
          <cell r="A815" t="str">
            <v>6290</v>
          </cell>
        </row>
        <row r="816">
          <cell r="A816" t="str">
            <v>6290</v>
          </cell>
        </row>
        <row r="817">
          <cell r="A817" t="str">
            <v>6290</v>
          </cell>
        </row>
        <row r="818">
          <cell r="A818" t="str">
            <v>6290</v>
          </cell>
        </row>
        <row r="819">
          <cell r="A819" t="str">
            <v>6290</v>
          </cell>
        </row>
        <row r="820">
          <cell r="A820" t="str">
            <v>6290</v>
          </cell>
        </row>
        <row r="821">
          <cell r="A821" t="str">
            <v>6290</v>
          </cell>
        </row>
        <row r="822">
          <cell r="A822" t="str">
            <v>6290</v>
          </cell>
        </row>
        <row r="823">
          <cell r="A823" t="str">
            <v>6290</v>
          </cell>
        </row>
        <row r="824">
          <cell r="A824" t="str">
            <v>6295</v>
          </cell>
        </row>
        <row r="825">
          <cell r="A825" t="str">
            <v>6295</v>
          </cell>
        </row>
        <row r="826">
          <cell r="A826" t="str">
            <v>6295</v>
          </cell>
        </row>
        <row r="827">
          <cell r="A827" t="str">
            <v>6295</v>
          </cell>
        </row>
        <row r="828">
          <cell r="A828" t="str">
            <v>6295</v>
          </cell>
        </row>
        <row r="829">
          <cell r="A829" t="str">
            <v>6295</v>
          </cell>
        </row>
        <row r="830">
          <cell r="A830" t="str">
            <v>6295</v>
          </cell>
        </row>
        <row r="831">
          <cell r="A831" t="str">
            <v>6300</v>
          </cell>
        </row>
        <row r="832">
          <cell r="A832" t="str">
            <v>6300</v>
          </cell>
        </row>
        <row r="833">
          <cell r="A833" t="str">
            <v>6300</v>
          </cell>
        </row>
        <row r="834">
          <cell r="A834" t="str">
            <v>6300</v>
          </cell>
        </row>
        <row r="835">
          <cell r="A835" t="str">
            <v>6300</v>
          </cell>
        </row>
        <row r="836">
          <cell r="A836" t="str">
            <v>6300</v>
          </cell>
        </row>
        <row r="837">
          <cell r="A837" t="str">
            <v>6300</v>
          </cell>
        </row>
        <row r="838">
          <cell r="A838" t="str">
            <v>6300</v>
          </cell>
        </row>
        <row r="839">
          <cell r="A839" t="str">
            <v>6305</v>
          </cell>
        </row>
        <row r="840">
          <cell r="A840" t="str">
            <v>6305</v>
          </cell>
        </row>
        <row r="841">
          <cell r="A841" t="str">
            <v>6305</v>
          </cell>
        </row>
        <row r="842">
          <cell r="A842" t="str">
            <v>6305</v>
          </cell>
        </row>
        <row r="843">
          <cell r="A843" t="str">
            <v>6305</v>
          </cell>
        </row>
        <row r="844">
          <cell r="A844" t="str">
            <v>6305</v>
          </cell>
        </row>
        <row r="845">
          <cell r="A845" t="str">
            <v>6305</v>
          </cell>
        </row>
        <row r="846">
          <cell r="A846" t="str">
            <v>6305</v>
          </cell>
        </row>
        <row r="847">
          <cell r="A847" t="str">
            <v>6305</v>
          </cell>
        </row>
        <row r="848">
          <cell r="A848" t="str">
            <v>6305</v>
          </cell>
        </row>
        <row r="849">
          <cell r="A849" t="str">
            <v>6305</v>
          </cell>
        </row>
        <row r="850">
          <cell r="A850" t="str">
            <v>6305</v>
          </cell>
        </row>
        <row r="851">
          <cell r="A851" t="str">
            <v>6305</v>
          </cell>
        </row>
        <row r="852">
          <cell r="A852" t="str">
            <v>6305</v>
          </cell>
        </row>
        <row r="853">
          <cell r="A853" t="str">
            <v>6305</v>
          </cell>
        </row>
        <row r="854">
          <cell r="A854" t="str">
            <v>6305</v>
          </cell>
        </row>
        <row r="855">
          <cell r="A855" t="str">
            <v>6305</v>
          </cell>
        </row>
        <row r="856">
          <cell r="A856" t="str">
            <v>6305</v>
          </cell>
        </row>
        <row r="857">
          <cell r="A857" t="str">
            <v>6305</v>
          </cell>
        </row>
        <row r="858">
          <cell r="A858" t="str">
            <v>6310</v>
          </cell>
        </row>
        <row r="859">
          <cell r="A859" t="str">
            <v>6310</v>
          </cell>
        </row>
        <row r="860">
          <cell r="A860" t="str">
            <v>6310</v>
          </cell>
        </row>
        <row r="861">
          <cell r="A861" t="str">
            <v>6310</v>
          </cell>
        </row>
        <row r="862">
          <cell r="A862" t="str">
            <v>6310</v>
          </cell>
        </row>
        <row r="863">
          <cell r="A863" t="str">
            <v>6310</v>
          </cell>
        </row>
        <row r="864">
          <cell r="A864" t="str">
            <v>6310</v>
          </cell>
        </row>
        <row r="865">
          <cell r="A865" t="str">
            <v>6310</v>
          </cell>
        </row>
        <row r="866">
          <cell r="A866" t="str">
            <v>6310</v>
          </cell>
        </row>
        <row r="867">
          <cell r="A867" t="str">
            <v>6310</v>
          </cell>
        </row>
        <row r="868">
          <cell r="A868" t="str">
            <v>6310</v>
          </cell>
        </row>
        <row r="869">
          <cell r="A869" t="str">
            <v>6310</v>
          </cell>
        </row>
        <row r="870">
          <cell r="A870" t="str">
            <v>6310</v>
          </cell>
        </row>
        <row r="871">
          <cell r="A871" t="str">
            <v>6310</v>
          </cell>
        </row>
        <row r="872">
          <cell r="A872" t="str">
            <v>6310</v>
          </cell>
        </row>
        <row r="873">
          <cell r="A873" t="str">
            <v>6310</v>
          </cell>
        </row>
        <row r="874">
          <cell r="A874" t="str">
            <v>6310</v>
          </cell>
        </row>
        <row r="875">
          <cell r="A875" t="str">
            <v>6320</v>
          </cell>
        </row>
        <row r="876">
          <cell r="A876" t="str">
            <v>6320</v>
          </cell>
        </row>
        <row r="877">
          <cell r="A877" t="str">
            <v>6325</v>
          </cell>
        </row>
        <row r="878">
          <cell r="A878" t="str">
            <v>6325</v>
          </cell>
        </row>
        <row r="879">
          <cell r="A879" t="str">
            <v>6325</v>
          </cell>
        </row>
        <row r="880">
          <cell r="A880" t="str">
            <v>6325</v>
          </cell>
        </row>
        <row r="881">
          <cell r="A881" t="str">
            <v>6330</v>
          </cell>
        </row>
        <row r="882">
          <cell r="A882" t="str">
            <v>6330</v>
          </cell>
        </row>
        <row r="883">
          <cell r="A883" t="str">
            <v>6330</v>
          </cell>
        </row>
        <row r="884">
          <cell r="A884" t="str">
            <v>6335</v>
          </cell>
        </row>
        <row r="885">
          <cell r="A885" t="str">
            <v>6335</v>
          </cell>
        </row>
        <row r="886">
          <cell r="A886" t="str">
            <v>6335</v>
          </cell>
        </row>
        <row r="887">
          <cell r="A887" t="str">
            <v>6340</v>
          </cell>
        </row>
        <row r="888">
          <cell r="A888" t="str">
            <v>6340</v>
          </cell>
        </row>
        <row r="889">
          <cell r="A889" t="str">
            <v>6345</v>
          </cell>
        </row>
        <row r="890">
          <cell r="A890" t="str">
            <v>6345</v>
          </cell>
        </row>
        <row r="891">
          <cell r="A891" t="str">
            <v>6345</v>
          </cell>
        </row>
        <row r="892">
          <cell r="A892" t="str">
            <v>6345</v>
          </cell>
        </row>
        <row r="893">
          <cell r="A893" t="str">
            <v>6355</v>
          </cell>
        </row>
        <row r="894">
          <cell r="A894" t="str">
            <v>6360</v>
          </cell>
        </row>
        <row r="895">
          <cell r="A895" t="str">
            <v>6360</v>
          </cell>
        </row>
        <row r="896">
          <cell r="A896" t="str">
            <v>6360</v>
          </cell>
        </row>
        <row r="897">
          <cell r="A897" t="str">
            <v>6360</v>
          </cell>
        </row>
        <row r="898">
          <cell r="A898" t="str">
            <v>6360</v>
          </cell>
        </row>
        <row r="899">
          <cell r="A899" t="str">
            <v>6360</v>
          </cell>
        </row>
        <row r="900">
          <cell r="A900" t="str">
            <v>6360</v>
          </cell>
        </row>
        <row r="901">
          <cell r="A901" t="str">
            <v>6360</v>
          </cell>
        </row>
        <row r="902">
          <cell r="A902" t="str">
            <v>6360</v>
          </cell>
        </row>
        <row r="903">
          <cell r="A903" t="str">
            <v>6370</v>
          </cell>
        </row>
        <row r="904">
          <cell r="A904" t="str">
            <v>6385</v>
          </cell>
        </row>
        <row r="905">
          <cell r="A905" t="str">
            <v>6385</v>
          </cell>
        </row>
        <row r="906">
          <cell r="A906" t="str">
            <v>6385</v>
          </cell>
        </row>
        <row r="907">
          <cell r="A907" t="str">
            <v>6385</v>
          </cell>
        </row>
        <row r="908">
          <cell r="A908" t="str">
            <v>6390</v>
          </cell>
        </row>
        <row r="909">
          <cell r="A909" t="str">
            <v>6400</v>
          </cell>
        </row>
        <row r="910">
          <cell r="A910" t="str">
            <v>6400</v>
          </cell>
        </row>
        <row r="911">
          <cell r="A911" t="str">
            <v>6400</v>
          </cell>
        </row>
        <row r="912">
          <cell r="A912" t="str">
            <v>6410</v>
          </cell>
        </row>
        <row r="913">
          <cell r="A913" t="str">
            <v>6410</v>
          </cell>
        </row>
        <row r="914">
          <cell r="A914" t="str">
            <v>6410</v>
          </cell>
        </row>
        <row r="915">
          <cell r="A915" t="str">
            <v>6410</v>
          </cell>
        </row>
        <row r="916">
          <cell r="A916" t="str">
            <v>6445</v>
          </cell>
        </row>
        <row r="917">
          <cell r="A917" t="str">
            <v>6445</v>
          </cell>
        </row>
        <row r="918">
          <cell r="A918" t="str">
            <v>6445</v>
          </cell>
        </row>
        <row r="919">
          <cell r="A919" t="str">
            <v>6445</v>
          </cell>
        </row>
        <row r="920">
          <cell r="A920" t="str">
            <v>6445</v>
          </cell>
        </row>
        <row r="921">
          <cell r="A921" t="str">
            <v>6445</v>
          </cell>
        </row>
        <row r="922">
          <cell r="A922" t="str">
            <v>6445</v>
          </cell>
        </row>
        <row r="923">
          <cell r="A923" t="str">
            <v>6445</v>
          </cell>
        </row>
        <row r="924">
          <cell r="A924" t="str">
            <v>6445</v>
          </cell>
        </row>
        <row r="925">
          <cell r="A925" t="str">
            <v>6445</v>
          </cell>
        </row>
        <row r="926">
          <cell r="A926" t="str">
            <v>6445</v>
          </cell>
        </row>
        <row r="927">
          <cell r="A927" t="str">
            <v>6445</v>
          </cell>
        </row>
        <row r="928">
          <cell r="A928" t="str">
            <v>6445</v>
          </cell>
        </row>
        <row r="929">
          <cell r="A929" t="str">
            <v>6445</v>
          </cell>
        </row>
        <row r="930">
          <cell r="A930" t="str">
            <v>6445</v>
          </cell>
        </row>
        <row r="931">
          <cell r="A931" t="str">
            <v>6445</v>
          </cell>
        </row>
        <row r="932">
          <cell r="A932" t="str">
            <v>6445</v>
          </cell>
        </row>
        <row r="933">
          <cell r="A933" t="str">
            <v>6445</v>
          </cell>
        </row>
        <row r="934">
          <cell r="A934" t="str">
            <v>6445</v>
          </cell>
        </row>
        <row r="935">
          <cell r="A935" t="str">
            <v>6445</v>
          </cell>
        </row>
        <row r="936">
          <cell r="A936" t="str">
            <v>6445</v>
          </cell>
        </row>
        <row r="937">
          <cell r="A937" t="str">
            <v>6445</v>
          </cell>
        </row>
        <row r="938">
          <cell r="A938" t="str">
            <v>6445</v>
          </cell>
        </row>
        <row r="939">
          <cell r="A939" t="str">
            <v>6445</v>
          </cell>
        </row>
        <row r="940">
          <cell r="A940" t="str">
            <v>6455</v>
          </cell>
        </row>
        <row r="941">
          <cell r="A941" t="str">
            <v>6455</v>
          </cell>
        </row>
        <row r="942">
          <cell r="A942" t="str">
            <v>6455</v>
          </cell>
        </row>
        <row r="943">
          <cell r="A943" t="str">
            <v>6455</v>
          </cell>
        </row>
        <row r="944">
          <cell r="A944" t="str">
            <v>6455</v>
          </cell>
        </row>
        <row r="945">
          <cell r="A945" t="str">
            <v>6455</v>
          </cell>
        </row>
        <row r="946">
          <cell r="A946" t="str">
            <v>6455</v>
          </cell>
        </row>
        <row r="947">
          <cell r="A947" t="str">
            <v>6455</v>
          </cell>
        </row>
        <row r="948">
          <cell r="A948" t="str">
            <v>6455</v>
          </cell>
        </row>
        <row r="949">
          <cell r="A949" t="str">
            <v>6455</v>
          </cell>
        </row>
        <row r="950">
          <cell r="A950" t="str">
            <v>6455</v>
          </cell>
        </row>
        <row r="951">
          <cell r="A951" t="str">
            <v>6455</v>
          </cell>
        </row>
        <row r="952">
          <cell r="A952" t="str">
            <v>6455</v>
          </cell>
        </row>
        <row r="953">
          <cell r="A953" t="str">
            <v>6455</v>
          </cell>
        </row>
        <row r="954">
          <cell r="A954" t="str">
            <v>6455</v>
          </cell>
        </row>
        <row r="955">
          <cell r="A955" t="str">
            <v>6455</v>
          </cell>
        </row>
        <row r="956">
          <cell r="A956" t="str">
            <v>6455</v>
          </cell>
        </row>
        <row r="957">
          <cell r="A957" t="str">
            <v>6455</v>
          </cell>
        </row>
        <row r="958">
          <cell r="A958" t="str">
            <v>6460</v>
          </cell>
        </row>
        <row r="959">
          <cell r="A959" t="str">
            <v>6460</v>
          </cell>
        </row>
        <row r="960">
          <cell r="A960" t="str">
            <v>6460</v>
          </cell>
        </row>
        <row r="961">
          <cell r="A961" t="str">
            <v>6460</v>
          </cell>
        </row>
        <row r="962">
          <cell r="A962" t="str">
            <v>6460</v>
          </cell>
        </row>
        <row r="963">
          <cell r="A963" t="str">
            <v>6460</v>
          </cell>
        </row>
        <row r="964">
          <cell r="A964" t="str">
            <v>6460</v>
          </cell>
        </row>
        <row r="965">
          <cell r="A965" t="str">
            <v>6460</v>
          </cell>
        </row>
        <row r="966">
          <cell r="A966" t="str">
            <v>6460</v>
          </cell>
        </row>
        <row r="967">
          <cell r="A967" t="str">
            <v>6460</v>
          </cell>
        </row>
        <row r="968">
          <cell r="A968" t="str">
            <v>6460</v>
          </cell>
        </row>
        <row r="969">
          <cell r="A969" t="str">
            <v>6460</v>
          </cell>
        </row>
        <row r="970">
          <cell r="A970" t="str">
            <v>6460</v>
          </cell>
        </row>
        <row r="971">
          <cell r="A971" t="str">
            <v>6460</v>
          </cell>
        </row>
        <row r="972">
          <cell r="A972" t="str">
            <v>6460</v>
          </cell>
        </row>
        <row r="973">
          <cell r="A973" t="str">
            <v>6460</v>
          </cell>
        </row>
        <row r="974">
          <cell r="A974" t="str">
            <v>6460</v>
          </cell>
        </row>
        <row r="975">
          <cell r="A975" t="str">
            <v>6460</v>
          </cell>
        </row>
        <row r="976">
          <cell r="A976" t="str">
            <v>6460</v>
          </cell>
        </row>
        <row r="977">
          <cell r="A977" t="str">
            <v>6460</v>
          </cell>
        </row>
        <row r="978">
          <cell r="A978" t="str">
            <v>6460</v>
          </cell>
        </row>
        <row r="979">
          <cell r="A979" t="str">
            <v>6485</v>
          </cell>
        </row>
        <row r="980">
          <cell r="A980" t="str">
            <v>6485</v>
          </cell>
        </row>
        <row r="981">
          <cell r="A981" t="str">
            <v>6485</v>
          </cell>
        </row>
        <row r="982">
          <cell r="A982" t="str">
            <v>6485</v>
          </cell>
        </row>
        <row r="983">
          <cell r="A983" t="str">
            <v>6485</v>
          </cell>
        </row>
        <row r="984">
          <cell r="A984" t="str">
            <v>6485</v>
          </cell>
        </row>
        <row r="985">
          <cell r="A985" t="str">
            <v>6485</v>
          </cell>
        </row>
        <row r="986">
          <cell r="A986" t="str">
            <v>6485</v>
          </cell>
        </row>
        <row r="987">
          <cell r="A987" t="str">
            <v>6485</v>
          </cell>
        </row>
        <row r="988">
          <cell r="A988" t="str">
            <v>6485</v>
          </cell>
        </row>
        <row r="989">
          <cell r="A989" t="str">
            <v>6485</v>
          </cell>
        </row>
        <row r="990">
          <cell r="A990" t="str">
            <v>6485</v>
          </cell>
        </row>
        <row r="991">
          <cell r="A991" t="str">
            <v>6485</v>
          </cell>
        </row>
        <row r="992">
          <cell r="A992" t="str">
            <v>6485</v>
          </cell>
        </row>
        <row r="993">
          <cell r="A993" t="str">
            <v>6485</v>
          </cell>
        </row>
        <row r="994">
          <cell r="A994" t="str">
            <v>6485</v>
          </cell>
        </row>
        <row r="995">
          <cell r="A995" t="str">
            <v>6485</v>
          </cell>
        </row>
        <row r="996">
          <cell r="A996" t="str">
            <v>6485</v>
          </cell>
        </row>
        <row r="997">
          <cell r="A997" t="str">
            <v>6485</v>
          </cell>
        </row>
        <row r="998">
          <cell r="A998" t="str">
            <v>6505</v>
          </cell>
        </row>
        <row r="999">
          <cell r="A999" t="str">
            <v>6505</v>
          </cell>
        </row>
        <row r="1000">
          <cell r="A1000" t="str">
            <v>6505</v>
          </cell>
        </row>
        <row r="1001">
          <cell r="A1001" t="str">
            <v>6510</v>
          </cell>
        </row>
        <row r="1002">
          <cell r="A1002" t="str">
            <v>6510</v>
          </cell>
        </row>
        <row r="1003">
          <cell r="A1003" t="str">
            <v>6510</v>
          </cell>
        </row>
        <row r="1004">
          <cell r="A1004" t="str">
            <v>6510</v>
          </cell>
        </row>
        <row r="1005">
          <cell r="A1005" t="str">
            <v>6510</v>
          </cell>
        </row>
        <row r="1006">
          <cell r="A1006" t="str">
            <v>6510</v>
          </cell>
        </row>
        <row r="1007">
          <cell r="A1007" t="str">
            <v>6510</v>
          </cell>
        </row>
        <row r="1008">
          <cell r="A1008" t="str">
            <v>6510</v>
          </cell>
        </row>
        <row r="1009">
          <cell r="A1009" t="str">
            <v>6510</v>
          </cell>
        </row>
        <row r="1010">
          <cell r="A1010" t="str">
            <v>6510</v>
          </cell>
        </row>
        <row r="1011">
          <cell r="A1011" t="str">
            <v>6510</v>
          </cell>
        </row>
        <row r="1012">
          <cell r="A1012" t="str">
            <v>6510</v>
          </cell>
        </row>
        <row r="1013">
          <cell r="A1013" t="str">
            <v>6510</v>
          </cell>
        </row>
        <row r="1014">
          <cell r="A1014" t="str">
            <v>6510</v>
          </cell>
        </row>
        <row r="1015">
          <cell r="A1015" t="str">
            <v>6510</v>
          </cell>
        </row>
        <row r="1016">
          <cell r="A1016" t="str">
            <v>6510</v>
          </cell>
        </row>
        <row r="1017">
          <cell r="A1017" t="str">
            <v>6510</v>
          </cell>
        </row>
        <row r="1018">
          <cell r="A1018" t="str">
            <v>6510</v>
          </cell>
        </row>
        <row r="1019">
          <cell r="A1019" t="str">
            <v>6510</v>
          </cell>
        </row>
        <row r="1020">
          <cell r="A1020" t="str">
            <v>6510</v>
          </cell>
        </row>
        <row r="1021">
          <cell r="A1021" t="str">
            <v>6520</v>
          </cell>
        </row>
        <row r="1022">
          <cell r="A1022" t="str">
            <v>6520</v>
          </cell>
        </row>
        <row r="1023">
          <cell r="A1023" t="str">
            <v>6520</v>
          </cell>
        </row>
        <row r="1024">
          <cell r="A1024" t="str">
            <v>6520</v>
          </cell>
        </row>
        <row r="1025">
          <cell r="A1025" t="str">
            <v>6520</v>
          </cell>
        </row>
        <row r="1026">
          <cell r="A1026" t="str">
            <v>6520</v>
          </cell>
        </row>
        <row r="1027">
          <cell r="A1027" t="str">
            <v>6520</v>
          </cell>
        </row>
        <row r="1028">
          <cell r="A1028" t="str">
            <v>6520</v>
          </cell>
        </row>
        <row r="1029">
          <cell r="A1029" t="str">
            <v>6520</v>
          </cell>
        </row>
        <row r="1030">
          <cell r="A1030" t="str">
            <v>6520</v>
          </cell>
        </row>
        <row r="1031">
          <cell r="A1031" t="str">
            <v>6520</v>
          </cell>
        </row>
        <row r="1032">
          <cell r="A1032" t="str">
            <v>6520</v>
          </cell>
        </row>
        <row r="1033">
          <cell r="A1033" t="str">
            <v>6520</v>
          </cell>
        </row>
        <row r="1034">
          <cell r="A1034" t="str">
            <v>6520</v>
          </cell>
        </row>
        <row r="1035">
          <cell r="A1035" t="str">
            <v>6520</v>
          </cell>
        </row>
        <row r="1036">
          <cell r="A1036" t="str">
            <v>6520</v>
          </cell>
        </row>
        <row r="1037">
          <cell r="A1037" t="str">
            <v>6520</v>
          </cell>
        </row>
        <row r="1038">
          <cell r="A1038" t="str">
            <v>6520</v>
          </cell>
        </row>
        <row r="1039">
          <cell r="A1039" t="str">
            <v>6520</v>
          </cell>
        </row>
        <row r="1040">
          <cell r="A1040" t="str">
            <v>6520</v>
          </cell>
        </row>
        <row r="1041">
          <cell r="A1041" t="str">
            <v>6520</v>
          </cell>
        </row>
        <row r="1042">
          <cell r="A1042" t="str">
            <v>6525</v>
          </cell>
        </row>
        <row r="1043">
          <cell r="A1043" t="str">
            <v>6525</v>
          </cell>
        </row>
        <row r="1044">
          <cell r="A1044" t="str">
            <v>6525</v>
          </cell>
        </row>
        <row r="1045">
          <cell r="A1045" t="str">
            <v>6525</v>
          </cell>
        </row>
        <row r="1046">
          <cell r="A1046" t="str">
            <v>6525</v>
          </cell>
        </row>
        <row r="1047">
          <cell r="A1047" t="str">
            <v>6525</v>
          </cell>
        </row>
        <row r="1048">
          <cell r="A1048" t="str">
            <v>6525</v>
          </cell>
        </row>
        <row r="1049">
          <cell r="A1049" t="str">
            <v>6525</v>
          </cell>
        </row>
        <row r="1050">
          <cell r="A1050" t="str">
            <v>6525</v>
          </cell>
        </row>
        <row r="1051">
          <cell r="A1051" t="str">
            <v>6525</v>
          </cell>
        </row>
        <row r="1052">
          <cell r="A1052" t="str">
            <v>6525</v>
          </cell>
        </row>
        <row r="1053">
          <cell r="A1053" t="str">
            <v>6525</v>
          </cell>
        </row>
        <row r="1054">
          <cell r="A1054" t="str">
            <v>6525</v>
          </cell>
        </row>
        <row r="1055">
          <cell r="A1055" t="str">
            <v>6525</v>
          </cell>
        </row>
        <row r="1056">
          <cell r="A1056" t="str">
            <v>6525</v>
          </cell>
        </row>
        <row r="1057">
          <cell r="A1057" t="str">
            <v>6525</v>
          </cell>
        </row>
        <row r="1058">
          <cell r="A1058" t="str">
            <v>6525</v>
          </cell>
        </row>
        <row r="1059">
          <cell r="A1059" t="str">
            <v>6525</v>
          </cell>
        </row>
        <row r="1060">
          <cell r="A1060" t="str">
            <v>6525</v>
          </cell>
        </row>
        <row r="1061">
          <cell r="A1061" t="str">
            <v>6525</v>
          </cell>
        </row>
        <row r="1062">
          <cell r="A1062" t="str">
            <v>6525</v>
          </cell>
        </row>
        <row r="1063">
          <cell r="A1063" t="str">
            <v>6530</v>
          </cell>
        </row>
        <row r="1064">
          <cell r="A1064" t="str">
            <v>6530</v>
          </cell>
        </row>
        <row r="1065">
          <cell r="A1065" t="str">
            <v>6530</v>
          </cell>
        </row>
        <row r="1066">
          <cell r="A1066" t="str">
            <v>6530</v>
          </cell>
        </row>
        <row r="1067">
          <cell r="A1067" t="str">
            <v>6530</v>
          </cell>
        </row>
        <row r="1068">
          <cell r="A1068" t="str">
            <v>6530</v>
          </cell>
        </row>
        <row r="1069">
          <cell r="A1069" t="str">
            <v>6530</v>
          </cell>
        </row>
        <row r="1070">
          <cell r="A1070" t="str">
            <v>6530</v>
          </cell>
        </row>
        <row r="1071">
          <cell r="A1071" t="str">
            <v>6530</v>
          </cell>
        </row>
        <row r="1072">
          <cell r="A1072" t="str">
            <v>6530</v>
          </cell>
        </row>
        <row r="1073">
          <cell r="A1073" t="str">
            <v>6530</v>
          </cell>
        </row>
        <row r="1074">
          <cell r="A1074" t="str">
            <v>6530</v>
          </cell>
        </row>
        <row r="1075">
          <cell r="A1075" t="str">
            <v>6530</v>
          </cell>
        </row>
        <row r="1076">
          <cell r="A1076" t="str">
            <v>6530</v>
          </cell>
        </row>
        <row r="1077">
          <cell r="A1077" t="str">
            <v>6530</v>
          </cell>
        </row>
        <row r="1078">
          <cell r="A1078" t="str">
            <v>6530</v>
          </cell>
        </row>
        <row r="1079">
          <cell r="A1079" t="str">
            <v>6530</v>
          </cell>
        </row>
        <row r="1080">
          <cell r="A1080" t="str">
            <v>6530</v>
          </cell>
        </row>
        <row r="1081">
          <cell r="A1081" t="str">
            <v>6530</v>
          </cell>
        </row>
        <row r="1082">
          <cell r="A1082" t="str">
            <v>6530</v>
          </cell>
        </row>
        <row r="1083">
          <cell r="A1083" t="str">
            <v>6530</v>
          </cell>
        </row>
        <row r="1084">
          <cell r="A1084" t="str">
            <v>6530</v>
          </cell>
        </row>
        <row r="1085">
          <cell r="A1085" t="str">
            <v>6535</v>
          </cell>
        </row>
        <row r="1086">
          <cell r="A1086" t="str">
            <v>6535</v>
          </cell>
        </row>
        <row r="1087">
          <cell r="A1087" t="str">
            <v>6535</v>
          </cell>
        </row>
        <row r="1088">
          <cell r="A1088" t="str">
            <v>6535</v>
          </cell>
        </row>
        <row r="1089">
          <cell r="A1089" t="str">
            <v>6535</v>
          </cell>
        </row>
        <row r="1090">
          <cell r="A1090" t="str">
            <v>6535</v>
          </cell>
        </row>
        <row r="1091">
          <cell r="A1091" t="str">
            <v>6535</v>
          </cell>
        </row>
        <row r="1092">
          <cell r="A1092" t="str">
            <v>6535</v>
          </cell>
        </row>
        <row r="1093">
          <cell r="A1093" t="str">
            <v>6535</v>
          </cell>
        </row>
        <row r="1094">
          <cell r="A1094" t="str">
            <v>6535</v>
          </cell>
        </row>
        <row r="1095">
          <cell r="A1095" t="str">
            <v>6535</v>
          </cell>
        </row>
        <row r="1096">
          <cell r="A1096" t="str">
            <v>6535</v>
          </cell>
        </row>
        <row r="1097">
          <cell r="A1097" t="str">
            <v>6535</v>
          </cell>
        </row>
        <row r="1098">
          <cell r="A1098" t="str">
            <v>6535</v>
          </cell>
        </row>
        <row r="1099">
          <cell r="A1099" t="str">
            <v>6535</v>
          </cell>
        </row>
        <row r="1100">
          <cell r="A1100" t="str">
            <v>6535</v>
          </cell>
        </row>
        <row r="1101">
          <cell r="A1101" t="str">
            <v>6535</v>
          </cell>
        </row>
        <row r="1102">
          <cell r="A1102" t="str">
            <v>6535</v>
          </cell>
        </row>
        <row r="1103">
          <cell r="A1103" t="str">
            <v>6535</v>
          </cell>
        </row>
        <row r="1104">
          <cell r="A1104" t="str">
            <v>6535</v>
          </cell>
        </row>
        <row r="1105">
          <cell r="A1105" t="str">
            <v>6540</v>
          </cell>
        </row>
        <row r="1106">
          <cell r="A1106" t="str">
            <v>6540</v>
          </cell>
        </row>
        <row r="1107">
          <cell r="A1107" t="str">
            <v>6540</v>
          </cell>
        </row>
        <row r="1108">
          <cell r="A1108" t="str">
            <v>6540</v>
          </cell>
        </row>
        <row r="1109">
          <cell r="A1109" t="str">
            <v>6540</v>
          </cell>
        </row>
        <row r="1110">
          <cell r="A1110" t="str">
            <v>6540</v>
          </cell>
        </row>
        <row r="1111">
          <cell r="A1111" t="str">
            <v>6540</v>
          </cell>
        </row>
        <row r="1112">
          <cell r="A1112" t="str">
            <v>6540</v>
          </cell>
        </row>
        <row r="1113">
          <cell r="A1113" t="str">
            <v>6540</v>
          </cell>
        </row>
        <row r="1114">
          <cell r="A1114" t="str">
            <v>6540</v>
          </cell>
        </row>
        <row r="1115">
          <cell r="A1115" t="str">
            <v>6540</v>
          </cell>
        </row>
        <row r="1116">
          <cell r="A1116" t="str">
            <v>6540</v>
          </cell>
        </row>
        <row r="1117">
          <cell r="A1117" t="str">
            <v>6540</v>
          </cell>
        </row>
        <row r="1118">
          <cell r="A1118" t="str">
            <v>6540</v>
          </cell>
        </row>
        <row r="1119">
          <cell r="A1119" t="str">
            <v>6540</v>
          </cell>
        </row>
        <row r="1120">
          <cell r="A1120" t="str">
            <v>6540</v>
          </cell>
        </row>
        <row r="1121">
          <cell r="A1121" t="str">
            <v>6540</v>
          </cell>
        </row>
        <row r="1122">
          <cell r="A1122" t="str">
            <v>6540</v>
          </cell>
        </row>
        <row r="1123">
          <cell r="A1123" t="str">
            <v>6540</v>
          </cell>
        </row>
        <row r="1124">
          <cell r="A1124" t="str">
            <v>6540</v>
          </cell>
        </row>
        <row r="1125">
          <cell r="A1125" t="str">
            <v>6545</v>
          </cell>
        </row>
        <row r="1126">
          <cell r="A1126" t="str">
            <v>6545</v>
          </cell>
        </row>
        <row r="1127">
          <cell r="A1127" t="str">
            <v>6545</v>
          </cell>
        </row>
        <row r="1128">
          <cell r="A1128" t="str">
            <v>6545</v>
          </cell>
        </row>
        <row r="1129">
          <cell r="A1129" t="str">
            <v>6545</v>
          </cell>
        </row>
        <row r="1130">
          <cell r="A1130" t="str">
            <v>6545</v>
          </cell>
        </row>
        <row r="1131">
          <cell r="A1131" t="str">
            <v>6545</v>
          </cell>
        </row>
        <row r="1132">
          <cell r="A1132" t="str">
            <v>6545</v>
          </cell>
        </row>
        <row r="1133">
          <cell r="A1133" t="str">
            <v>6545</v>
          </cell>
        </row>
        <row r="1134">
          <cell r="A1134" t="str">
            <v>6545</v>
          </cell>
        </row>
        <row r="1135">
          <cell r="A1135" t="str">
            <v>6545</v>
          </cell>
        </row>
        <row r="1136">
          <cell r="A1136" t="str">
            <v>6545</v>
          </cell>
        </row>
        <row r="1137">
          <cell r="A1137" t="str">
            <v>6545</v>
          </cell>
        </row>
        <row r="1138">
          <cell r="A1138" t="str">
            <v>6545</v>
          </cell>
        </row>
        <row r="1139">
          <cell r="A1139" t="str">
            <v>6545</v>
          </cell>
        </row>
        <row r="1140">
          <cell r="A1140" t="str">
            <v>6545</v>
          </cell>
        </row>
        <row r="1141">
          <cell r="A1141" t="str">
            <v>6545</v>
          </cell>
        </row>
        <row r="1142">
          <cell r="A1142" t="str">
            <v>6550</v>
          </cell>
        </row>
        <row r="1143">
          <cell r="A1143" t="str">
            <v>6550</v>
          </cell>
        </row>
        <row r="1144">
          <cell r="A1144" t="str">
            <v>6550</v>
          </cell>
        </row>
        <row r="1145">
          <cell r="A1145" t="str">
            <v>6550</v>
          </cell>
        </row>
        <row r="1146">
          <cell r="A1146" t="str">
            <v>6550</v>
          </cell>
        </row>
        <row r="1147">
          <cell r="A1147" t="str">
            <v>6550</v>
          </cell>
        </row>
        <row r="1148">
          <cell r="A1148" t="str">
            <v>6550</v>
          </cell>
        </row>
        <row r="1149">
          <cell r="A1149" t="str">
            <v>6550</v>
          </cell>
        </row>
        <row r="1150">
          <cell r="A1150" t="str">
            <v>6580</v>
          </cell>
        </row>
        <row r="1151">
          <cell r="A1151" t="str">
            <v>6580</v>
          </cell>
        </row>
        <row r="1152">
          <cell r="A1152" t="str">
            <v>6580</v>
          </cell>
        </row>
        <row r="1153">
          <cell r="A1153" t="str">
            <v>6580</v>
          </cell>
        </row>
        <row r="1154">
          <cell r="A1154" t="str">
            <v>6580</v>
          </cell>
        </row>
        <row r="1155">
          <cell r="A1155" t="str">
            <v>6580</v>
          </cell>
        </row>
        <row r="1156">
          <cell r="A1156" t="str">
            <v>6580</v>
          </cell>
        </row>
        <row r="1157">
          <cell r="A1157" t="str">
            <v>6580</v>
          </cell>
        </row>
        <row r="1158">
          <cell r="A1158" t="str">
            <v>6585</v>
          </cell>
        </row>
        <row r="1159">
          <cell r="A1159" t="str">
            <v>6585</v>
          </cell>
        </row>
        <row r="1160">
          <cell r="A1160" t="str">
            <v>6585</v>
          </cell>
        </row>
        <row r="1161">
          <cell r="A1161" t="str">
            <v>6585</v>
          </cell>
        </row>
        <row r="1162">
          <cell r="A1162" t="str">
            <v>6585</v>
          </cell>
        </row>
        <row r="1163">
          <cell r="A1163" t="str">
            <v>6585</v>
          </cell>
        </row>
        <row r="1164">
          <cell r="A1164" t="str">
            <v>6585</v>
          </cell>
        </row>
        <row r="1165">
          <cell r="A1165" t="str">
            <v>6585</v>
          </cell>
        </row>
        <row r="1166">
          <cell r="A1166" t="str">
            <v>6595</v>
          </cell>
        </row>
        <row r="1167">
          <cell r="A1167" t="str">
            <v>6595</v>
          </cell>
        </row>
        <row r="1168">
          <cell r="A1168" t="str">
            <v>6595</v>
          </cell>
        </row>
        <row r="1169">
          <cell r="A1169" t="str">
            <v>6595</v>
          </cell>
        </row>
        <row r="1170">
          <cell r="A1170" t="str">
            <v>6595</v>
          </cell>
        </row>
        <row r="1171">
          <cell r="A1171" t="str">
            <v>6595</v>
          </cell>
        </row>
        <row r="1172">
          <cell r="A1172" t="str">
            <v>6595</v>
          </cell>
        </row>
        <row r="1173">
          <cell r="A1173" t="str">
            <v>6595</v>
          </cell>
        </row>
        <row r="1174">
          <cell r="A1174" t="str">
            <v>6595</v>
          </cell>
        </row>
        <row r="1175">
          <cell r="A1175" t="str">
            <v>6595</v>
          </cell>
        </row>
        <row r="1176">
          <cell r="A1176" t="str">
            <v>6595</v>
          </cell>
        </row>
        <row r="1177">
          <cell r="A1177" t="str">
            <v>6595</v>
          </cell>
        </row>
        <row r="1178">
          <cell r="A1178" t="str">
            <v>6595</v>
          </cell>
        </row>
        <row r="1179">
          <cell r="A1179" t="str">
            <v>6595</v>
          </cell>
        </row>
        <row r="1180">
          <cell r="A1180" t="str">
            <v>6600</v>
          </cell>
        </row>
        <row r="1181">
          <cell r="A1181" t="str">
            <v>6600</v>
          </cell>
        </row>
        <row r="1182">
          <cell r="A1182" t="str">
            <v>6600</v>
          </cell>
        </row>
        <row r="1183">
          <cell r="A1183" t="str">
            <v>6600</v>
          </cell>
        </row>
        <row r="1184">
          <cell r="A1184" t="str">
            <v>6600</v>
          </cell>
        </row>
        <row r="1185">
          <cell r="A1185" t="str">
            <v>6610</v>
          </cell>
        </row>
        <row r="1186">
          <cell r="A1186" t="str">
            <v>6610</v>
          </cell>
        </row>
        <row r="1187">
          <cell r="A1187" t="str">
            <v>6610</v>
          </cell>
        </row>
        <row r="1188">
          <cell r="A1188" t="str">
            <v>6610</v>
          </cell>
        </row>
        <row r="1189">
          <cell r="A1189" t="str">
            <v>6610</v>
          </cell>
        </row>
        <row r="1190">
          <cell r="A1190" t="str">
            <v>6610</v>
          </cell>
        </row>
        <row r="1191">
          <cell r="A1191" t="str">
            <v>6610</v>
          </cell>
        </row>
        <row r="1192">
          <cell r="A1192" t="str">
            <v>6610</v>
          </cell>
        </row>
        <row r="1193">
          <cell r="A1193" t="str">
            <v>6610</v>
          </cell>
        </row>
        <row r="1194">
          <cell r="A1194" t="str">
            <v>6640</v>
          </cell>
        </row>
        <row r="1195">
          <cell r="A1195" t="str">
            <v>6640</v>
          </cell>
        </row>
        <row r="1196">
          <cell r="A1196" t="str">
            <v>6640</v>
          </cell>
        </row>
        <row r="1197">
          <cell r="A1197" t="str">
            <v>6640</v>
          </cell>
        </row>
        <row r="1198">
          <cell r="A1198" t="str">
            <v>6640</v>
          </cell>
        </row>
        <row r="1199">
          <cell r="A1199" t="str">
            <v>6640</v>
          </cell>
        </row>
        <row r="1200">
          <cell r="A1200" t="str">
            <v>6660</v>
          </cell>
        </row>
        <row r="1201">
          <cell r="A1201" t="str">
            <v>6660</v>
          </cell>
        </row>
        <row r="1202">
          <cell r="A1202" t="str">
            <v>6660</v>
          </cell>
        </row>
        <row r="1203">
          <cell r="A1203" t="str">
            <v>6660</v>
          </cell>
        </row>
        <row r="1204">
          <cell r="A1204" t="str">
            <v>6660</v>
          </cell>
        </row>
        <row r="1205">
          <cell r="A1205" t="str">
            <v>6680</v>
          </cell>
        </row>
        <row r="1206">
          <cell r="A1206" t="str">
            <v>6680</v>
          </cell>
        </row>
        <row r="1207">
          <cell r="A1207" t="str">
            <v>6680</v>
          </cell>
        </row>
        <row r="1208">
          <cell r="A1208" t="str">
            <v>6680</v>
          </cell>
        </row>
        <row r="1209">
          <cell r="A1209" t="str">
            <v>6680</v>
          </cell>
        </row>
        <row r="1210">
          <cell r="A1210" t="str">
            <v>6710</v>
          </cell>
        </row>
        <row r="1211">
          <cell r="A1211" t="str">
            <v>6710</v>
          </cell>
        </row>
        <row r="1212">
          <cell r="A1212" t="str">
            <v>6710</v>
          </cell>
        </row>
        <row r="1213">
          <cell r="A1213" t="str">
            <v>6710</v>
          </cell>
        </row>
        <row r="1214">
          <cell r="A1214" t="str">
            <v>6710</v>
          </cell>
        </row>
        <row r="1215">
          <cell r="A1215" t="str">
            <v>6715</v>
          </cell>
        </row>
        <row r="1216">
          <cell r="A1216" t="str">
            <v>6715</v>
          </cell>
        </row>
        <row r="1217">
          <cell r="A1217" t="str">
            <v>6715</v>
          </cell>
        </row>
        <row r="1218">
          <cell r="A1218" t="str">
            <v>6715</v>
          </cell>
        </row>
        <row r="1219">
          <cell r="A1219" t="str">
            <v>6715</v>
          </cell>
        </row>
        <row r="1220">
          <cell r="A1220" t="str">
            <v>6765</v>
          </cell>
        </row>
        <row r="1221">
          <cell r="A1221" t="str">
            <v>6765</v>
          </cell>
        </row>
        <row r="1222">
          <cell r="A1222" t="str">
            <v>6765</v>
          </cell>
        </row>
        <row r="1223">
          <cell r="A1223" t="str">
            <v>6765</v>
          </cell>
        </row>
        <row r="1224">
          <cell r="A1224" t="str">
            <v>6765</v>
          </cell>
        </row>
        <row r="1225">
          <cell r="A1225" t="str">
            <v>6835</v>
          </cell>
        </row>
        <row r="1226">
          <cell r="A1226" t="str">
            <v>6835</v>
          </cell>
        </row>
        <row r="1227">
          <cell r="A1227" t="str">
            <v>6905</v>
          </cell>
        </row>
        <row r="1228">
          <cell r="A1228" t="str">
            <v>6905</v>
          </cell>
        </row>
        <row r="1229">
          <cell r="A1229" t="str">
            <v>6905</v>
          </cell>
        </row>
        <row r="1230">
          <cell r="A1230" t="str">
            <v>6920</v>
          </cell>
        </row>
        <row r="1231">
          <cell r="A1231" t="str">
            <v>6920</v>
          </cell>
        </row>
        <row r="1232">
          <cell r="A1232" t="str">
            <v>6960</v>
          </cell>
        </row>
        <row r="1233">
          <cell r="A1233" t="str">
            <v>6960</v>
          </cell>
        </row>
        <row r="1234">
          <cell r="A1234" t="str">
            <v>6960</v>
          </cell>
        </row>
        <row r="1235">
          <cell r="A1235" t="str">
            <v>6960</v>
          </cell>
        </row>
        <row r="1236">
          <cell r="A1236" t="str">
            <v>6960</v>
          </cell>
        </row>
        <row r="1237">
          <cell r="A1237" t="str">
            <v>6960</v>
          </cell>
        </row>
        <row r="1238">
          <cell r="A1238" t="str">
            <v>6960</v>
          </cell>
        </row>
        <row r="1239">
          <cell r="A1239" t="str">
            <v>6960</v>
          </cell>
        </row>
        <row r="1240">
          <cell r="A1240" t="str">
            <v>6960</v>
          </cell>
        </row>
        <row r="1241">
          <cell r="A1241" t="str">
            <v>6960</v>
          </cell>
        </row>
        <row r="1242">
          <cell r="A1242" t="str">
            <v>6960</v>
          </cell>
        </row>
        <row r="1243">
          <cell r="A1243" t="str">
            <v>6960</v>
          </cell>
        </row>
        <row r="1244">
          <cell r="A1244" t="str">
            <v>6960</v>
          </cell>
        </row>
        <row r="1245">
          <cell r="A1245" t="str">
            <v>6960</v>
          </cell>
        </row>
        <row r="1246">
          <cell r="A1246" t="str">
            <v>6960</v>
          </cell>
        </row>
        <row r="1247">
          <cell r="A1247" t="str">
            <v>6960</v>
          </cell>
        </row>
        <row r="1248">
          <cell r="A1248" t="str">
            <v>6960</v>
          </cell>
        </row>
        <row r="1249">
          <cell r="A1249" t="str">
            <v>6960</v>
          </cell>
        </row>
        <row r="1250">
          <cell r="A1250" t="str">
            <v>6960</v>
          </cell>
        </row>
        <row r="1251">
          <cell r="A1251" t="str">
            <v>6965</v>
          </cell>
        </row>
        <row r="1252">
          <cell r="A1252" t="str">
            <v>6965</v>
          </cell>
        </row>
        <row r="1253">
          <cell r="A1253" t="str">
            <v>6965</v>
          </cell>
        </row>
        <row r="1254">
          <cell r="A1254" t="str">
            <v>6965</v>
          </cell>
        </row>
        <row r="1255">
          <cell r="A1255" t="str">
            <v>6965</v>
          </cell>
        </row>
        <row r="1256">
          <cell r="A1256" t="str">
            <v>6985</v>
          </cell>
        </row>
        <row r="1257">
          <cell r="A1257" t="str">
            <v>6985</v>
          </cell>
        </row>
        <row r="1258">
          <cell r="A1258" t="str">
            <v>6985</v>
          </cell>
        </row>
        <row r="1259">
          <cell r="A1259" t="str">
            <v>6985</v>
          </cell>
        </row>
        <row r="1260">
          <cell r="A1260" t="str">
            <v>6985</v>
          </cell>
        </row>
        <row r="1261">
          <cell r="A1261" t="str">
            <v>6985</v>
          </cell>
        </row>
        <row r="1262">
          <cell r="A1262" t="str">
            <v>6985</v>
          </cell>
        </row>
        <row r="1263">
          <cell r="A1263" t="str">
            <v>6985</v>
          </cell>
        </row>
        <row r="1264">
          <cell r="A1264" t="str">
            <v>6985</v>
          </cell>
        </row>
        <row r="1265">
          <cell r="A1265" t="str">
            <v>6985</v>
          </cell>
        </row>
        <row r="1266">
          <cell r="A1266" t="str">
            <v>6985</v>
          </cell>
        </row>
        <row r="1267">
          <cell r="A1267" t="str">
            <v>6985</v>
          </cell>
        </row>
        <row r="1268">
          <cell r="A1268" t="str">
            <v>6985</v>
          </cell>
        </row>
        <row r="1269">
          <cell r="A1269" t="str">
            <v>6985</v>
          </cell>
        </row>
        <row r="1270">
          <cell r="A1270" t="str">
            <v>6985</v>
          </cell>
        </row>
        <row r="1271">
          <cell r="A1271" t="str">
            <v>6985</v>
          </cell>
        </row>
        <row r="1272">
          <cell r="A1272" t="str">
            <v>6985</v>
          </cell>
        </row>
        <row r="1273">
          <cell r="A1273" t="str">
            <v>7160</v>
          </cell>
        </row>
        <row r="1274">
          <cell r="A1274" t="str">
            <v>7160</v>
          </cell>
        </row>
        <row r="1275">
          <cell r="A1275" t="str">
            <v>7160</v>
          </cell>
        </row>
        <row r="1276">
          <cell r="A1276" t="str">
            <v>7160</v>
          </cell>
        </row>
        <row r="1277">
          <cell r="A1277" t="str">
            <v>7160</v>
          </cell>
        </row>
        <row r="1278">
          <cell r="A1278" t="str">
            <v>7160</v>
          </cell>
        </row>
        <row r="1279">
          <cell r="A1279" t="str">
            <v>7160</v>
          </cell>
        </row>
        <row r="1280">
          <cell r="A1280" t="str">
            <v>7160</v>
          </cell>
        </row>
        <row r="1281">
          <cell r="A1281" t="str">
            <v>7160</v>
          </cell>
        </row>
        <row r="1282">
          <cell r="A1282" t="str">
            <v>7160</v>
          </cell>
        </row>
        <row r="1283">
          <cell r="A1283" t="str">
            <v>7160</v>
          </cell>
        </row>
        <row r="1284">
          <cell r="A1284" t="str">
            <v>7160</v>
          </cell>
        </row>
        <row r="1285">
          <cell r="A1285" t="str">
            <v>7160</v>
          </cell>
        </row>
        <row r="1286">
          <cell r="A1286" t="str">
            <v>7160</v>
          </cell>
        </row>
        <row r="1287">
          <cell r="A1287" t="str">
            <v>7160</v>
          </cell>
        </row>
        <row r="1288">
          <cell r="A1288" t="str">
            <v>7160</v>
          </cell>
        </row>
        <row r="1289">
          <cell r="A1289" t="str">
            <v>7165</v>
          </cell>
        </row>
        <row r="1290">
          <cell r="A1290" t="str">
            <v>7165</v>
          </cell>
        </row>
        <row r="1291">
          <cell r="A1291" t="str">
            <v>7165</v>
          </cell>
        </row>
        <row r="1292">
          <cell r="A1292" t="str">
            <v>7165</v>
          </cell>
        </row>
        <row r="1293">
          <cell r="A1293" t="str">
            <v>7165</v>
          </cell>
        </row>
        <row r="1294">
          <cell r="A1294" t="str">
            <v>7165</v>
          </cell>
        </row>
        <row r="1295">
          <cell r="A1295" t="str">
            <v>7165</v>
          </cell>
        </row>
        <row r="1296">
          <cell r="A1296" t="str">
            <v>7165</v>
          </cell>
        </row>
        <row r="1297">
          <cell r="A1297" t="str">
            <v>7165</v>
          </cell>
        </row>
        <row r="1298">
          <cell r="A1298" t="str">
            <v>7180</v>
          </cell>
        </row>
        <row r="1299">
          <cell r="A1299" t="str">
            <v>7180</v>
          </cell>
        </row>
        <row r="1300">
          <cell r="A1300" t="str">
            <v>7180</v>
          </cell>
        </row>
        <row r="1301">
          <cell r="A1301" t="str">
            <v>7185</v>
          </cell>
        </row>
        <row r="1302">
          <cell r="A1302" t="str">
            <v>7185</v>
          </cell>
        </row>
        <row r="1303">
          <cell r="A1303" t="str">
            <v>7185</v>
          </cell>
        </row>
        <row r="1304">
          <cell r="A1304" t="str">
            <v>7185</v>
          </cell>
        </row>
        <row r="1305">
          <cell r="A1305" t="str">
            <v>7185</v>
          </cell>
        </row>
        <row r="1306">
          <cell r="A1306" t="str">
            <v>7185</v>
          </cell>
        </row>
        <row r="1307">
          <cell r="A1307" t="str">
            <v>7205</v>
          </cell>
        </row>
        <row r="1308">
          <cell r="A1308" t="str">
            <v>7205</v>
          </cell>
        </row>
        <row r="1309">
          <cell r="A1309" t="str">
            <v>7205</v>
          </cell>
        </row>
        <row r="1310">
          <cell r="A1310" t="str">
            <v>7245</v>
          </cell>
        </row>
        <row r="1311">
          <cell r="A1311" t="str">
            <v>7245</v>
          </cell>
        </row>
        <row r="1312">
          <cell r="A1312" t="str">
            <v>7245</v>
          </cell>
        </row>
        <row r="1313">
          <cell r="A1313" t="str">
            <v>7430</v>
          </cell>
        </row>
        <row r="1314">
          <cell r="A1314" t="str">
            <v>7430</v>
          </cell>
        </row>
        <row r="1315">
          <cell r="A1315" t="str">
            <v>7430</v>
          </cell>
        </row>
        <row r="1316">
          <cell r="A1316" t="str">
            <v>7445</v>
          </cell>
        </row>
        <row r="1317">
          <cell r="A1317" t="str">
            <v>7445</v>
          </cell>
        </row>
        <row r="1318">
          <cell r="A1318" t="str">
            <v>7445</v>
          </cell>
        </row>
        <row r="1319">
          <cell r="A1319" t="str">
            <v>7510</v>
          </cell>
        </row>
        <row r="1320">
          <cell r="A1320" t="str">
            <v>7510</v>
          </cell>
        </row>
        <row r="1321">
          <cell r="A1321" t="str">
            <v>7515</v>
          </cell>
        </row>
        <row r="1322">
          <cell r="A1322" t="str">
            <v>7515</v>
          </cell>
        </row>
        <row r="1323">
          <cell r="A1323" t="str">
            <v>7520</v>
          </cell>
        </row>
        <row r="1324">
          <cell r="A1324" t="str">
            <v>7520</v>
          </cell>
        </row>
        <row r="1325">
          <cell r="A1325" t="str">
            <v>7540</v>
          </cell>
        </row>
        <row r="1326">
          <cell r="A1326" t="str">
            <v>7545</v>
          </cell>
        </row>
        <row r="1327">
          <cell r="A1327" t="str">
            <v>7545</v>
          </cell>
        </row>
        <row r="1328">
          <cell r="A1328" t="str">
            <v>7545</v>
          </cell>
        </row>
        <row r="1329">
          <cell r="A1329" t="str">
            <v>7550</v>
          </cell>
        </row>
        <row r="1330">
          <cell r="A1330" t="str">
            <v>7550</v>
          </cell>
        </row>
        <row r="1331">
          <cell r="A1331" t="str">
            <v>7550</v>
          </cell>
        </row>
        <row r="1332">
          <cell r="A1332" t="str">
            <v>7555</v>
          </cell>
        </row>
        <row r="1333">
          <cell r="A1333" t="str">
            <v>7555</v>
          </cell>
        </row>
        <row r="1334">
          <cell r="A1334" t="str">
            <v>7555</v>
          </cell>
        </row>
        <row r="1335">
          <cell r="A1335" t="str">
            <v>7555</v>
          </cell>
        </row>
        <row r="1336">
          <cell r="A1336" t="str">
            <v>7555</v>
          </cell>
        </row>
        <row r="1337">
          <cell r="A1337" t="str">
            <v>7555</v>
          </cell>
        </row>
        <row r="1338">
          <cell r="A1338" t="str">
            <v>7555</v>
          </cell>
        </row>
        <row r="1339">
          <cell r="A1339" t="str">
            <v>7555</v>
          </cell>
        </row>
        <row r="1340">
          <cell r="A1340" t="str">
            <v>7555</v>
          </cell>
        </row>
        <row r="1341">
          <cell r="A1341" t="str">
            <v>7555</v>
          </cell>
        </row>
        <row r="1342">
          <cell r="A1342" t="str">
            <v>7555</v>
          </cell>
        </row>
        <row r="1343">
          <cell r="A1343" t="str">
            <v>7555</v>
          </cell>
        </row>
        <row r="1344">
          <cell r="A1344" t="str">
            <v>7555</v>
          </cell>
        </row>
        <row r="1345">
          <cell r="A1345" t="str">
            <v>7555</v>
          </cell>
        </row>
        <row r="1346">
          <cell r="A1346" t="str">
            <v>7555</v>
          </cell>
        </row>
        <row r="1347">
          <cell r="A1347" t="str">
            <v>7555</v>
          </cell>
        </row>
        <row r="1348">
          <cell r="A1348" t="str">
            <v>7555</v>
          </cell>
        </row>
        <row r="1349">
          <cell r="A1349" t="str">
            <v>7560</v>
          </cell>
        </row>
        <row r="1350">
          <cell r="A1350" t="str">
            <v>7570</v>
          </cell>
        </row>
        <row r="1351">
          <cell r="A1351" t="str">
            <v>7710</v>
          </cell>
        </row>
        <row r="1352">
          <cell r="A1352" t="str">
            <v>7710</v>
          </cell>
        </row>
        <row r="1353">
          <cell r="A1353" t="str">
            <v>7735</v>
          </cell>
        </row>
        <row r="1354">
          <cell r="A1354" t="str">
            <v>7735</v>
          </cell>
        </row>
        <row r="1355">
          <cell r="A1355" t="str">
            <v>7735</v>
          </cell>
        </row>
        <row r="1356">
          <cell r="A1356" t="str">
            <v>7735</v>
          </cell>
        </row>
        <row r="1357">
          <cell r="A1357" t="str">
            <v>7735</v>
          </cell>
        </row>
        <row r="1358">
          <cell r="A1358" t="str">
            <v>7735</v>
          </cell>
        </row>
        <row r="1359">
          <cell r="A1359" t="str">
            <v>7735</v>
          </cell>
        </row>
        <row r="1360">
          <cell r="A1360" t="str">
            <v>7735</v>
          </cell>
        </row>
        <row r="1361">
          <cell r="A1361" t="str">
            <v>7735</v>
          </cell>
        </row>
        <row r="1362">
          <cell r="A1362" t="str">
            <v>7735</v>
          </cell>
        </row>
        <row r="1363">
          <cell r="A1363" t="str">
            <v>7735</v>
          </cell>
        </row>
        <row r="1364">
          <cell r="A1364" t="str">
            <v>7735</v>
          </cell>
        </row>
        <row r="1365">
          <cell r="A1365" t="str">
            <v>7735</v>
          </cell>
        </row>
        <row r="1366">
          <cell r="A1366" t="str">
            <v>7735</v>
          </cell>
        </row>
        <row r="1367">
          <cell r="A1367" t="str">
            <v>7735</v>
          </cell>
        </row>
        <row r="1368">
          <cell r="A1368" t="str">
            <v>7735</v>
          </cell>
        </row>
        <row r="1369">
          <cell r="A1369" t="str">
            <v>7735</v>
          </cell>
        </row>
        <row r="1370">
          <cell r="A1370" t="str">
            <v>7735</v>
          </cell>
        </row>
        <row r="1371">
          <cell r="A1371" t="str">
            <v>7735</v>
          </cell>
        </row>
        <row r="1372">
          <cell r="A1372" t="str">
            <v>7735</v>
          </cell>
        </row>
        <row r="1373">
          <cell r="A1373" t="str">
            <v>7735</v>
          </cell>
        </row>
        <row r="1374">
          <cell r="A1374" t="str">
            <v>7735</v>
          </cell>
        </row>
        <row r="1375">
          <cell r="A1375" t="str">
            <v>7750</v>
          </cell>
        </row>
        <row r="1376">
          <cell r="A1376" t="str">
            <v>7750</v>
          </cell>
        </row>
        <row r="1377">
          <cell r="A1377" t="str">
            <v>7750</v>
          </cell>
        </row>
        <row r="1378">
          <cell r="A1378" t="str">
            <v>7750</v>
          </cell>
        </row>
        <row r="1379">
          <cell r="A1379" t="str">
            <v>7750</v>
          </cell>
        </row>
        <row r="1380">
          <cell r="A1380" t="str">
            <v>7750</v>
          </cell>
        </row>
        <row r="1381">
          <cell r="A1381" t="str">
            <v>7750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Sch.F-growth"/>
      <sheetName val="wp.a-uncoll"/>
      <sheetName val="wp-b-salary"/>
      <sheetName val="wp-b2-ops charged to plant"/>
      <sheetName val="wp-d-rc.exp"/>
      <sheetName val="wp-e-toi"/>
      <sheetName val="wp-f-depr"/>
      <sheetName val="wp-g-inc.tx"/>
      <sheetName val="wp.h-cap.struc"/>
      <sheetName val="wp-i-wc"/>
      <sheetName val="wp-j-pf.plant"/>
      <sheetName val="wp-k-retirements"/>
      <sheetName val="wp-l-GL additions"/>
      <sheetName val="wp-m-penalties"/>
      <sheetName val="wp-n-CPI"/>
      <sheetName val="wp-o-project phoenix "/>
      <sheetName val="wp-q-Def Chrgs"/>
      <sheetName val="wp-u-Insurance Exp"/>
      <sheetName val="wp-appendix"/>
      <sheetName val="xxxRate-Rev Comp"/>
      <sheetName val="Consumption Data"/>
      <sheetName val="wp-c-def charges"/>
      <sheetName val="wp-c2-calc of def charges"/>
      <sheetName val="wp-p1-allocation of vehicles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  <sheetName val="wp-p6-closed office exp"/>
      <sheetName val="Allocation data summary"/>
      <sheetName val="Allocation data"/>
      <sheetName val="ERC Count NB 12-07"/>
      <sheetName val="CWS Systems 08 RC template"/>
    </sheetNames>
    <sheetDataSet>
      <sheetData sheetId="0" refreshError="1">
        <row r="3">
          <cell r="C3" t="str">
            <v>CWS Systems, Inc.</v>
          </cell>
        </row>
        <row r="5">
          <cell r="C5" t="str">
            <v>W-778, Sub XXX</v>
          </cell>
        </row>
        <row r="7">
          <cell r="C7">
            <v>39447</v>
          </cell>
        </row>
        <row r="11">
          <cell r="C11">
            <v>8658</v>
          </cell>
        </row>
        <row r="12">
          <cell r="C12">
            <v>4085.7</v>
          </cell>
        </row>
      </sheetData>
      <sheetData sheetId="1" refreshError="1"/>
      <sheetData sheetId="2" refreshError="1">
        <row r="1">
          <cell r="A1" t="str">
            <v>Account Number</v>
          </cell>
          <cell r="B1" t="str">
            <v>Account Name</v>
          </cell>
          <cell r="C1" t="str">
            <v>IS/BS</v>
          </cell>
          <cell r="D1" t="str">
            <v>Balance DR/(CR)</v>
          </cell>
        </row>
        <row r="2">
          <cell r="A2" t="str">
            <v>1020</v>
          </cell>
          <cell r="B2" t="str">
            <v>ORGANIZATION</v>
          </cell>
          <cell r="C2" t="str">
            <v>BS</v>
          </cell>
          <cell r="D2">
            <v>189479.66</v>
          </cell>
          <cell r="E2" t="b">
            <v>0</v>
          </cell>
        </row>
        <row r="3">
          <cell r="A3" t="str">
            <v>1045</v>
          </cell>
          <cell r="B3" t="str">
            <v>LAND &amp; LAND RIGHTS GEN PLT</v>
          </cell>
          <cell r="C3" t="str">
            <v>BS</v>
          </cell>
          <cell r="D3">
            <v>50949.45</v>
          </cell>
          <cell r="E3" t="b">
            <v>0</v>
          </cell>
        </row>
        <row r="4">
          <cell r="A4" t="str">
            <v>1050</v>
          </cell>
          <cell r="B4" t="str">
            <v>STRUCT &amp; IMPRV SRC SUPPLY</v>
          </cell>
          <cell r="C4" t="str">
            <v>BS</v>
          </cell>
          <cell r="D4">
            <v>452181.11</v>
          </cell>
          <cell r="E4" t="b">
            <v>0</v>
          </cell>
        </row>
        <row r="5">
          <cell r="A5" t="str">
            <v>1055</v>
          </cell>
          <cell r="B5" t="str">
            <v>STRUCT &amp; IMPRV WTR TRT PLT</v>
          </cell>
          <cell r="C5" t="str">
            <v>BS</v>
          </cell>
          <cell r="D5">
            <v>184343.38</v>
          </cell>
          <cell r="E5" t="b">
            <v>0</v>
          </cell>
        </row>
        <row r="6">
          <cell r="A6" t="str">
            <v>1080</v>
          </cell>
          <cell r="B6" t="str">
            <v>WELLS &amp; SPRINGS</v>
          </cell>
          <cell r="C6" t="str">
            <v>BS</v>
          </cell>
          <cell r="D6">
            <v>1687630.31</v>
          </cell>
          <cell r="E6" t="b">
            <v>0</v>
          </cell>
        </row>
        <row r="7">
          <cell r="A7" t="str">
            <v>1100</v>
          </cell>
          <cell r="B7" t="str">
            <v>ELECTRIC PUMP EQUIP SRC PUMP</v>
          </cell>
          <cell r="C7" t="str">
            <v>BS</v>
          </cell>
          <cell r="D7">
            <v>490</v>
          </cell>
          <cell r="E7" t="b">
            <v>0</v>
          </cell>
        </row>
        <row r="8">
          <cell r="A8" t="str">
            <v>1105</v>
          </cell>
          <cell r="B8" t="str">
            <v>ELECTRIC PUMP EQUIP WTP</v>
          </cell>
          <cell r="C8" t="str">
            <v>BS</v>
          </cell>
          <cell r="D8">
            <v>942325.82</v>
          </cell>
          <cell r="E8" t="b">
            <v>0</v>
          </cell>
        </row>
        <row r="9">
          <cell r="A9" t="str">
            <v>1115</v>
          </cell>
          <cell r="B9" t="str">
            <v>WATER TREATMENT EQPT</v>
          </cell>
          <cell r="C9" t="str">
            <v>BS</v>
          </cell>
          <cell r="D9">
            <v>304205.25</v>
          </cell>
          <cell r="E9" t="b">
            <v>0</v>
          </cell>
        </row>
        <row r="10">
          <cell r="A10" t="str">
            <v>1120</v>
          </cell>
          <cell r="B10" t="str">
            <v>DIST RESV &amp; STANDPIPES</v>
          </cell>
          <cell r="C10" t="str">
            <v>BS</v>
          </cell>
          <cell r="D10">
            <v>1231742.08</v>
          </cell>
          <cell r="E10" t="b">
            <v>0</v>
          </cell>
        </row>
        <row r="11">
          <cell r="A11" t="str">
            <v>1125</v>
          </cell>
          <cell r="B11" t="str">
            <v>TRANS &amp; DISTR MAINS</v>
          </cell>
          <cell r="C11" t="str">
            <v>BS</v>
          </cell>
          <cell r="D11">
            <v>5047635.62</v>
          </cell>
          <cell r="E11" t="b">
            <v>0</v>
          </cell>
        </row>
        <row r="12">
          <cell r="A12" t="str">
            <v>1130</v>
          </cell>
          <cell r="B12" t="str">
            <v>SERVICE LINES</v>
          </cell>
          <cell r="C12" t="str">
            <v>BS</v>
          </cell>
          <cell r="D12">
            <v>1382625.43</v>
          </cell>
          <cell r="E12" t="b">
            <v>0</v>
          </cell>
        </row>
        <row r="13">
          <cell r="A13" t="str">
            <v>1135</v>
          </cell>
          <cell r="B13" t="str">
            <v>METERS</v>
          </cell>
          <cell r="C13" t="str">
            <v>BS</v>
          </cell>
          <cell r="D13">
            <v>382942.89</v>
          </cell>
          <cell r="E13" t="b">
            <v>0</v>
          </cell>
        </row>
        <row r="14">
          <cell r="A14" t="str">
            <v>1140</v>
          </cell>
          <cell r="B14" t="str">
            <v>METER INSTALLATIONS</v>
          </cell>
          <cell r="C14" t="str">
            <v>BS</v>
          </cell>
          <cell r="D14">
            <v>94239.85</v>
          </cell>
          <cell r="E14" t="b">
            <v>0</v>
          </cell>
        </row>
        <row r="15">
          <cell r="A15" t="str">
            <v>1145</v>
          </cell>
          <cell r="B15" t="str">
            <v>HYDRANTS</v>
          </cell>
          <cell r="C15" t="str">
            <v>BS</v>
          </cell>
          <cell r="D15">
            <v>245340.06</v>
          </cell>
          <cell r="E15" t="b">
            <v>0</v>
          </cell>
        </row>
        <row r="16">
          <cell r="A16" t="str">
            <v>1175</v>
          </cell>
          <cell r="B16" t="str">
            <v>OFFICE STRUCT &amp; IMPRV</v>
          </cell>
          <cell r="C16" t="str">
            <v>BS</v>
          </cell>
          <cell r="D16">
            <v>135331.54999999999</v>
          </cell>
          <cell r="E16" t="b">
            <v>0</v>
          </cell>
        </row>
        <row r="17">
          <cell r="A17" t="str">
            <v>1180</v>
          </cell>
          <cell r="B17" t="str">
            <v>OFFICE FURN &amp; EQPT</v>
          </cell>
          <cell r="C17" t="str">
            <v>BS</v>
          </cell>
          <cell r="D17">
            <v>57413.88</v>
          </cell>
          <cell r="E17" t="b">
            <v>0</v>
          </cell>
        </row>
        <row r="18">
          <cell r="A18" t="str">
            <v>1190</v>
          </cell>
          <cell r="B18" t="str">
            <v>TOOL SHOP &amp; MISC EQPT</v>
          </cell>
          <cell r="C18" t="str">
            <v>BS</v>
          </cell>
          <cell r="D18">
            <v>200282.85</v>
          </cell>
          <cell r="E18" t="b">
            <v>0</v>
          </cell>
        </row>
        <row r="19">
          <cell r="A19" t="str">
            <v>1195</v>
          </cell>
          <cell r="B19" t="str">
            <v>LABORATORY EQUIPMENT</v>
          </cell>
          <cell r="C19" t="str">
            <v>BS</v>
          </cell>
          <cell r="D19">
            <v>10394.76</v>
          </cell>
          <cell r="E19" t="b">
            <v>0</v>
          </cell>
        </row>
        <row r="20">
          <cell r="A20" t="str">
            <v>1205</v>
          </cell>
          <cell r="B20" t="str">
            <v>COMMUNICATION EQPT</v>
          </cell>
          <cell r="C20" t="str">
            <v>BS</v>
          </cell>
          <cell r="D20">
            <v>44641.02</v>
          </cell>
          <cell r="E20" t="b">
            <v>0</v>
          </cell>
        </row>
        <row r="21">
          <cell r="A21" t="str">
            <v>1245</v>
          </cell>
          <cell r="B21" t="str">
            <v>ORGANIZATION</v>
          </cell>
          <cell r="C21" t="str">
            <v>BS</v>
          </cell>
          <cell r="D21">
            <v>21939.08</v>
          </cell>
          <cell r="E21" t="b">
            <v>0</v>
          </cell>
        </row>
        <row r="22">
          <cell r="A22" t="str">
            <v>1295</v>
          </cell>
          <cell r="B22" t="str">
            <v>STRUCT/IMPRV PUMP PLT LS</v>
          </cell>
          <cell r="C22" t="str">
            <v>BS</v>
          </cell>
          <cell r="D22">
            <v>911729.54</v>
          </cell>
          <cell r="E22" t="b">
            <v>0</v>
          </cell>
        </row>
        <row r="23">
          <cell r="A23" t="str">
            <v>1315</v>
          </cell>
          <cell r="B23" t="str">
            <v>STRUCT/IMPRV GEN PLT</v>
          </cell>
          <cell r="C23" t="str">
            <v>BS</v>
          </cell>
          <cell r="D23">
            <v>223512.25</v>
          </cell>
          <cell r="E23" t="b">
            <v>0</v>
          </cell>
        </row>
        <row r="24">
          <cell r="A24" t="str">
            <v>1345</v>
          </cell>
          <cell r="B24" t="str">
            <v>SEWER FORCE MAIN/SRVC LINES</v>
          </cell>
          <cell r="C24" t="str">
            <v>BS</v>
          </cell>
          <cell r="D24">
            <v>551516.54</v>
          </cell>
          <cell r="E24" t="b">
            <v>0</v>
          </cell>
        </row>
        <row r="25">
          <cell r="A25" t="str">
            <v>1350</v>
          </cell>
          <cell r="B25" t="str">
            <v>SEWER GRAVITY MAIN/MANHOLES</v>
          </cell>
          <cell r="C25" t="str">
            <v>BS</v>
          </cell>
          <cell r="D25">
            <v>4613708.05</v>
          </cell>
          <cell r="E25" t="b">
            <v>0</v>
          </cell>
        </row>
        <row r="26">
          <cell r="A26" t="str">
            <v>1400</v>
          </cell>
          <cell r="B26" t="str">
            <v>TREAT/DISP EQUIP TRT PLT</v>
          </cell>
          <cell r="C26" t="str">
            <v>BS</v>
          </cell>
          <cell r="D26">
            <v>2884960.49</v>
          </cell>
          <cell r="E26" t="b">
            <v>0</v>
          </cell>
        </row>
        <row r="27">
          <cell r="A27" t="str">
            <v>1470</v>
          </cell>
          <cell r="B27" t="str">
            <v>TOOL SHOP &amp; MISC EQPT</v>
          </cell>
          <cell r="C27" t="str">
            <v>BS</v>
          </cell>
          <cell r="D27">
            <v>25316</v>
          </cell>
          <cell r="E27" t="b">
            <v>0</v>
          </cell>
        </row>
        <row r="28">
          <cell r="A28" t="str">
            <v>1555</v>
          </cell>
          <cell r="B28" t="str">
            <v>TRANSPORTATION EQPT WTR</v>
          </cell>
          <cell r="C28" t="str">
            <v>BS</v>
          </cell>
          <cell r="D28">
            <v>122297</v>
          </cell>
          <cell r="E28" t="b">
            <v>0</v>
          </cell>
        </row>
        <row r="29">
          <cell r="A29" t="str">
            <v>1580</v>
          </cell>
          <cell r="B29" t="str">
            <v>MAINFRAME COMPUTER WTR</v>
          </cell>
          <cell r="C29" t="str">
            <v>BS</v>
          </cell>
          <cell r="D29">
            <v>23721</v>
          </cell>
          <cell r="E29" t="b">
            <v>0</v>
          </cell>
        </row>
        <row r="30">
          <cell r="A30" t="str">
            <v>1585</v>
          </cell>
          <cell r="B30" t="str">
            <v>MINI COMPUTERS WTR</v>
          </cell>
          <cell r="C30" t="str">
            <v>BS</v>
          </cell>
          <cell r="D30">
            <v>49541</v>
          </cell>
          <cell r="E30" t="b">
            <v>0</v>
          </cell>
        </row>
        <row r="31">
          <cell r="A31" t="str">
            <v>1590</v>
          </cell>
          <cell r="B31" t="str">
            <v>COMP SYS COST WTR</v>
          </cell>
          <cell r="C31" t="str">
            <v>BS</v>
          </cell>
          <cell r="D31">
            <v>35153</v>
          </cell>
          <cell r="E31" t="b">
            <v>0</v>
          </cell>
        </row>
        <row r="32">
          <cell r="A32" t="str">
            <v>1595</v>
          </cell>
          <cell r="B32" t="str">
            <v>MICRO SYS COST WTR</v>
          </cell>
          <cell r="C32" t="str">
            <v>BS</v>
          </cell>
          <cell r="D32">
            <v>20956</v>
          </cell>
          <cell r="E32" t="b">
            <v>0</v>
          </cell>
        </row>
        <row r="33">
          <cell r="A33" t="str">
            <v>1665</v>
          </cell>
          <cell r="B33" t="str">
            <v>WIP - CAPITALIZED TIME</v>
          </cell>
          <cell r="C33" t="str">
            <v>BS</v>
          </cell>
          <cell r="D33">
            <v>9054.2999999999993</v>
          </cell>
          <cell r="E33" t="b">
            <v>0</v>
          </cell>
        </row>
        <row r="34">
          <cell r="A34" t="str">
            <v>1666</v>
          </cell>
          <cell r="B34" t="str">
            <v>WIP - INTEREST DURING CONSTR</v>
          </cell>
          <cell r="C34" t="str">
            <v>BS</v>
          </cell>
          <cell r="D34">
            <v>35020.559999999998</v>
          </cell>
          <cell r="E34" t="b">
            <v>0</v>
          </cell>
        </row>
        <row r="35">
          <cell r="A35" t="str">
            <v>1667</v>
          </cell>
          <cell r="B35" t="str">
            <v>WIP - ENGINEERING</v>
          </cell>
          <cell r="C35" t="str">
            <v>BS</v>
          </cell>
          <cell r="D35">
            <v>49126.77</v>
          </cell>
          <cell r="E35" t="b">
            <v>0</v>
          </cell>
        </row>
        <row r="36">
          <cell r="A36" t="str">
            <v>1668</v>
          </cell>
          <cell r="B36" t="str">
            <v>WIP - LABOR/INSTALLATION</v>
          </cell>
          <cell r="C36" t="str">
            <v>BS</v>
          </cell>
          <cell r="D36">
            <v>563730.27</v>
          </cell>
          <cell r="E36" t="b">
            <v>0</v>
          </cell>
        </row>
        <row r="37">
          <cell r="A37" t="str">
            <v>1669</v>
          </cell>
          <cell r="B37" t="str">
            <v>WIP - EQUIPMENT</v>
          </cell>
          <cell r="C37" t="str">
            <v>BS</v>
          </cell>
          <cell r="D37">
            <v>35221.550000000003</v>
          </cell>
          <cell r="E37" t="b">
            <v>0</v>
          </cell>
        </row>
        <row r="38">
          <cell r="A38" t="str">
            <v>1670</v>
          </cell>
          <cell r="B38" t="str">
            <v>WIP - MATERIAL</v>
          </cell>
          <cell r="C38" t="str">
            <v>BS</v>
          </cell>
          <cell r="D38">
            <v>14662.02</v>
          </cell>
          <cell r="E38" t="b">
            <v>0</v>
          </cell>
        </row>
        <row r="39">
          <cell r="A39" t="str">
            <v>1671</v>
          </cell>
          <cell r="B39" t="str">
            <v>WIP - ELECTRICAL</v>
          </cell>
          <cell r="C39" t="str">
            <v>BS</v>
          </cell>
          <cell r="D39">
            <v>1678.03</v>
          </cell>
          <cell r="E39" t="b">
            <v>0</v>
          </cell>
        </row>
        <row r="40">
          <cell r="A40" t="str">
            <v>1672</v>
          </cell>
          <cell r="B40" t="str">
            <v>WIP - PIPING</v>
          </cell>
          <cell r="C40" t="str">
            <v>BS</v>
          </cell>
          <cell r="D40">
            <v>79047.41</v>
          </cell>
          <cell r="E40" t="b">
            <v>0</v>
          </cell>
        </row>
        <row r="41">
          <cell r="A41" t="str">
            <v>1673</v>
          </cell>
          <cell r="B41" t="str">
            <v>WIP - SITE WORK</v>
          </cell>
          <cell r="C41" t="str">
            <v>BS</v>
          </cell>
          <cell r="D41">
            <v>6645</v>
          </cell>
          <cell r="E41" t="b">
            <v>0</v>
          </cell>
        </row>
        <row r="42">
          <cell r="A42" t="str">
            <v>1674</v>
          </cell>
          <cell r="B42" t="str">
            <v>WIP - BUILDING ADDITION</v>
          </cell>
          <cell r="C42" t="str">
            <v>BS</v>
          </cell>
          <cell r="D42">
            <v>4631.18</v>
          </cell>
          <cell r="E42" t="b">
            <v>0</v>
          </cell>
        </row>
        <row r="43">
          <cell r="A43" t="str">
            <v>1692</v>
          </cell>
          <cell r="B43" t="str">
            <v>WIP - WELL HOUSE</v>
          </cell>
          <cell r="C43" t="str">
            <v>BS</v>
          </cell>
          <cell r="D43">
            <v>24942.22</v>
          </cell>
          <cell r="E43" t="b">
            <v>0</v>
          </cell>
        </row>
        <row r="44">
          <cell r="A44" t="str">
            <v>1697</v>
          </cell>
          <cell r="B44" t="str">
            <v>WIP - CLOSE CP TO GL LEGACY</v>
          </cell>
          <cell r="C44" t="str">
            <v>BS</v>
          </cell>
          <cell r="D44">
            <v>-67742.179999999993</v>
          </cell>
          <cell r="E44" t="b">
            <v>0</v>
          </cell>
        </row>
        <row r="45">
          <cell r="A45" t="str">
            <v>1698</v>
          </cell>
          <cell r="B45" t="str">
            <v>WIP - J/E CLEARING LEGACY</v>
          </cell>
          <cell r="C45" t="str">
            <v>BS</v>
          </cell>
          <cell r="D45">
            <v>67742.179999999993</v>
          </cell>
          <cell r="E45" t="b">
            <v>0</v>
          </cell>
        </row>
        <row r="46">
          <cell r="A46" t="str">
            <v>1705</v>
          </cell>
          <cell r="B46" t="str">
            <v>WIP - CAPITALIZED TIME</v>
          </cell>
          <cell r="C46" t="str">
            <v>BS</v>
          </cell>
          <cell r="D46">
            <v>4029.81</v>
          </cell>
          <cell r="E46" t="b">
            <v>0</v>
          </cell>
        </row>
        <row r="47">
          <cell r="A47" t="str">
            <v>1706</v>
          </cell>
          <cell r="B47" t="str">
            <v>WIP - INTEREST DURING CONSTR</v>
          </cell>
          <cell r="C47" t="str">
            <v>BS</v>
          </cell>
          <cell r="D47">
            <v>5289.94</v>
          </cell>
          <cell r="E47" t="b">
            <v>0</v>
          </cell>
        </row>
        <row r="48">
          <cell r="A48" t="str">
            <v>1707</v>
          </cell>
          <cell r="B48" t="str">
            <v>WIP - ENGINEERING</v>
          </cell>
          <cell r="C48" t="str">
            <v>BS</v>
          </cell>
          <cell r="D48">
            <v>55875.55</v>
          </cell>
          <cell r="E48" t="b">
            <v>0</v>
          </cell>
        </row>
        <row r="49">
          <cell r="A49" t="str">
            <v>1708</v>
          </cell>
          <cell r="B49" t="str">
            <v>WIP - LABOR/INSTALLATION</v>
          </cell>
          <cell r="C49" t="str">
            <v>BS</v>
          </cell>
          <cell r="D49">
            <v>233617.36</v>
          </cell>
          <cell r="E49" t="b">
            <v>0</v>
          </cell>
        </row>
        <row r="50">
          <cell r="A50" t="str">
            <v>1709</v>
          </cell>
          <cell r="B50" t="str">
            <v>WIP - EQUIPMENT</v>
          </cell>
          <cell r="C50" t="str">
            <v>BS</v>
          </cell>
          <cell r="D50">
            <v>183106.77</v>
          </cell>
          <cell r="E50" t="b">
            <v>0</v>
          </cell>
        </row>
        <row r="51">
          <cell r="A51" t="str">
            <v>1710</v>
          </cell>
          <cell r="B51" t="str">
            <v>WIP - MATERIAL</v>
          </cell>
          <cell r="C51" t="str">
            <v>BS</v>
          </cell>
          <cell r="D51">
            <v>11144</v>
          </cell>
          <cell r="E51" t="b">
            <v>0</v>
          </cell>
        </row>
        <row r="52">
          <cell r="A52" t="str">
            <v>1722</v>
          </cell>
          <cell r="B52" t="str">
            <v>WIP - MODIFICATION/LIFT STN</v>
          </cell>
          <cell r="C52" t="str">
            <v>BS</v>
          </cell>
          <cell r="D52">
            <v>2546.73</v>
          </cell>
          <cell r="E52" t="b">
            <v>0</v>
          </cell>
        </row>
        <row r="53">
          <cell r="A53" t="str">
            <v>1726</v>
          </cell>
          <cell r="B53" t="str">
            <v>WIP - PUMPS/EQUIPMENT</v>
          </cell>
          <cell r="C53" t="str">
            <v>BS</v>
          </cell>
          <cell r="D53">
            <v>24926.95</v>
          </cell>
          <cell r="E53" t="b">
            <v>0</v>
          </cell>
        </row>
        <row r="54">
          <cell r="A54" t="str">
            <v>1749</v>
          </cell>
          <cell r="B54" t="str">
            <v>WIP - MATERIAL</v>
          </cell>
          <cell r="C54" t="str">
            <v>BS</v>
          </cell>
          <cell r="D54">
            <v>476539</v>
          </cell>
          <cell r="E54" t="b">
            <v>0</v>
          </cell>
        </row>
        <row r="55">
          <cell r="A55" t="str">
            <v>1835</v>
          </cell>
          <cell r="B55" t="str">
            <v>ACC DEPR-ORGANIZATION</v>
          </cell>
          <cell r="C55" t="str">
            <v>BS</v>
          </cell>
          <cell r="D55">
            <v>30335.48</v>
          </cell>
          <cell r="E55" t="b">
            <v>0</v>
          </cell>
        </row>
        <row r="56">
          <cell r="A56" t="str">
            <v>1845</v>
          </cell>
          <cell r="B56" t="str">
            <v>ACC DEPR-STRUCT&amp;IMPRV SRC SPLY</v>
          </cell>
          <cell r="C56" t="str">
            <v>BS</v>
          </cell>
          <cell r="D56">
            <v>-90364.34</v>
          </cell>
          <cell r="E56" t="b">
            <v>0</v>
          </cell>
        </row>
        <row r="57">
          <cell r="A57" t="str">
            <v>1850</v>
          </cell>
          <cell r="B57" t="str">
            <v>ACC DEPR-STRUCT&amp;IMPRV WTP</v>
          </cell>
          <cell r="C57" t="str">
            <v>BS</v>
          </cell>
          <cell r="D57">
            <v>703.09</v>
          </cell>
          <cell r="E57" t="b">
            <v>0</v>
          </cell>
        </row>
        <row r="58">
          <cell r="A58" t="str">
            <v>1875</v>
          </cell>
          <cell r="B58" t="str">
            <v>ACC DEPR-WELLS &amp; SPRINGS</v>
          </cell>
          <cell r="C58" t="str">
            <v>BS</v>
          </cell>
          <cell r="D58">
            <v>-306071.78999999998</v>
          </cell>
          <cell r="E58" t="b">
            <v>0</v>
          </cell>
        </row>
        <row r="59">
          <cell r="A59" t="str">
            <v>1895</v>
          </cell>
          <cell r="B59" t="str">
            <v>ACC DEPR-ELECT PUMP EQUIP SRC PUMP</v>
          </cell>
          <cell r="C59" t="str">
            <v>BS</v>
          </cell>
          <cell r="D59">
            <v>7151.25</v>
          </cell>
          <cell r="E59" t="b">
            <v>0</v>
          </cell>
        </row>
        <row r="60">
          <cell r="A60" t="str">
            <v>1900</v>
          </cell>
          <cell r="B60" t="str">
            <v>ACC DEPR-ELECT PUMP EQUIP WTP</v>
          </cell>
          <cell r="C60" t="str">
            <v>BS</v>
          </cell>
          <cell r="D60">
            <v>-186369.45</v>
          </cell>
          <cell r="E60" t="b">
            <v>0</v>
          </cell>
        </row>
        <row r="61">
          <cell r="A61" t="str">
            <v>1910</v>
          </cell>
          <cell r="B61" t="str">
            <v>ACC DEPR-WATER TREATMENT EQPT</v>
          </cell>
          <cell r="C61" t="str">
            <v>BS</v>
          </cell>
          <cell r="D61">
            <v>-52957.78</v>
          </cell>
          <cell r="E61" t="b">
            <v>0</v>
          </cell>
        </row>
        <row r="62">
          <cell r="A62" t="str">
            <v>1915</v>
          </cell>
          <cell r="B62" t="str">
            <v>ACC DEPR-DIST RESV &amp; STANDPIPE</v>
          </cell>
          <cell r="C62" t="str">
            <v>BS</v>
          </cell>
          <cell r="D62">
            <v>-251998.26</v>
          </cell>
          <cell r="E62" t="b">
            <v>0</v>
          </cell>
        </row>
        <row r="63">
          <cell r="A63" t="str">
            <v>1920</v>
          </cell>
          <cell r="B63" t="str">
            <v>ACC DEPR-TRANS &amp; DISTR MAINS</v>
          </cell>
          <cell r="C63" t="str">
            <v>BS</v>
          </cell>
          <cell r="D63">
            <v>-1032300.64</v>
          </cell>
          <cell r="E63" t="b">
            <v>0</v>
          </cell>
        </row>
        <row r="64">
          <cell r="A64" t="str">
            <v>1925</v>
          </cell>
          <cell r="B64" t="str">
            <v>ACC DEPR-SERVICE LINES</v>
          </cell>
          <cell r="C64" t="str">
            <v>BS</v>
          </cell>
          <cell r="D64">
            <v>-255462.81</v>
          </cell>
          <cell r="E64" t="b">
            <v>0</v>
          </cell>
        </row>
        <row r="65">
          <cell r="A65" t="str">
            <v>1930</v>
          </cell>
          <cell r="B65" t="str">
            <v>ACC DEPR-METERS</v>
          </cell>
          <cell r="C65" t="str">
            <v>BS</v>
          </cell>
          <cell r="D65">
            <v>-64577.56</v>
          </cell>
          <cell r="E65" t="b">
            <v>0</v>
          </cell>
        </row>
        <row r="66">
          <cell r="A66" t="str">
            <v>1935</v>
          </cell>
          <cell r="B66" t="str">
            <v>ACC DEPR-METER INSTALLS</v>
          </cell>
          <cell r="C66" t="str">
            <v>BS</v>
          </cell>
          <cell r="D66">
            <v>-18378.68</v>
          </cell>
          <cell r="E66" t="b">
            <v>0</v>
          </cell>
        </row>
        <row r="67">
          <cell r="A67" t="str">
            <v>1940</v>
          </cell>
          <cell r="B67" t="str">
            <v>ACC DEPR-HYDRANTS</v>
          </cell>
          <cell r="C67" t="str">
            <v>BS</v>
          </cell>
          <cell r="D67">
            <v>-45588.43</v>
          </cell>
          <cell r="E67" t="b">
            <v>0</v>
          </cell>
        </row>
        <row r="68">
          <cell r="A68" t="str">
            <v>1970</v>
          </cell>
          <cell r="B68" t="str">
            <v>ACC DEPR-OFFICE STRUCTURE</v>
          </cell>
          <cell r="C68" t="str">
            <v>BS</v>
          </cell>
          <cell r="D68">
            <v>-54125.64</v>
          </cell>
          <cell r="E68" t="b">
            <v>0</v>
          </cell>
        </row>
        <row r="69">
          <cell r="A69" t="str">
            <v>1975</v>
          </cell>
          <cell r="B69" t="str">
            <v>ACC DEPR-OFFICE FURN/EQPT</v>
          </cell>
          <cell r="C69" t="str">
            <v>BS</v>
          </cell>
          <cell r="D69">
            <v>-43798.75</v>
          </cell>
          <cell r="E69" t="b">
            <v>0</v>
          </cell>
        </row>
        <row r="70">
          <cell r="A70" t="str">
            <v>1985</v>
          </cell>
          <cell r="B70" t="str">
            <v>ACC DEPR-TOOL SHOP &amp; MISC EQPT</v>
          </cell>
          <cell r="C70" t="str">
            <v>BS</v>
          </cell>
          <cell r="D70">
            <v>-41202.620000000003</v>
          </cell>
          <cell r="E70" t="b">
            <v>0</v>
          </cell>
        </row>
        <row r="71">
          <cell r="A71" t="str">
            <v>1990</v>
          </cell>
          <cell r="B71" t="str">
            <v>ACC DEPR-LABORATORY EQUIPMENT</v>
          </cell>
          <cell r="C71" t="str">
            <v>BS</v>
          </cell>
          <cell r="D71">
            <v>-2144.7199999999998</v>
          </cell>
          <cell r="E71" t="b">
            <v>0</v>
          </cell>
        </row>
        <row r="72">
          <cell r="A72" t="str">
            <v>2000</v>
          </cell>
          <cell r="B72" t="str">
            <v>ACC DEPR-COMMUNICATION EQPT</v>
          </cell>
          <cell r="C72" t="str">
            <v>BS</v>
          </cell>
          <cell r="D72">
            <v>-18254.939999999999</v>
          </cell>
          <cell r="E72" t="b">
            <v>0</v>
          </cell>
        </row>
        <row r="73">
          <cell r="A73" t="str">
            <v>2030</v>
          </cell>
          <cell r="B73" t="str">
            <v>ACC DEPR-ORGANIZATION</v>
          </cell>
          <cell r="C73" t="str">
            <v>BS</v>
          </cell>
          <cell r="D73">
            <v>16483.27</v>
          </cell>
          <cell r="E73" t="b">
            <v>0</v>
          </cell>
        </row>
        <row r="74">
          <cell r="A74" t="str">
            <v>2055</v>
          </cell>
          <cell r="B74" t="str">
            <v>ACC DEPR-STRUCT/IMPRV PUMP PLT LS</v>
          </cell>
          <cell r="C74" t="str">
            <v>BS</v>
          </cell>
          <cell r="D74">
            <v>-173394.09</v>
          </cell>
          <cell r="E74" t="b">
            <v>0</v>
          </cell>
        </row>
        <row r="75">
          <cell r="A75" t="str">
            <v>2075</v>
          </cell>
          <cell r="B75" t="str">
            <v>ACC DEPR-STRUCT/IMPRV GEN PLT</v>
          </cell>
          <cell r="C75" t="str">
            <v>BS</v>
          </cell>
          <cell r="D75">
            <v>-35024.949999999997</v>
          </cell>
          <cell r="E75" t="b">
            <v>0</v>
          </cell>
        </row>
        <row r="76">
          <cell r="A76" t="str">
            <v>2105</v>
          </cell>
          <cell r="B76" t="str">
            <v>ACC DEPR-SEWER FORCE MAIN/SRVC LINES</v>
          </cell>
          <cell r="C76" t="str">
            <v>BS</v>
          </cell>
          <cell r="D76">
            <v>-131555.21</v>
          </cell>
          <cell r="E76" t="b">
            <v>0</v>
          </cell>
        </row>
        <row r="77">
          <cell r="A77" t="str">
            <v>2110</v>
          </cell>
          <cell r="B77" t="str">
            <v>ACC DEPR-SEWER GRVTY MAIN/MAN</v>
          </cell>
          <cell r="C77" t="str">
            <v>BS</v>
          </cell>
          <cell r="D77">
            <v>-927119.53</v>
          </cell>
          <cell r="E77" t="b">
            <v>0</v>
          </cell>
        </row>
        <row r="78">
          <cell r="A78" t="str">
            <v>2160</v>
          </cell>
          <cell r="B78" t="str">
            <v>ACC DEPR-TREAT/DISP EQP TRT PLT</v>
          </cell>
          <cell r="C78" t="str">
            <v>BS</v>
          </cell>
          <cell r="D78">
            <v>-561701.07999999996</v>
          </cell>
          <cell r="E78" t="b">
            <v>0</v>
          </cell>
        </row>
        <row r="79">
          <cell r="A79" t="str">
            <v>2230</v>
          </cell>
          <cell r="B79" t="str">
            <v>ACC DEPR-TOOL SHOP &amp; MISC EQPT</v>
          </cell>
          <cell r="C79" t="str">
            <v>BS</v>
          </cell>
          <cell r="D79">
            <v>-6148.34</v>
          </cell>
          <cell r="E79" t="b">
            <v>0</v>
          </cell>
        </row>
        <row r="80">
          <cell r="A80" t="str">
            <v>2300</v>
          </cell>
          <cell r="B80" t="str">
            <v>ACC DEPR-TRANSPORTATION WTR</v>
          </cell>
          <cell r="C80" t="str">
            <v>BS</v>
          </cell>
          <cell r="D80">
            <v>-75633.990000000005</v>
          </cell>
          <cell r="E80" t="b">
            <v>0</v>
          </cell>
        </row>
        <row r="81">
          <cell r="A81" t="str">
            <v>2320</v>
          </cell>
          <cell r="B81" t="str">
            <v>ACC DEPR-MAINFRAME COMP WTR</v>
          </cell>
          <cell r="C81" t="str">
            <v>BS</v>
          </cell>
          <cell r="D81">
            <v>-22758</v>
          </cell>
          <cell r="E81" t="b">
            <v>0</v>
          </cell>
        </row>
        <row r="82">
          <cell r="A82" t="str">
            <v>2325</v>
          </cell>
          <cell r="B82" t="str">
            <v>ACC DEPR-MINI COMP WTR</v>
          </cell>
          <cell r="C82" t="str">
            <v>BS</v>
          </cell>
          <cell r="D82">
            <v>-38433</v>
          </cell>
          <cell r="E82" t="b">
            <v>0</v>
          </cell>
        </row>
        <row r="83">
          <cell r="A83" t="str">
            <v>2330</v>
          </cell>
          <cell r="B83" t="str">
            <v>COMP SYS AMORTIZATION WTR</v>
          </cell>
          <cell r="C83" t="str">
            <v>BS</v>
          </cell>
          <cell r="D83">
            <v>-34446</v>
          </cell>
          <cell r="E83" t="b">
            <v>0</v>
          </cell>
        </row>
        <row r="84">
          <cell r="A84" t="str">
            <v>2335</v>
          </cell>
          <cell r="B84" t="str">
            <v>MICRO SYS AMORTIZATION WTR</v>
          </cell>
          <cell r="C84" t="str">
            <v>BS</v>
          </cell>
          <cell r="D84">
            <v>-10714</v>
          </cell>
          <cell r="E84" t="b">
            <v>0</v>
          </cell>
        </row>
        <row r="85">
          <cell r="A85" t="str">
            <v>2400</v>
          </cell>
          <cell r="B85" t="str">
            <v>UTILITY PAA WTR PLANT AMORT</v>
          </cell>
          <cell r="C85" t="str">
            <v>BS</v>
          </cell>
          <cell r="D85">
            <v>-641167.39</v>
          </cell>
          <cell r="E85" t="b">
            <v>0</v>
          </cell>
        </row>
        <row r="86">
          <cell r="A86" t="str">
            <v>2410</v>
          </cell>
          <cell r="B86" t="str">
            <v>UTILITY PAA SWR PLANT AMORT</v>
          </cell>
          <cell r="C86" t="str">
            <v>BS</v>
          </cell>
          <cell r="D86">
            <v>-60675.85</v>
          </cell>
          <cell r="E86" t="b">
            <v>0</v>
          </cell>
        </row>
        <row r="87">
          <cell r="A87" t="str">
            <v>2420</v>
          </cell>
          <cell r="B87" t="str">
            <v>ACC AMORT UTIL PAA-WATER</v>
          </cell>
          <cell r="C87" t="str">
            <v>BS</v>
          </cell>
          <cell r="D87">
            <v>126171</v>
          </cell>
          <cell r="E87" t="b">
            <v>0</v>
          </cell>
        </row>
        <row r="88">
          <cell r="A88" t="str">
            <v>2425</v>
          </cell>
          <cell r="B88" t="str">
            <v>ACC AMORT UTIL PAA-SEWER</v>
          </cell>
          <cell r="C88" t="str">
            <v>BS</v>
          </cell>
          <cell r="D88">
            <v>21848.79</v>
          </cell>
          <cell r="E88" t="b">
            <v>0</v>
          </cell>
        </row>
        <row r="89">
          <cell r="A89" t="str">
            <v>2640</v>
          </cell>
          <cell r="B89" t="str">
            <v>CASH-CHASE-WSC DISBURSEMENT</v>
          </cell>
          <cell r="C89" t="str">
            <v>BS</v>
          </cell>
          <cell r="D89">
            <v>-14.59</v>
          </cell>
          <cell r="E89" t="b">
            <v>0</v>
          </cell>
        </row>
        <row r="90">
          <cell r="A90" t="str">
            <v>2665</v>
          </cell>
          <cell r="B90" t="str">
            <v>CASH UNAPPLIED</v>
          </cell>
          <cell r="C90" t="str">
            <v>BS</v>
          </cell>
          <cell r="D90">
            <v>-2216.33</v>
          </cell>
          <cell r="E90" t="b">
            <v>0</v>
          </cell>
        </row>
        <row r="91">
          <cell r="A91" t="str">
            <v>2675</v>
          </cell>
          <cell r="B91" t="str">
            <v>A/R-CUSTOMER TRADE CC&amp;B</v>
          </cell>
          <cell r="C91" t="str">
            <v>BS</v>
          </cell>
          <cell r="D91">
            <v>325247.61</v>
          </cell>
          <cell r="E91" t="b">
            <v>0</v>
          </cell>
        </row>
        <row r="92">
          <cell r="A92" t="str">
            <v>2680</v>
          </cell>
          <cell r="B92" t="str">
            <v>A/R-CUSTOMER ACCRUAL</v>
          </cell>
          <cell r="C92" t="str">
            <v>BS</v>
          </cell>
          <cell r="D92">
            <v>216135</v>
          </cell>
          <cell r="E92" t="b">
            <v>0</v>
          </cell>
        </row>
        <row r="93">
          <cell r="A93" t="str">
            <v>2685</v>
          </cell>
          <cell r="B93" t="str">
            <v>A/R-CUSTOMER REFUNDS</v>
          </cell>
          <cell r="C93" t="str">
            <v>BS</v>
          </cell>
          <cell r="D93">
            <v>-8552.57</v>
          </cell>
          <cell r="E93" t="b">
            <v>0</v>
          </cell>
        </row>
        <row r="94">
          <cell r="A94" t="str">
            <v>2690</v>
          </cell>
          <cell r="B94" t="str">
            <v>ACCUM PROV UNCOLLECT ACCTS</v>
          </cell>
          <cell r="C94" t="str">
            <v>BS</v>
          </cell>
          <cell r="D94">
            <v>-71930.97</v>
          </cell>
          <cell r="E94" t="b">
            <v>0</v>
          </cell>
        </row>
        <row r="95">
          <cell r="A95" t="str">
            <v>2710</v>
          </cell>
          <cell r="B95" t="str">
            <v>A/R ASSOC COS</v>
          </cell>
          <cell r="C95" t="str">
            <v>BS</v>
          </cell>
          <cell r="D95">
            <v>-291543.51</v>
          </cell>
          <cell r="E95" t="b">
            <v>0</v>
          </cell>
        </row>
        <row r="96">
          <cell r="A96" t="str">
            <v>2775</v>
          </cell>
          <cell r="B96" t="str">
            <v>SPECIAL DEPOSITS</v>
          </cell>
          <cell r="C96" t="str">
            <v>BS</v>
          </cell>
          <cell r="D96">
            <v>20</v>
          </cell>
          <cell r="E96" t="b">
            <v>0</v>
          </cell>
        </row>
        <row r="97">
          <cell r="A97" t="str">
            <v>2785</v>
          </cell>
          <cell r="B97" t="str">
            <v>PREPAYMENTS</v>
          </cell>
          <cell r="C97" t="str">
            <v>BS</v>
          </cell>
          <cell r="D97">
            <v>0</v>
          </cell>
          <cell r="E97" t="b">
            <v>0</v>
          </cell>
        </row>
        <row r="98">
          <cell r="A98" t="str">
            <v>2795</v>
          </cell>
          <cell r="B98" t="str">
            <v>PREPAID REIMBURSEMENTS</v>
          </cell>
          <cell r="C98" t="str">
            <v>BS</v>
          </cell>
          <cell r="D98">
            <v>5307.49</v>
          </cell>
          <cell r="E98" t="b">
            <v>0</v>
          </cell>
        </row>
        <row r="99">
          <cell r="A99" t="str">
            <v>2855</v>
          </cell>
          <cell r="B99" t="str">
            <v>PRELIMINARY SURVEY</v>
          </cell>
          <cell r="C99" t="str">
            <v>BS</v>
          </cell>
          <cell r="D99">
            <v>127</v>
          </cell>
          <cell r="E99" t="b">
            <v>0</v>
          </cell>
        </row>
        <row r="100">
          <cell r="A100" t="str">
            <v>2920</v>
          </cell>
          <cell r="B100" t="str">
            <v>RATE CASE ACCUM AMORT</v>
          </cell>
          <cell r="C100" t="str">
            <v>BS</v>
          </cell>
          <cell r="D100">
            <v>0.01</v>
          </cell>
          <cell r="E100" t="b">
            <v>0</v>
          </cell>
        </row>
        <row r="101">
          <cell r="A101" t="str">
            <v>2930</v>
          </cell>
          <cell r="B101" t="str">
            <v>MISC REG ACCUM AMORT</v>
          </cell>
          <cell r="C101" t="str">
            <v>BS</v>
          </cell>
          <cell r="D101">
            <v>1158.28</v>
          </cell>
          <cell r="E101" t="b">
            <v>0</v>
          </cell>
        </row>
        <row r="102">
          <cell r="A102" t="str">
            <v>2960</v>
          </cell>
          <cell r="B102" t="str">
            <v>DEF CHGS-TANK MAINT&amp;REP WTR</v>
          </cell>
          <cell r="C102" t="str">
            <v>BS</v>
          </cell>
          <cell r="D102">
            <v>63645</v>
          </cell>
          <cell r="E102" t="b">
            <v>0</v>
          </cell>
        </row>
        <row r="103">
          <cell r="A103" t="str">
            <v>2965</v>
          </cell>
          <cell r="B103" t="str">
            <v>DEF CHGS-RELOCATION EXPENSES</v>
          </cell>
          <cell r="C103" t="str">
            <v>BS</v>
          </cell>
          <cell r="D103">
            <v>7406.24</v>
          </cell>
          <cell r="E103" t="b">
            <v>0</v>
          </cell>
        </row>
        <row r="104">
          <cell r="A104" t="str">
            <v>2980</v>
          </cell>
          <cell r="B104" t="str">
            <v>DEF CHGS-EMP FEES</v>
          </cell>
          <cell r="C104" t="str">
            <v>BS</v>
          </cell>
          <cell r="D104">
            <v>5341</v>
          </cell>
          <cell r="E104" t="b">
            <v>0</v>
          </cell>
        </row>
        <row r="105">
          <cell r="A105" t="str">
            <v>3005</v>
          </cell>
          <cell r="B105" t="str">
            <v>DEF CHGS-VOC TESTING</v>
          </cell>
          <cell r="C105" t="str">
            <v>BS</v>
          </cell>
          <cell r="D105">
            <v>47656.75</v>
          </cell>
          <cell r="E105" t="b">
            <v>0</v>
          </cell>
        </row>
        <row r="106">
          <cell r="A106" t="str">
            <v>3040</v>
          </cell>
          <cell r="B106" t="str">
            <v>DEF CHGS-TANK MAINT&amp;REP SWR</v>
          </cell>
          <cell r="C106" t="str">
            <v>BS</v>
          </cell>
          <cell r="D106">
            <v>33200</v>
          </cell>
          <cell r="E106" t="b">
            <v>0</v>
          </cell>
        </row>
        <row r="107">
          <cell r="A107" t="str">
            <v>3110</v>
          </cell>
          <cell r="B107" t="str">
            <v>AMORT - TANK MAINT&amp;REP WTR</v>
          </cell>
          <cell r="C107" t="str">
            <v>BS</v>
          </cell>
          <cell r="D107">
            <v>-49579</v>
          </cell>
          <cell r="E107" t="b">
            <v>0</v>
          </cell>
        </row>
        <row r="108">
          <cell r="A108" t="str">
            <v>3120</v>
          </cell>
          <cell r="B108" t="str">
            <v>AMORT - RELOCATION EXP</v>
          </cell>
          <cell r="C108" t="str">
            <v>BS</v>
          </cell>
          <cell r="D108">
            <v>-2512.0500000000002</v>
          </cell>
          <cell r="E108" t="b">
            <v>0</v>
          </cell>
        </row>
        <row r="109">
          <cell r="A109" t="str">
            <v>3135</v>
          </cell>
          <cell r="B109" t="str">
            <v>AMORT - EMPLOYEE FEES</v>
          </cell>
          <cell r="C109" t="str">
            <v>BS</v>
          </cell>
          <cell r="D109">
            <v>-59</v>
          </cell>
          <cell r="E109" t="b">
            <v>0</v>
          </cell>
        </row>
        <row r="110">
          <cell r="A110" t="str">
            <v>3160</v>
          </cell>
          <cell r="B110" t="str">
            <v>AMORT - VOC TESTING</v>
          </cell>
          <cell r="C110" t="str">
            <v>BS</v>
          </cell>
          <cell r="D110">
            <v>-29698.61</v>
          </cell>
          <cell r="E110" t="b">
            <v>0</v>
          </cell>
        </row>
        <row r="111">
          <cell r="A111" t="str">
            <v>3195</v>
          </cell>
          <cell r="B111" t="str">
            <v>AMORT - TANK MAINT&amp;REP SWR</v>
          </cell>
          <cell r="C111" t="str">
            <v>BS</v>
          </cell>
          <cell r="D111">
            <v>-31068</v>
          </cell>
          <cell r="E111" t="b">
            <v>0</v>
          </cell>
        </row>
        <row r="112">
          <cell r="A112" t="str">
            <v>3430</v>
          </cell>
          <cell r="B112" t="str">
            <v>CIAC-OTHER TANGIBLE PLT WATER</v>
          </cell>
          <cell r="C112" t="str">
            <v>BS</v>
          </cell>
          <cell r="D112">
            <v>-4994188.88</v>
          </cell>
          <cell r="E112" t="b">
            <v>0</v>
          </cell>
        </row>
        <row r="113">
          <cell r="A113" t="str">
            <v>3435</v>
          </cell>
          <cell r="B113" t="str">
            <v>CIAC-WATER-TAP</v>
          </cell>
          <cell r="C113" t="str">
            <v>BS</v>
          </cell>
          <cell r="D113">
            <v>-1149303.08</v>
          </cell>
          <cell r="E113" t="b">
            <v>0</v>
          </cell>
        </row>
        <row r="114">
          <cell r="A114" t="str">
            <v>3450</v>
          </cell>
          <cell r="B114" t="str">
            <v>CIAC-WTR PLT MOD FEE</v>
          </cell>
          <cell r="C114" t="str">
            <v>BS</v>
          </cell>
          <cell r="D114">
            <v>-179355</v>
          </cell>
          <cell r="E114" t="b">
            <v>0</v>
          </cell>
        </row>
        <row r="115">
          <cell r="A115" t="str">
            <v>3455</v>
          </cell>
          <cell r="B115" t="str">
            <v>CIAC-WTR PLT MTR FEE</v>
          </cell>
          <cell r="C115" t="str">
            <v>BS</v>
          </cell>
          <cell r="D115">
            <v>-33025</v>
          </cell>
          <cell r="E115" t="b">
            <v>0</v>
          </cell>
        </row>
        <row r="116">
          <cell r="A116" t="str">
            <v>3520</v>
          </cell>
          <cell r="B116" t="str">
            <v>CIAC-STRUCT/IMPRV GEN PLT</v>
          </cell>
          <cell r="C116" t="str">
            <v>BS</v>
          </cell>
          <cell r="D116">
            <v>-6128482.1799999997</v>
          </cell>
          <cell r="E116" t="b">
            <v>0</v>
          </cell>
        </row>
        <row r="117">
          <cell r="A117" t="str">
            <v>3705</v>
          </cell>
          <cell r="B117" t="str">
            <v>CIAC-SEWER-TAP</v>
          </cell>
          <cell r="C117" t="str">
            <v>BS</v>
          </cell>
          <cell r="D117">
            <v>-1060950.04</v>
          </cell>
          <cell r="E117" t="b">
            <v>0</v>
          </cell>
        </row>
        <row r="118">
          <cell r="A118" t="str">
            <v>3720</v>
          </cell>
          <cell r="B118" t="str">
            <v>CIAC-SWR PLT MOD FEE</v>
          </cell>
          <cell r="C118" t="str">
            <v>BS</v>
          </cell>
          <cell r="D118">
            <v>-262275</v>
          </cell>
          <cell r="E118" t="b">
            <v>0</v>
          </cell>
        </row>
        <row r="119">
          <cell r="A119" t="str">
            <v>3800</v>
          </cell>
          <cell r="B119" t="str">
            <v>ACC AMORT ORGANIZATION</v>
          </cell>
          <cell r="C119" t="str">
            <v>BS</v>
          </cell>
          <cell r="D119">
            <v>-3789.7</v>
          </cell>
          <cell r="E119" t="b">
            <v>0</v>
          </cell>
        </row>
        <row r="120">
          <cell r="A120" t="str">
            <v>3975</v>
          </cell>
          <cell r="B120" t="str">
            <v>ACC AMORT OTHER TANG PLT WATER</v>
          </cell>
          <cell r="C120" t="str">
            <v>BS</v>
          </cell>
          <cell r="D120">
            <v>1110012.94</v>
          </cell>
          <cell r="E120" t="b">
            <v>0</v>
          </cell>
        </row>
        <row r="121">
          <cell r="A121" t="str">
            <v>3980</v>
          </cell>
          <cell r="B121" t="str">
            <v>ACC AMORT WATER-CIAC TAP</v>
          </cell>
          <cell r="C121" t="str">
            <v>BS</v>
          </cell>
          <cell r="D121">
            <v>34955.230000000003</v>
          </cell>
          <cell r="E121" t="b">
            <v>0</v>
          </cell>
        </row>
        <row r="122">
          <cell r="A122" t="str">
            <v>4000</v>
          </cell>
          <cell r="B122" t="str">
            <v>ACC AMORT WTR PLT MOD FEE-NC</v>
          </cell>
          <cell r="C122" t="str">
            <v>BS</v>
          </cell>
          <cell r="D122">
            <v>3094.26</v>
          </cell>
          <cell r="E122" t="b">
            <v>0</v>
          </cell>
        </row>
        <row r="123">
          <cell r="A123" t="str">
            <v>4005</v>
          </cell>
          <cell r="B123" t="str">
            <v>ACC AMORT WTR PLT MTR FEE-NC</v>
          </cell>
          <cell r="C123" t="str">
            <v>BS</v>
          </cell>
          <cell r="D123">
            <v>574.28</v>
          </cell>
          <cell r="E123" t="b">
            <v>0</v>
          </cell>
        </row>
        <row r="124">
          <cell r="A124" t="str">
            <v>4030</v>
          </cell>
          <cell r="B124" t="str">
            <v>ACC AMORT ORGANIZATION</v>
          </cell>
          <cell r="C124" t="str">
            <v>BS</v>
          </cell>
          <cell r="D124">
            <v>0</v>
          </cell>
          <cell r="E124" t="b">
            <v>0</v>
          </cell>
        </row>
        <row r="125">
          <cell r="A125" t="str">
            <v>4070</v>
          </cell>
          <cell r="B125" t="str">
            <v>ACC AMORTSTRUCT/IMPRV GEN PLT</v>
          </cell>
          <cell r="C125" t="str">
            <v>BS</v>
          </cell>
          <cell r="D125">
            <v>1522574.99</v>
          </cell>
          <cell r="E125" t="b">
            <v>0</v>
          </cell>
        </row>
        <row r="126">
          <cell r="A126" t="str">
            <v>4265</v>
          </cell>
          <cell r="B126" t="str">
            <v>ACC AMORT SEWER-TAP</v>
          </cell>
          <cell r="C126" t="str">
            <v>BS</v>
          </cell>
          <cell r="D126">
            <v>26182.34</v>
          </cell>
          <cell r="E126" t="b">
            <v>0</v>
          </cell>
        </row>
        <row r="127">
          <cell r="A127" t="str">
            <v>4280</v>
          </cell>
          <cell r="B127" t="str">
            <v>ACC AMORT SWR PLT MOD FEE-NC</v>
          </cell>
          <cell r="C127" t="str">
            <v>BS</v>
          </cell>
          <cell r="D127">
            <v>4561.0200000000004</v>
          </cell>
          <cell r="E127" t="b">
            <v>0</v>
          </cell>
        </row>
        <row r="128">
          <cell r="A128" t="str">
            <v>4369</v>
          </cell>
          <cell r="B128" t="str">
            <v>DEF FED TAX - CIAC PRE 1987</v>
          </cell>
          <cell r="C128" t="str">
            <v>BS</v>
          </cell>
          <cell r="D128">
            <v>75068</v>
          </cell>
          <cell r="E128" t="b">
            <v>0</v>
          </cell>
        </row>
        <row r="129">
          <cell r="A129" t="str">
            <v>4371</v>
          </cell>
          <cell r="B129" t="str">
            <v>DEF FED TAX - TAP FEE POST 2000</v>
          </cell>
          <cell r="C129" t="str">
            <v>BS</v>
          </cell>
          <cell r="D129">
            <v>694298</v>
          </cell>
          <cell r="E129" t="b">
            <v>0</v>
          </cell>
        </row>
        <row r="130">
          <cell r="A130" t="str">
            <v>4377</v>
          </cell>
          <cell r="B130" t="str">
            <v>DEF FED TAX - DEF MAINT</v>
          </cell>
          <cell r="C130" t="str">
            <v>BS</v>
          </cell>
          <cell r="D130">
            <v>-20325</v>
          </cell>
          <cell r="E130" t="b">
            <v>0</v>
          </cell>
        </row>
        <row r="131">
          <cell r="A131" t="str">
            <v>4383</v>
          </cell>
          <cell r="B131" t="str">
            <v>DEF FED TAX - ORGN EXP</v>
          </cell>
          <cell r="C131" t="str">
            <v>BS</v>
          </cell>
          <cell r="D131">
            <v>-75212</v>
          </cell>
          <cell r="E131" t="b">
            <v>0</v>
          </cell>
        </row>
        <row r="132">
          <cell r="A132" t="str">
            <v>4385</v>
          </cell>
          <cell r="B132" t="str">
            <v>DEF FED TAX - BAD DEBT</v>
          </cell>
          <cell r="C132" t="str">
            <v>BS</v>
          </cell>
          <cell r="D132">
            <v>48776</v>
          </cell>
          <cell r="E132" t="b">
            <v>0</v>
          </cell>
        </row>
        <row r="133">
          <cell r="A133" t="str">
            <v>4387</v>
          </cell>
          <cell r="B133" t="str">
            <v>DEF FED TAX - DEPRECIATION</v>
          </cell>
          <cell r="C133" t="str">
            <v>BS</v>
          </cell>
          <cell r="D133">
            <v>-1318655</v>
          </cell>
          <cell r="E133" t="b">
            <v>0</v>
          </cell>
        </row>
        <row r="134">
          <cell r="A134" t="str">
            <v>4419</v>
          </cell>
          <cell r="B134" t="str">
            <v>DEF ST TAX - CIAC PRE 1987</v>
          </cell>
          <cell r="C134" t="str">
            <v>BS</v>
          </cell>
          <cell r="D134">
            <v>18331</v>
          </cell>
          <cell r="E134" t="b">
            <v>0</v>
          </cell>
        </row>
        <row r="135">
          <cell r="A135" t="str">
            <v>4421</v>
          </cell>
          <cell r="B135" t="str">
            <v>DEF ST TAX - TAP FEE POST 2000</v>
          </cell>
          <cell r="C135" t="str">
            <v>BS</v>
          </cell>
          <cell r="D135">
            <v>153686</v>
          </cell>
          <cell r="E135" t="b">
            <v>0</v>
          </cell>
        </row>
        <row r="136">
          <cell r="A136" t="str">
            <v>4427</v>
          </cell>
          <cell r="B136" t="str">
            <v>DEF ST TAX - DEF MAINT</v>
          </cell>
          <cell r="C136" t="str">
            <v>BS</v>
          </cell>
          <cell r="D136">
            <v>-4431</v>
          </cell>
          <cell r="E136" t="b">
            <v>0</v>
          </cell>
        </row>
        <row r="137">
          <cell r="A137" t="str">
            <v>4433</v>
          </cell>
          <cell r="B137" t="str">
            <v>DEF ST TAX - ORGN EXP</v>
          </cell>
          <cell r="C137" t="str">
            <v>BS</v>
          </cell>
          <cell r="D137">
            <v>-488</v>
          </cell>
          <cell r="E137" t="b">
            <v>0</v>
          </cell>
        </row>
        <row r="138">
          <cell r="A138" t="str">
            <v>4435</v>
          </cell>
          <cell r="B138" t="str">
            <v>DEF ST TAX - BAD DEBT</v>
          </cell>
          <cell r="C138" t="str">
            <v>BS</v>
          </cell>
          <cell r="D138">
            <v>-191</v>
          </cell>
          <cell r="E138" t="b">
            <v>0</v>
          </cell>
        </row>
        <row r="139">
          <cell r="A139" t="str">
            <v>4437</v>
          </cell>
          <cell r="B139" t="str">
            <v>DEF ST TAX - DEPRECIATION</v>
          </cell>
          <cell r="C139" t="str">
            <v>BS</v>
          </cell>
          <cell r="D139">
            <v>-245103</v>
          </cell>
          <cell r="E139" t="b">
            <v>0</v>
          </cell>
        </row>
        <row r="140">
          <cell r="A140" t="str">
            <v>4515</v>
          </cell>
          <cell r="B140" t="str">
            <v>A/P TRADE</v>
          </cell>
          <cell r="C140" t="str">
            <v>BS</v>
          </cell>
          <cell r="D140">
            <v>-100763.32</v>
          </cell>
          <cell r="E140" t="b">
            <v>0</v>
          </cell>
        </row>
        <row r="141">
          <cell r="A141" t="str">
            <v>4525</v>
          </cell>
          <cell r="B141" t="str">
            <v>A/P TRADE - ACCRUAL</v>
          </cell>
          <cell r="C141" t="str">
            <v>BS</v>
          </cell>
          <cell r="D141">
            <v>-22838.400000000001</v>
          </cell>
          <cell r="E141" t="b">
            <v>0</v>
          </cell>
        </row>
        <row r="142">
          <cell r="A142" t="str">
            <v>4527</v>
          </cell>
          <cell r="B142" t="str">
            <v>A/P TRADE - RECD NOT VOUCHERED</v>
          </cell>
          <cell r="C142" t="str">
            <v>BS</v>
          </cell>
          <cell r="D142">
            <v>-84617.77</v>
          </cell>
          <cell r="E142" t="b">
            <v>0</v>
          </cell>
        </row>
        <row r="143">
          <cell r="A143" t="str">
            <v>4535</v>
          </cell>
          <cell r="B143" t="str">
            <v>A/P-ASSOC COMPANIES</v>
          </cell>
          <cell r="C143" t="str">
            <v>BS</v>
          </cell>
          <cell r="D143">
            <v>12229199.16</v>
          </cell>
          <cell r="E143" t="b">
            <v>0</v>
          </cell>
        </row>
        <row r="144">
          <cell r="A144" t="str">
            <v>4545</v>
          </cell>
          <cell r="B144" t="str">
            <v>A/P MISCELLANEOUS</v>
          </cell>
          <cell r="C144" t="str">
            <v>BS</v>
          </cell>
          <cell r="D144">
            <v>194180.94</v>
          </cell>
          <cell r="E144" t="b">
            <v>0</v>
          </cell>
        </row>
        <row r="145">
          <cell r="A145" t="str">
            <v>4565</v>
          </cell>
          <cell r="B145" t="str">
            <v>ADVANCES FROM UTILITIES INC</v>
          </cell>
          <cell r="C145" t="str">
            <v>BS</v>
          </cell>
          <cell r="D145">
            <v>-8918414.7899999991</v>
          </cell>
          <cell r="E145" t="b">
            <v>0</v>
          </cell>
        </row>
        <row r="146">
          <cell r="A146" t="str">
            <v>4595</v>
          </cell>
          <cell r="B146" t="str">
            <v>CUSTOMER DEPOSITS</v>
          </cell>
          <cell r="C146" t="str">
            <v>BS</v>
          </cell>
          <cell r="D146">
            <v>-91705</v>
          </cell>
          <cell r="E146" t="b">
            <v>0</v>
          </cell>
        </row>
        <row r="147">
          <cell r="A147" t="str">
            <v>4612</v>
          </cell>
          <cell r="B147" t="str">
            <v>ACCRUED TAXES GENERAL</v>
          </cell>
          <cell r="C147" t="str">
            <v>BS</v>
          </cell>
          <cell r="D147">
            <v>-4936.16</v>
          </cell>
          <cell r="E147" t="b">
            <v>0</v>
          </cell>
        </row>
        <row r="148">
          <cell r="A148" t="str">
            <v>4614</v>
          </cell>
          <cell r="B148" t="str">
            <v>ACCRUED GROSS RECEIPT TAX</v>
          </cell>
          <cell r="C148" t="str">
            <v>BS</v>
          </cell>
          <cell r="D148">
            <v>-34276</v>
          </cell>
          <cell r="E148" t="b">
            <v>0</v>
          </cell>
        </row>
        <row r="149">
          <cell r="A149" t="str">
            <v>4630</v>
          </cell>
          <cell r="B149" t="str">
            <v>ACCRUED PERS PROP &amp; ICT TAX</v>
          </cell>
          <cell r="C149" t="str">
            <v>BS</v>
          </cell>
          <cell r="D149">
            <v>-1800</v>
          </cell>
          <cell r="E149" t="b">
            <v>0</v>
          </cell>
        </row>
        <row r="150">
          <cell r="A150" t="str">
            <v>4634</v>
          </cell>
          <cell r="B150" t="str">
            <v>ACCRUED SALES TAX</v>
          </cell>
          <cell r="C150" t="str">
            <v>BS</v>
          </cell>
          <cell r="D150">
            <v>-64.099999999999994</v>
          </cell>
          <cell r="E150" t="b">
            <v>0</v>
          </cell>
        </row>
        <row r="151">
          <cell r="A151" t="str">
            <v>4661</v>
          </cell>
          <cell r="B151" t="str">
            <v>ACCRUED ST INCOME TAX</v>
          </cell>
          <cell r="C151" t="str">
            <v>BS</v>
          </cell>
          <cell r="D151">
            <v>74448</v>
          </cell>
          <cell r="E151" t="b">
            <v>0</v>
          </cell>
        </row>
        <row r="152">
          <cell r="A152" t="str">
            <v>4685</v>
          </cell>
          <cell r="B152" t="str">
            <v>ACCRUED CUST DEP INTEREST</v>
          </cell>
          <cell r="C152" t="str">
            <v>BS</v>
          </cell>
          <cell r="D152">
            <v>-19570.3</v>
          </cell>
          <cell r="E152" t="b">
            <v>0</v>
          </cell>
        </row>
        <row r="153">
          <cell r="A153" t="str">
            <v>4715</v>
          </cell>
          <cell r="B153" t="str">
            <v>DEFERRED REVENUE</v>
          </cell>
          <cell r="C153" t="str">
            <v>BS</v>
          </cell>
          <cell r="D153">
            <v>-55535</v>
          </cell>
          <cell r="E153" t="b">
            <v>0</v>
          </cell>
        </row>
        <row r="154">
          <cell r="A154" t="str">
            <v>4735</v>
          </cell>
          <cell r="B154" t="str">
            <v>PAYABLE TO DEVELOPER</v>
          </cell>
          <cell r="C154" t="str">
            <v>BS</v>
          </cell>
          <cell r="D154">
            <v>-96778.83</v>
          </cell>
          <cell r="E154" t="b">
            <v>0</v>
          </cell>
        </row>
        <row r="155">
          <cell r="A155" t="str">
            <v>4780</v>
          </cell>
          <cell r="B155" t="str">
            <v>PAID IN CAPITAL</v>
          </cell>
          <cell r="C155" t="str">
            <v>BS</v>
          </cell>
          <cell r="D155">
            <v>-2600000</v>
          </cell>
          <cell r="E155" t="b">
            <v>0</v>
          </cell>
        </row>
        <row r="156">
          <cell r="A156" t="str">
            <v>4785</v>
          </cell>
          <cell r="B156" t="str">
            <v>MISC PAID IN CAPITAL</v>
          </cell>
          <cell r="C156" t="str">
            <v>BS</v>
          </cell>
          <cell r="D156">
            <v>-2766343.12</v>
          </cell>
          <cell r="E156" t="b">
            <v>0</v>
          </cell>
        </row>
        <row r="157">
          <cell r="A157" t="str">
            <v>4998</v>
          </cell>
          <cell r="B157" t="str">
            <v>RETAINED EARN-PRIOR YEARS</v>
          </cell>
          <cell r="C157" t="str">
            <v>BS</v>
          </cell>
          <cell r="D157">
            <v>-4683394.33</v>
          </cell>
          <cell r="E157" t="b">
            <v>0</v>
          </cell>
        </row>
        <row r="158">
          <cell r="A158" t="str">
            <v>5025</v>
          </cell>
          <cell r="B158" t="str">
            <v>WATER REVENUE-RESIDENTIAL</v>
          </cell>
          <cell r="C158" t="str">
            <v>IS</v>
          </cell>
          <cell r="D158">
            <v>-1722662.95</v>
          </cell>
          <cell r="E158" t="b">
            <v>0</v>
          </cell>
        </row>
        <row r="159">
          <cell r="A159" t="str">
            <v>5030</v>
          </cell>
          <cell r="B159" t="str">
            <v>WATER REVENUE-ACCRUALS</v>
          </cell>
          <cell r="C159" t="str">
            <v>IS</v>
          </cell>
          <cell r="D159">
            <v>-1433</v>
          </cell>
          <cell r="E159" t="b">
            <v>0</v>
          </cell>
        </row>
        <row r="160">
          <cell r="A160" t="str">
            <v>5035</v>
          </cell>
          <cell r="B160" t="str">
            <v>WATER REVENUE-COMMERCIAL</v>
          </cell>
          <cell r="C160" t="str">
            <v>IS</v>
          </cell>
          <cell r="D160">
            <v>-141408.35999999999</v>
          </cell>
          <cell r="E160" t="b">
            <v>0</v>
          </cell>
        </row>
        <row r="161">
          <cell r="A161" t="str">
            <v>5100</v>
          </cell>
          <cell r="B161" t="str">
            <v>SEWER REVENUE-RESIDENTIAL</v>
          </cell>
          <cell r="C161" t="str">
            <v>IS</v>
          </cell>
          <cell r="D161">
            <v>-969752.58</v>
          </cell>
          <cell r="E161" t="b">
            <v>0</v>
          </cell>
        </row>
        <row r="162">
          <cell r="A162" t="str">
            <v>5105</v>
          </cell>
          <cell r="B162" t="str">
            <v>SEWER REVENUE-ACCRUALS</v>
          </cell>
          <cell r="C162" t="str">
            <v>IS</v>
          </cell>
          <cell r="D162">
            <v>5887</v>
          </cell>
          <cell r="E162" t="b">
            <v>0</v>
          </cell>
        </row>
        <row r="163">
          <cell r="A163" t="str">
            <v>5110</v>
          </cell>
          <cell r="B163" t="str">
            <v>SEWER REVENUE-COMMERCIAL</v>
          </cell>
          <cell r="C163" t="str">
            <v>IS</v>
          </cell>
          <cell r="D163">
            <v>-135811.04</v>
          </cell>
          <cell r="E163" t="b">
            <v>0</v>
          </cell>
        </row>
        <row r="164">
          <cell r="A164" t="str">
            <v>5265</v>
          </cell>
          <cell r="B164" t="str">
            <v>FORFEITED DISCOUNTS</v>
          </cell>
          <cell r="C164" t="str">
            <v>IS</v>
          </cell>
          <cell r="D164">
            <v>-11600.3</v>
          </cell>
          <cell r="E164" t="b">
            <v>0</v>
          </cell>
        </row>
        <row r="165">
          <cell r="A165" t="str">
            <v>5270</v>
          </cell>
          <cell r="B165" t="str">
            <v>MISC SERVICE REVENUE</v>
          </cell>
          <cell r="C165" t="str">
            <v>IS</v>
          </cell>
          <cell r="D165">
            <v>-51128.160000000003</v>
          </cell>
          <cell r="E165" t="b">
            <v>0</v>
          </cell>
        </row>
        <row r="166">
          <cell r="A166" t="str">
            <v>5455</v>
          </cell>
          <cell r="B166" t="str">
            <v>PURCHASED SEWER TREATMENT</v>
          </cell>
          <cell r="C166" t="str">
            <v>IS</v>
          </cell>
          <cell r="D166">
            <v>161100</v>
          </cell>
          <cell r="E166" t="b">
            <v>0</v>
          </cell>
        </row>
        <row r="167">
          <cell r="A167" t="str">
            <v>5460</v>
          </cell>
          <cell r="B167" t="str">
            <v>PURCHASED SEWER - BILLINGS</v>
          </cell>
          <cell r="C167" t="str">
            <v>IS</v>
          </cell>
          <cell r="D167">
            <v>-152144.29999999999</v>
          </cell>
          <cell r="E167" t="b">
            <v>0</v>
          </cell>
        </row>
        <row r="168">
          <cell r="A168" t="str">
            <v>5465</v>
          </cell>
          <cell r="B168" t="str">
            <v>ELEC PWR - WATER SYSTEM</v>
          </cell>
          <cell r="C168" t="str">
            <v>IS</v>
          </cell>
          <cell r="D168">
            <v>166203.19</v>
          </cell>
          <cell r="E168" t="b">
            <v>0</v>
          </cell>
        </row>
        <row r="169">
          <cell r="A169" t="str">
            <v>5470</v>
          </cell>
          <cell r="B169" t="str">
            <v>ELEC PWR - SWR SYSTEM</v>
          </cell>
          <cell r="C169" t="str">
            <v>IS</v>
          </cell>
          <cell r="D169">
            <v>151512.17000000001</v>
          </cell>
          <cell r="E169" t="b">
            <v>0</v>
          </cell>
        </row>
        <row r="170">
          <cell r="A170" t="str">
            <v>5480</v>
          </cell>
          <cell r="B170" t="str">
            <v>CHLORINE</v>
          </cell>
          <cell r="C170" t="str">
            <v>IS</v>
          </cell>
          <cell r="D170">
            <v>20993.919999999998</v>
          </cell>
          <cell r="E170" t="b">
            <v>0</v>
          </cell>
        </row>
        <row r="171">
          <cell r="A171" t="str">
            <v>5485</v>
          </cell>
          <cell r="B171" t="str">
            <v>ODOR CONTROL CHEMICALS</v>
          </cell>
          <cell r="C171" t="str">
            <v>IS</v>
          </cell>
          <cell r="D171">
            <v>1335.2</v>
          </cell>
          <cell r="E171" t="b">
            <v>0</v>
          </cell>
        </row>
        <row r="172">
          <cell r="A172" t="str">
            <v>5490</v>
          </cell>
          <cell r="B172" t="str">
            <v>OTHER TREATMENT CHEMICALS</v>
          </cell>
          <cell r="C172" t="str">
            <v>IS</v>
          </cell>
          <cell r="D172">
            <v>66984</v>
          </cell>
          <cell r="E172" t="b">
            <v>0</v>
          </cell>
        </row>
        <row r="173">
          <cell r="A173" t="str">
            <v>5495</v>
          </cell>
          <cell r="B173" t="str">
            <v>METER READING</v>
          </cell>
          <cell r="C173" t="str">
            <v>IS</v>
          </cell>
          <cell r="D173">
            <v>42094.78</v>
          </cell>
          <cell r="E173" t="b">
            <v>0</v>
          </cell>
        </row>
        <row r="174">
          <cell r="A174" t="str">
            <v>5505</v>
          </cell>
          <cell r="B174" t="str">
            <v>AGENCY EXPENSE</v>
          </cell>
          <cell r="C174" t="str">
            <v>IS</v>
          </cell>
          <cell r="D174">
            <v>797.96</v>
          </cell>
          <cell r="E174" t="b">
            <v>0</v>
          </cell>
        </row>
        <row r="175">
          <cell r="A175" t="str">
            <v>5510</v>
          </cell>
          <cell r="B175" t="str">
            <v>UNCOLLECTIBLE ACCOUNTS</v>
          </cell>
          <cell r="C175" t="str">
            <v>IS</v>
          </cell>
          <cell r="D175">
            <v>10423.36</v>
          </cell>
          <cell r="E175" t="b">
            <v>0</v>
          </cell>
        </row>
        <row r="176">
          <cell r="A176" t="str">
            <v>5525</v>
          </cell>
          <cell r="B176" t="str">
            <v>BILL STOCK</v>
          </cell>
          <cell r="C176" t="str">
            <v>IS</v>
          </cell>
          <cell r="D176">
            <v>2279</v>
          </cell>
          <cell r="E176" t="b">
            <v>0</v>
          </cell>
        </row>
        <row r="177">
          <cell r="A177" t="str">
            <v>5530</v>
          </cell>
          <cell r="B177" t="str">
            <v>BILLING COMPUTER SUPPLIES</v>
          </cell>
          <cell r="C177" t="str">
            <v>IS</v>
          </cell>
          <cell r="D177">
            <v>1178</v>
          </cell>
          <cell r="E177" t="b">
            <v>0</v>
          </cell>
        </row>
        <row r="178">
          <cell r="A178" t="str">
            <v>5535</v>
          </cell>
          <cell r="B178" t="str">
            <v>BILLING ENVELOPES</v>
          </cell>
          <cell r="C178" t="str">
            <v>IS</v>
          </cell>
          <cell r="D178">
            <v>5337</v>
          </cell>
          <cell r="E178" t="b">
            <v>0</v>
          </cell>
        </row>
        <row r="179">
          <cell r="A179" t="str">
            <v>5540</v>
          </cell>
          <cell r="B179" t="str">
            <v>BILLING POSTAGE</v>
          </cell>
          <cell r="C179" t="str">
            <v>IS</v>
          </cell>
          <cell r="D179">
            <v>39424</v>
          </cell>
          <cell r="E179" t="b">
            <v>0</v>
          </cell>
        </row>
        <row r="180">
          <cell r="A180" t="str">
            <v>5545</v>
          </cell>
          <cell r="B180" t="str">
            <v>CUSTOMER SERVICE PRINTING</v>
          </cell>
          <cell r="C180" t="str">
            <v>IS</v>
          </cell>
          <cell r="D180">
            <v>1169.1500000000001</v>
          </cell>
          <cell r="E180" t="b">
            <v>0</v>
          </cell>
        </row>
        <row r="181">
          <cell r="A181" t="str">
            <v>5625</v>
          </cell>
          <cell r="B181" t="str">
            <v>401K/ESOP CONTRIBUTIONS</v>
          </cell>
          <cell r="C181" t="str">
            <v>IS</v>
          </cell>
          <cell r="D181">
            <v>20172</v>
          </cell>
          <cell r="E181" t="b">
            <v>0</v>
          </cell>
        </row>
        <row r="182">
          <cell r="A182" t="str">
            <v>5630</v>
          </cell>
          <cell r="B182" t="str">
            <v>DENTAL PREMIUMS</v>
          </cell>
          <cell r="C182" t="str">
            <v>IS</v>
          </cell>
          <cell r="D182">
            <v>440</v>
          </cell>
          <cell r="E182" t="b">
            <v>0</v>
          </cell>
        </row>
        <row r="183">
          <cell r="A183" t="str">
            <v>5635</v>
          </cell>
          <cell r="B183" t="str">
            <v>DENTAL INS REIMBURSEMENTS</v>
          </cell>
          <cell r="C183" t="str">
            <v>IS</v>
          </cell>
          <cell r="D183">
            <v>2994</v>
          </cell>
          <cell r="E183" t="b">
            <v>0</v>
          </cell>
        </row>
        <row r="184">
          <cell r="A184" t="str">
            <v>5640</v>
          </cell>
          <cell r="B184" t="str">
            <v>EMP PENSIONS &amp; BENEFITS</v>
          </cell>
          <cell r="C184" t="str">
            <v>IS</v>
          </cell>
          <cell r="D184">
            <v>7</v>
          </cell>
          <cell r="E184" t="b">
            <v>0</v>
          </cell>
        </row>
        <row r="185">
          <cell r="A185" t="str">
            <v>5645</v>
          </cell>
          <cell r="B185" t="str">
            <v>EMPLOYEE INS DEDUCTIONS</v>
          </cell>
          <cell r="C185" t="str">
            <v>IS</v>
          </cell>
          <cell r="D185">
            <v>-10059</v>
          </cell>
          <cell r="E185" t="b">
            <v>0</v>
          </cell>
        </row>
        <row r="186">
          <cell r="A186" t="str">
            <v>5650</v>
          </cell>
          <cell r="B186" t="str">
            <v>HEALTH COSTS &amp; OTHER</v>
          </cell>
          <cell r="C186" t="str">
            <v>IS</v>
          </cell>
          <cell r="D186">
            <v>821</v>
          </cell>
          <cell r="E186" t="b">
            <v>0</v>
          </cell>
        </row>
        <row r="187">
          <cell r="A187" t="str">
            <v>5655</v>
          </cell>
          <cell r="B187" t="str">
            <v>HEALTH INS REIMBURSEMENTS</v>
          </cell>
          <cell r="C187" t="str">
            <v>IS</v>
          </cell>
          <cell r="D187">
            <v>97118</v>
          </cell>
          <cell r="E187" t="b">
            <v>0</v>
          </cell>
        </row>
        <row r="188">
          <cell r="A188" t="str">
            <v>5660</v>
          </cell>
          <cell r="B188" t="str">
            <v>OTHER EMP PENSION/BENEFITS</v>
          </cell>
          <cell r="C188" t="str">
            <v>IS</v>
          </cell>
          <cell r="D188">
            <v>10012.34</v>
          </cell>
          <cell r="E188" t="b">
            <v>0</v>
          </cell>
        </row>
        <row r="189">
          <cell r="A189" t="str">
            <v>5665</v>
          </cell>
          <cell r="B189" t="str">
            <v>PENSION CONTRIBUTIONS</v>
          </cell>
          <cell r="C189" t="str">
            <v>IS</v>
          </cell>
          <cell r="D189">
            <v>15207</v>
          </cell>
          <cell r="E189" t="b">
            <v>0</v>
          </cell>
        </row>
        <row r="190">
          <cell r="A190" t="str">
            <v>5670</v>
          </cell>
          <cell r="B190" t="str">
            <v>TERM LIFE INS</v>
          </cell>
          <cell r="C190" t="str">
            <v>IS</v>
          </cell>
          <cell r="D190">
            <v>1426</v>
          </cell>
          <cell r="E190" t="b">
            <v>0</v>
          </cell>
        </row>
        <row r="191">
          <cell r="A191" t="str">
            <v>5675</v>
          </cell>
          <cell r="B191" t="str">
            <v>TERM LIFE INS-OPT</v>
          </cell>
          <cell r="C191" t="str">
            <v>IS</v>
          </cell>
          <cell r="D191">
            <v>24</v>
          </cell>
          <cell r="E191" t="b">
            <v>0</v>
          </cell>
        </row>
        <row r="192">
          <cell r="A192" t="str">
            <v>5680</v>
          </cell>
          <cell r="B192" t="str">
            <v>DEPEND LIFE INS-OPT</v>
          </cell>
          <cell r="C192" t="str">
            <v>IS</v>
          </cell>
          <cell r="D192">
            <v>2</v>
          </cell>
          <cell r="E192" t="b">
            <v>0</v>
          </cell>
        </row>
        <row r="193">
          <cell r="A193" t="str">
            <v>5690</v>
          </cell>
          <cell r="B193" t="str">
            <v>TUITION</v>
          </cell>
          <cell r="C193" t="str">
            <v>IS</v>
          </cell>
          <cell r="D193">
            <v>564</v>
          </cell>
          <cell r="E193" t="b">
            <v>0</v>
          </cell>
        </row>
        <row r="194">
          <cell r="A194" t="str">
            <v>5715</v>
          </cell>
          <cell r="B194" t="str">
            <v>INSURANCE-OTHER</v>
          </cell>
          <cell r="C194" t="str">
            <v>IS</v>
          </cell>
          <cell r="D194">
            <v>36266</v>
          </cell>
          <cell r="E194" t="b">
            <v>0</v>
          </cell>
        </row>
        <row r="195">
          <cell r="A195" t="str">
            <v>5735</v>
          </cell>
          <cell r="B195" t="str">
            <v>COMPUTER MAINTENANCE</v>
          </cell>
          <cell r="C195" t="str">
            <v>IS</v>
          </cell>
          <cell r="D195">
            <v>38458</v>
          </cell>
          <cell r="E195" t="b">
            <v>0</v>
          </cell>
        </row>
        <row r="196">
          <cell r="A196" t="str">
            <v>5740</v>
          </cell>
          <cell r="B196" t="str">
            <v>COMPUTER SUPPLIES</v>
          </cell>
          <cell r="C196" t="str">
            <v>IS</v>
          </cell>
          <cell r="D196">
            <v>1709</v>
          </cell>
          <cell r="E196" t="b">
            <v>0</v>
          </cell>
        </row>
        <row r="197">
          <cell r="A197" t="str">
            <v>5745</v>
          </cell>
          <cell r="B197" t="str">
            <v>COMPUTER AMORT &amp; PROG COST</v>
          </cell>
          <cell r="C197" t="str">
            <v>IS</v>
          </cell>
          <cell r="D197">
            <v>5052</v>
          </cell>
          <cell r="E197" t="b">
            <v>0</v>
          </cell>
        </row>
        <row r="198">
          <cell r="A198" t="str">
            <v>5750</v>
          </cell>
          <cell r="B198" t="str">
            <v>INTERNET SUPPLIER</v>
          </cell>
          <cell r="C198" t="str">
            <v>IS</v>
          </cell>
          <cell r="D198">
            <v>2311</v>
          </cell>
          <cell r="E198" t="b">
            <v>0</v>
          </cell>
        </row>
        <row r="199">
          <cell r="A199" t="str">
            <v>5755</v>
          </cell>
          <cell r="B199" t="str">
            <v>MICROFILMING</v>
          </cell>
          <cell r="C199" t="str">
            <v>IS</v>
          </cell>
          <cell r="D199">
            <v>409</v>
          </cell>
          <cell r="E199" t="b">
            <v>0</v>
          </cell>
        </row>
        <row r="200">
          <cell r="A200" t="str">
            <v>5760</v>
          </cell>
          <cell r="B200" t="str">
            <v>WEBSITE DEVELOPMENT</v>
          </cell>
          <cell r="C200" t="str">
            <v>IS</v>
          </cell>
          <cell r="D200">
            <v>988</v>
          </cell>
          <cell r="E200" t="b">
            <v>0</v>
          </cell>
        </row>
        <row r="201">
          <cell r="A201" t="str">
            <v>5790</v>
          </cell>
          <cell r="B201" t="str">
            <v>BANK SERVICE CHARGE</v>
          </cell>
          <cell r="C201" t="str">
            <v>IS</v>
          </cell>
          <cell r="D201">
            <v>12495</v>
          </cell>
          <cell r="E201" t="b">
            <v>0</v>
          </cell>
        </row>
        <row r="202">
          <cell r="A202" t="str">
            <v>5800</v>
          </cell>
          <cell r="B202" t="str">
            <v>LETTER OF CREDIT FEE</v>
          </cell>
          <cell r="C202" t="str">
            <v>IS</v>
          </cell>
          <cell r="D202">
            <v>40105.33</v>
          </cell>
          <cell r="E202" t="b">
            <v>0</v>
          </cell>
        </row>
        <row r="203">
          <cell r="A203" t="str">
            <v>5810</v>
          </cell>
          <cell r="B203" t="str">
            <v>MEMBERSHIPS</v>
          </cell>
          <cell r="C203" t="str">
            <v>IS</v>
          </cell>
          <cell r="D203">
            <v>2421</v>
          </cell>
          <cell r="E203" t="b">
            <v>0</v>
          </cell>
        </row>
        <row r="204">
          <cell r="A204" t="str">
            <v>5820</v>
          </cell>
          <cell r="B204" t="str">
            <v>TRAINING EXPENSE</v>
          </cell>
          <cell r="C204" t="str">
            <v>IS</v>
          </cell>
          <cell r="D204">
            <v>6550.84</v>
          </cell>
          <cell r="E204" t="b">
            <v>0</v>
          </cell>
        </row>
        <row r="205">
          <cell r="A205" t="str">
            <v>5825</v>
          </cell>
          <cell r="B205" t="str">
            <v>OTHER MISC EXPENSE</v>
          </cell>
          <cell r="C205" t="str">
            <v>IS</v>
          </cell>
          <cell r="D205">
            <v>7774.72</v>
          </cell>
          <cell r="E205" t="b">
            <v>0</v>
          </cell>
        </row>
        <row r="206">
          <cell r="A206" t="str">
            <v>5855</v>
          </cell>
          <cell r="B206" t="str">
            <v>ANSWERING SERVICE</v>
          </cell>
          <cell r="C206" t="str">
            <v>IS</v>
          </cell>
          <cell r="D206">
            <v>3809</v>
          </cell>
          <cell r="E206" t="b">
            <v>0</v>
          </cell>
        </row>
        <row r="207">
          <cell r="A207" t="str">
            <v>5860</v>
          </cell>
          <cell r="B207" t="str">
            <v>CLEANING SUPPLIES</v>
          </cell>
          <cell r="C207" t="str">
            <v>IS</v>
          </cell>
          <cell r="D207">
            <v>276.19</v>
          </cell>
          <cell r="E207" t="b">
            <v>0</v>
          </cell>
        </row>
        <row r="208">
          <cell r="A208" t="str">
            <v>5865</v>
          </cell>
          <cell r="B208" t="str">
            <v>COPY MACHINE</v>
          </cell>
          <cell r="C208" t="str">
            <v>IS</v>
          </cell>
          <cell r="D208">
            <v>3465</v>
          </cell>
          <cell r="E208" t="b">
            <v>0</v>
          </cell>
        </row>
        <row r="209">
          <cell r="A209" t="str">
            <v>5880</v>
          </cell>
          <cell r="B209" t="str">
            <v>OFFICE SUPPLY STORES</v>
          </cell>
          <cell r="C209" t="str">
            <v>IS</v>
          </cell>
          <cell r="D209">
            <v>3869</v>
          </cell>
          <cell r="E209" t="b">
            <v>0</v>
          </cell>
        </row>
        <row r="210">
          <cell r="A210" t="str">
            <v>5885</v>
          </cell>
          <cell r="B210" t="str">
            <v>PRINTING/BLUEPRINTS</v>
          </cell>
          <cell r="C210" t="str">
            <v>IS</v>
          </cell>
          <cell r="D210">
            <v>1729.01</v>
          </cell>
          <cell r="E210" t="b">
            <v>0</v>
          </cell>
        </row>
        <row r="211">
          <cell r="A211" t="str">
            <v>5890</v>
          </cell>
          <cell r="B211" t="str">
            <v>PUBL SUBSCRIPTIONS/TAPES</v>
          </cell>
          <cell r="C211" t="str">
            <v>IS</v>
          </cell>
          <cell r="D211">
            <v>1291.44</v>
          </cell>
          <cell r="E211" t="b">
            <v>0</v>
          </cell>
        </row>
        <row r="212">
          <cell r="A212" t="str">
            <v>5895</v>
          </cell>
          <cell r="B212" t="str">
            <v>SHIPPING CHARGES</v>
          </cell>
          <cell r="C212" t="str">
            <v>IS</v>
          </cell>
          <cell r="D212">
            <v>7466.77</v>
          </cell>
          <cell r="E212" t="b">
            <v>0</v>
          </cell>
        </row>
        <row r="213">
          <cell r="A213" t="str">
            <v>5900</v>
          </cell>
          <cell r="B213" t="str">
            <v>OTHER OFFICE EXPENSES</v>
          </cell>
          <cell r="C213" t="str">
            <v>IS</v>
          </cell>
          <cell r="D213">
            <v>25701.32</v>
          </cell>
          <cell r="E213" t="b">
            <v>0</v>
          </cell>
        </row>
        <row r="214">
          <cell r="A214" t="str">
            <v>5930</v>
          </cell>
          <cell r="B214" t="str">
            <v>OFFICE ELECTRIC</v>
          </cell>
          <cell r="C214" t="str">
            <v>IS</v>
          </cell>
          <cell r="D214">
            <v>3532.48</v>
          </cell>
          <cell r="E214" t="b">
            <v>0</v>
          </cell>
        </row>
        <row r="215">
          <cell r="A215" t="str">
            <v>5935</v>
          </cell>
          <cell r="B215" t="str">
            <v>OFFICE GAS</v>
          </cell>
          <cell r="C215" t="str">
            <v>IS</v>
          </cell>
          <cell r="D215">
            <v>1070.56</v>
          </cell>
          <cell r="E215" t="b">
            <v>0</v>
          </cell>
        </row>
        <row r="216">
          <cell r="A216" t="str">
            <v>5940</v>
          </cell>
          <cell r="B216" t="str">
            <v>OFFICE WATER</v>
          </cell>
          <cell r="C216" t="str">
            <v>IS</v>
          </cell>
          <cell r="D216">
            <v>120</v>
          </cell>
          <cell r="E216" t="b">
            <v>0</v>
          </cell>
        </row>
        <row r="217">
          <cell r="A217" t="str">
            <v>5945</v>
          </cell>
          <cell r="B217" t="str">
            <v>OFFICE TELECOM</v>
          </cell>
          <cell r="C217" t="str">
            <v>IS</v>
          </cell>
          <cell r="D217">
            <v>52337.29</v>
          </cell>
          <cell r="E217" t="b">
            <v>0</v>
          </cell>
        </row>
        <row r="218">
          <cell r="A218" t="str">
            <v>5950</v>
          </cell>
          <cell r="B218" t="str">
            <v>OFFICE GARBAGE REMOVAL</v>
          </cell>
          <cell r="C218" t="str">
            <v>IS</v>
          </cell>
          <cell r="D218">
            <v>5453.61</v>
          </cell>
          <cell r="E218" t="b">
            <v>0</v>
          </cell>
        </row>
        <row r="219">
          <cell r="A219" t="str">
            <v>5955</v>
          </cell>
          <cell r="B219" t="str">
            <v>OFFICE LANDSCAPE / MOW / PLOW</v>
          </cell>
          <cell r="C219" t="str">
            <v>IS</v>
          </cell>
          <cell r="D219">
            <v>39959</v>
          </cell>
          <cell r="E219" t="b">
            <v>0</v>
          </cell>
        </row>
        <row r="220">
          <cell r="A220" t="str">
            <v>5960</v>
          </cell>
          <cell r="B220" t="str">
            <v>OFFICE ALARM SYS PHONE EXP</v>
          </cell>
          <cell r="C220" t="str">
            <v>IS</v>
          </cell>
          <cell r="D220">
            <v>5646.87</v>
          </cell>
          <cell r="E220" t="b">
            <v>0</v>
          </cell>
        </row>
        <row r="221">
          <cell r="A221" t="str">
            <v>5965</v>
          </cell>
          <cell r="B221" t="str">
            <v>OFFICE MAINTENANCE</v>
          </cell>
          <cell r="C221" t="str">
            <v>IS</v>
          </cell>
          <cell r="D221">
            <v>3670</v>
          </cell>
          <cell r="E221" t="b">
            <v>0</v>
          </cell>
        </row>
        <row r="222">
          <cell r="A222" t="str">
            <v>5970</v>
          </cell>
          <cell r="B222" t="str">
            <v>OFFICE CLEANING SERVICE</v>
          </cell>
          <cell r="C222" t="str">
            <v>IS</v>
          </cell>
          <cell r="D222">
            <v>2902</v>
          </cell>
          <cell r="E222" t="b">
            <v>0</v>
          </cell>
        </row>
        <row r="223">
          <cell r="A223" t="str">
            <v>5975</v>
          </cell>
          <cell r="B223" t="str">
            <v>OFFICE MACHINE/HEAT&amp;COOL</v>
          </cell>
          <cell r="C223" t="str">
            <v>IS</v>
          </cell>
          <cell r="D223">
            <v>245</v>
          </cell>
          <cell r="E223" t="b">
            <v>0</v>
          </cell>
        </row>
        <row r="224">
          <cell r="A224" t="str">
            <v>5985</v>
          </cell>
          <cell r="B224" t="str">
            <v>TELEMETERING PHONE EXPENSE</v>
          </cell>
          <cell r="C224" t="str">
            <v>IS</v>
          </cell>
          <cell r="D224">
            <v>2222</v>
          </cell>
          <cell r="E224" t="b">
            <v>0</v>
          </cell>
        </row>
        <row r="225">
          <cell r="A225" t="str">
            <v>6005</v>
          </cell>
          <cell r="B225" t="str">
            <v>ACCOUNTING STUDIES</v>
          </cell>
          <cell r="C225" t="str">
            <v>IS</v>
          </cell>
          <cell r="D225">
            <v>6826</v>
          </cell>
          <cell r="E225" t="b">
            <v>0</v>
          </cell>
        </row>
        <row r="226">
          <cell r="A226" t="str">
            <v>6010</v>
          </cell>
          <cell r="B226" t="str">
            <v>AUDIT FEES</v>
          </cell>
          <cell r="C226" t="str">
            <v>IS</v>
          </cell>
          <cell r="D226">
            <v>7890</v>
          </cell>
          <cell r="E226" t="b">
            <v>0</v>
          </cell>
        </row>
        <row r="227">
          <cell r="A227" t="str">
            <v>6015</v>
          </cell>
          <cell r="B227" t="str">
            <v>EMPLOY FINDER FEES</v>
          </cell>
          <cell r="C227" t="str">
            <v>IS</v>
          </cell>
          <cell r="D227">
            <v>14522</v>
          </cell>
          <cell r="E227" t="b">
            <v>0</v>
          </cell>
        </row>
        <row r="228">
          <cell r="A228" t="str">
            <v>6020</v>
          </cell>
          <cell r="B228" t="str">
            <v>ENGINEERING FEES</v>
          </cell>
          <cell r="C228" t="str">
            <v>IS</v>
          </cell>
          <cell r="D228">
            <v>138.75</v>
          </cell>
          <cell r="E228" t="b">
            <v>0</v>
          </cell>
        </row>
        <row r="229">
          <cell r="A229" t="str">
            <v>6025</v>
          </cell>
          <cell r="B229" t="str">
            <v>LEGAL FEES</v>
          </cell>
          <cell r="C229" t="str">
            <v>IS</v>
          </cell>
          <cell r="D229">
            <v>5044.5</v>
          </cell>
          <cell r="E229" t="b">
            <v>0</v>
          </cell>
        </row>
        <row r="230">
          <cell r="A230" t="str">
            <v>6035</v>
          </cell>
          <cell r="B230" t="str">
            <v>PAYROLL SERVICES</v>
          </cell>
          <cell r="C230" t="str">
            <v>IS</v>
          </cell>
          <cell r="D230">
            <v>2665</v>
          </cell>
          <cell r="E230" t="b">
            <v>0</v>
          </cell>
        </row>
        <row r="231">
          <cell r="A231" t="str">
            <v>6040</v>
          </cell>
          <cell r="B231" t="str">
            <v>TAX RETURN REVIEW</v>
          </cell>
          <cell r="C231" t="str">
            <v>IS</v>
          </cell>
          <cell r="D231">
            <v>2035</v>
          </cell>
          <cell r="E231" t="b">
            <v>0</v>
          </cell>
        </row>
        <row r="232">
          <cell r="A232" t="str">
            <v>6045</v>
          </cell>
          <cell r="B232" t="str">
            <v>TEMP EMPLOY - CLERICAL</v>
          </cell>
          <cell r="C232" t="str">
            <v>IS</v>
          </cell>
          <cell r="D232">
            <v>16490</v>
          </cell>
          <cell r="E232" t="b">
            <v>0</v>
          </cell>
        </row>
        <row r="233">
          <cell r="A233" t="str">
            <v>6050</v>
          </cell>
          <cell r="B233" t="str">
            <v>OTHER OUTSIDE SERVICES</v>
          </cell>
          <cell r="C233" t="str">
            <v>IS</v>
          </cell>
          <cell r="D233">
            <v>2846</v>
          </cell>
          <cell r="E233" t="b">
            <v>0</v>
          </cell>
        </row>
        <row r="234">
          <cell r="A234" t="str">
            <v>6065</v>
          </cell>
          <cell r="B234" t="str">
            <v>RATE CASE AMORT EXPENSE</v>
          </cell>
          <cell r="C234" t="str">
            <v>IS</v>
          </cell>
          <cell r="D234">
            <v>280.22000000000003</v>
          </cell>
          <cell r="E234" t="b">
            <v>0</v>
          </cell>
        </row>
        <row r="235">
          <cell r="A235" t="str">
            <v>6090</v>
          </cell>
          <cell r="B235" t="str">
            <v>RENT</v>
          </cell>
          <cell r="C235" t="str">
            <v>IS</v>
          </cell>
          <cell r="D235">
            <v>34077.879999999997</v>
          </cell>
          <cell r="E235" t="b">
            <v>0</v>
          </cell>
        </row>
        <row r="236">
          <cell r="A236" t="str">
            <v>6105</v>
          </cell>
          <cell r="B236" t="str">
            <v>SALARIES-SYSTEM PROJECT</v>
          </cell>
          <cell r="C236" t="str">
            <v>IS</v>
          </cell>
          <cell r="D236">
            <v>16150</v>
          </cell>
          <cell r="E236" t="b">
            <v>0</v>
          </cell>
        </row>
        <row r="237">
          <cell r="A237" t="str">
            <v>6110</v>
          </cell>
          <cell r="B237" t="str">
            <v>SALARIES-ACCTG/FINANCE</v>
          </cell>
          <cell r="C237" t="str">
            <v>IS</v>
          </cell>
          <cell r="D237">
            <v>39554</v>
          </cell>
          <cell r="E237" t="b">
            <v>0</v>
          </cell>
        </row>
        <row r="238">
          <cell r="A238" t="str">
            <v>6115</v>
          </cell>
          <cell r="B238" t="str">
            <v>SALARIES-ADMIN</v>
          </cell>
          <cell r="C238" t="str">
            <v>IS</v>
          </cell>
          <cell r="D238">
            <v>9578</v>
          </cell>
          <cell r="E238" t="b">
            <v>0</v>
          </cell>
        </row>
        <row r="239">
          <cell r="A239" t="str">
            <v>6120</v>
          </cell>
          <cell r="B239" t="str">
            <v>SALARIES-OFFICERS/STKHLDR</v>
          </cell>
          <cell r="C239" t="str">
            <v>IS</v>
          </cell>
          <cell r="D239">
            <v>40809</v>
          </cell>
          <cell r="E239" t="b">
            <v>0</v>
          </cell>
        </row>
        <row r="240">
          <cell r="A240" t="str">
            <v>6125</v>
          </cell>
          <cell r="B240" t="str">
            <v>SALARIES-HR</v>
          </cell>
          <cell r="C240" t="str">
            <v>IS</v>
          </cell>
          <cell r="D240">
            <v>15655</v>
          </cell>
          <cell r="E240" t="b">
            <v>0</v>
          </cell>
        </row>
        <row r="241">
          <cell r="A241" t="str">
            <v>6130</v>
          </cell>
          <cell r="B241" t="str">
            <v>SALARIES-MIS</v>
          </cell>
          <cell r="C241" t="str">
            <v>IS</v>
          </cell>
          <cell r="D241">
            <v>13147</v>
          </cell>
          <cell r="E241" t="b">
            <v>0</v>
          </cell>
        </row>
        <row r="242">
          <cell r="A242" t="str">
            <v>6135</v>
          </cell>
          <cell r="B242" t="str">
            <v>SALARIES-LEADERSHIP OPS</v>
          </cell>
          <cell r="C242" t="str">
            <v>IS</v>
          </cell>
          <cell r="D242">
            <v>12732</v>
          </cell>
          <cell r="E242" t="b">
            <v>0</v>
          </cell>
        </row>
        <row r="243">
          <cell r="A243" t="str">
            <v>6140</v>
          </cell>
          <cell r="B243" t="str">
            <v>SALARIES-REGULATORY</v>
          </cell>
          <cell r="C243" t="str">
            <v>IS</v>
          </cell>
          <cell r="D243">
            <v>31715</v>
          </cell>
          <cell r="E243" t="b">
            <v>0</v>
          </cell>
        </row>
        <row r="244">
          <cell r="A244" t="str">
            <v>6145</v>
          </cell>
          <cell r="B244" t="str">
            <v>SALARIES-CUSTOMER SERVICE</v>
          </cell>
          <cell r="C244" t="str">
            <v>IS</v>
          </cell>
          <cell r="D244">
            <v>245</v>
          </cell>
          <cell r="E244" t="b">
            <v>0</v>
          </cell>
        </row>
        <row r="245">
          <cell r="A245" t="str">
            <v>6150</v>
          </cell>
          <cell r="B245" t="str">
            <v>SALARIES-OPERATIONS FIELD</v>
          </cell>
          <cell r="C245" t="str">
            <v>IS</v>
          </cell>
          <cell r="D245">
            <v>451427</v>
          </cell>
          <cell r="E245" t="b">
            <v>0</v>
          </cell>
        </row>
        <row r="246">
          <cell r="A246" t="str">
            <v>6155</v>
          </cell>
          <cell r="B246" t="str">
            <v>SALARIES-OPERATIONS OFFICE</v>
          </cell>
          <cell r="C246" t="str">
            <v>IS</v>
          </cell>
          <cell r="D246">
            <v>93948</v>
          </cell>
          <cell r="E246" t="b">
            <v>0</v>
          </cell>
        </row>
        <row r="247">
          <cell r="A247" t="str">
            <v>6160</v>
          </cell>
          <cell r="B247" t="str">
            <v>SALARIES-CHGD TO PLT-WSC</v>
          </cell>
          <cell r="C247" t="str">
            <v>IS</v>
          </cell>
          <cell r="D247">
            <v>-110584.68</v>
          </cell>
          <cell r="E247" t="b">
            <v>0</v>
          </cell>
        </row>
        <row r="248">
          <cell r="A248" t="str">
            <v>6165</v>
          </cell>
          <cell r="B248" t="str">
            <v>CAPITALIZED TIME ADJUSTMENT</v>
          </cell>
          <cell r="C248" t="str">
            <v>IS</v>
          </cell>
          <cell r="D248">
            <v>-2222.35</v>
          </cell>
          <cell r="E248" t="b">
            <v>0</v>
          </cell>
        </row>
        <row r="249">
          <cell r="A249" t="str">
            <v>6185</v>
          </cell>
          <cell r="B249" t="str">
            <v>MARKETING: TRAVELS/LODGING</v>
          </cell>
          <cell r="C249" t="str">
            <v>IS</v>
          </cell>
          <cell r="D249">
            <v>10112.68</v>
          </cell>
          <cell r="E249" t="b">
            <v>0</v>
          </cell>
        </row>
        <row r="250">
          <cell r="A250" t="str">
            <v>6200</v>
          </cell>
          <cell r="B250" t="str">
            <v>MARKETING: MEALS &amp; RELATED EXP</v>
          </cell>
          <cell r="C250" t="str">
            <v>IS</v>
          </cell>
          <cell r="D250">
            <v>2277.9</v>
          </cell>
          <cell r="E250" t="b">
            <v>0</v>
          </cell>
        </row>
        <row r="251">
          <cell r="A251" t="str">
            <v>6215</v>
          </cell>
          <cell r="B251" t="str">
            <v>FUEL</v>
          </cell>
          <cell r="C251" t="str">
            <v>IS</v>
          </cell>
          <cell r="D251">
            <v>30973.66</v>
          </cell>
          <cell r="E251" t="b">
            <v>0</v>
          </cell>
        </row>
        <row r="252">
          <cell r="A252" t="str">
            <v>6220</v>
          </cell>
          <cell r="B252" t="str">
            <v>AUTO REPAIR/TIRES</v>
          </cell>
          <cell r="C252" t="str">
            <v>IS</v>
          </cell>
          <cell r="D252">
            <v>12446.35</v>
          </cell>
          <cell r="E252" t="b">
            <v>0</v>
          </cell>
        </row>
        <row r="253">
          <cell r="A253" t="str">
            <v>6225</v>
          </cell>
          <cell r="B253" t="str">
            <v>AUTO LICENSES</v>
          </cell>
          <cell r="C253" t="str">
            <v>IS</v>
          </cell>
          <cell r="D253">
            <v>2560.3000000000002</v>
          </cell>
          <cell r="E253" t="b">
            <v>0</v>
          </cell>
        </row>
        <row r="254">
          <cell r="A254" t="str">
            <v>6230</v>
          </cell>
          <cell r="B254" t="str">
            <v>OTHER TRANS EXPENSES</v>
          </cell>
          <cell r="C254" t="str">
            <v>IS</v>
          </cell>
          <cell r="D254">
            <v>917</v>
          </cell>
          <cell r="E254" t="b">
            <v>0</v>
          </cell>
        </row>
        <row r="255">
          <cell r="A255" t="str">
            <v>6255</v>
          </cell>
          <cell r="B255" t="str">
            <v>TEST-WATER</v>
          </cell>
          <cell r="C255" t="str">
            <v>IS</v>
          </cell>
          <cell r="D255">
            <v>32727.37</v>
          </cell>
          <cell r="E255" t="b">
            <v>0</v>
          </cell>
        </row>
        <row r="256">
          <cell r="A256" t="str">
            <v>6260</v>
          </cell>
          <cell r="B256" t="str">
            <v>TEST-EQUIP/CHEMICAL</v>
          </cell>
          <cell r="C256" t="str">
            <v>IS</v>
          </cell>
          <cell r="D256">
            <v>9462.18</v>
          </cell>
          <cell r="E256" t="b">
            <v>0</v>
          </cell>
        </row>
        <row r="257">
          <cell r="A257" t="str">
            <v>6270</v>
          </cell>
          <cell r="B257" t="str">
            <v>TEST-SEWER</v>
          </cell>
          <cell r="C257" t="str">
            <v>IS</v>
          </cell>
          <cell r="D257">
            <v>13522</v>
          </cell>
          <cell r="E257" t="b">
            <v>0</v>
          </cell>
        </row>
        <row r="258">
          <cell r="A258" t="str">
            <v>6285</v>
          </cell>
          <cell r="B258" t="str">
            <v>WATER-MAINT SUPPLIES</v>
          </cell>
          <cell r="C258" t="str">
            <v>IS</v>
          </cell>
          <cell r="D258">
            <v>7256.43</v>
          </cell>
          <cell r="E258" t="b">
            <v>0</v>
          </cell>
        </row>
        <row r="259">
          <cell r="A259" t="str">
            <v>6290</v>
          </cell>
          <cell r="B259" t="str">
            <v>WATER-MAINT REPAIRS</v>
          </cell>
          <cell r="C259" t="str">
            <v>IS</v>
          </cell>
          <cell r="D259">
            <v>32511.13</v>
          </cell>
          <cell r="E259" t="b">
            <v>0</v>
          </cell>
        </row>
        <row r="260">
          <cell r="A260" t="str">
            <v>6295</v>
          </cell>
          <cell r="B260" t="str">
            <v>WATER-MAIN BREAKS</v>
          </cell>
          <cell r="C260" t="str">
            <v>IS</v>
          </cell>
          <cell r="D260">
            <v>9266.1</v>
          </cell>
          <cell r="E260" t="b">
            <v>0</v>
          </cell>
        </row>
        <row r="261">
          <cell r="A261" t="str">
            <v>6300</v>
          </cell>
          <cell r="B261" t="str">
            <v>WATER-ELEC EQUIPT REPAIR</v>
          </cell>
          <cell r="C261" t="str">
            <v>IS</v>
          </cell>
          <cell r="D261">
            <v>6185.92</v>
          </cell>
          <cell r="E261" t="b">
            <v>0</v>
          </cell>
        </row>
        <row r="262">
          <cell r="A262" t="str">
            <v>6305</v>
          </cell>
          <cell r="B262" t="str">
            <v>WATER-PERMITS</v>
          </cell>
          <cell r="C262" t="str">
            <v>IS</v>
          </cell>
          <cell r="D262">
            <v>17421</v>
          </cell>
          <cell r="E262" t="b">
            <v>0</v>
          </cell>
        </row>
        <row r="263">
          <cell r="A263" t="str">
            <v>6310</v>
          </cell>
          <cell r="B263" t="str">
            <v>WATER-OTHER MAINT EXP</v>
          </cell>
          <cell r="C263" t="str">
            <v>IS</v>
          </cell>
          <cell r="D263">
            <v>19800.23</v>
          </cell>
          <cell r="E263" t="b">
            <v>0</v>
          </cell>
        </row>
        <row r="264">
          <cell r="A264" t="str">
            <v>6320</v>
          </cell>
          <cell r="B264" t="str">
            <v>SEWER-MAINT SUPPLIES</v>
          </cell>
          <cell r="C264" t="str">
            <v>IS</v>
          </cell>
          <cell r="D264">
            <v>1269.28</v>
          </cell>
          <cell r="E264" t="b">
            <v>0</v>
          </cell>
        </row>
        <row r="265">
          <cell r="A265" t="str">
            <v>6325</v>
          </cell>
          <cell r="B265" t="str">
            <v>SEWER-MAINT REPAIRS</v>
          </cell>
          <cell r="C265" t="str">
            <v>IS</v>
          </cell>
          <cell r="D265">
            <v>2810.49</v>
          </cell>
          <cell r="E265" t="b">
            <v>0</v>
          </cell>
        </row>
        <row r="266">
          <cell r="A266" t="str">
            <v>6330</v>
          </cell>
          <cell r="B266" t="str">
            <v>SEWER-MAIN BREAKS</v>
          </cell>
          <cell r="C266" t="str">
            <v>IS</v>
          </cell>
          <cell r="D266">
            <v>3277.64</v>
          </cell>
          <cell r="E266" t="b">
            <v>0</v>
          </cell>
        </row>
        <row r="267">
          <cell r="A267" t="str">
            <v>6335</v>
          </cell>
          <cell r="B267" t="str">
            <v>SEWER-ELEC EQUIPT REPAIR</v>
          </cell>
          <cell r="C267" t="str">
            <v>IS</v>
          </cell>
          <cell r="D267">
            <v>7034.48</v>
          </cell>
          <cell r="E267" t="b">
            <v>0</v>
          </cell>
        </row>
        <row r="268">
          <cell r="A268" t="str">
            <v>6340</v>
          </cell>
          <cell r="B268" t="str">
            <v>SEWER-PERMITS</v>
          </cell>
          <cell r="C268" t="str">
            <v>IS</v>
          </cell>
          <cell r="D268">
            <v>3070</v>
          </cell>
          <cell r="E268" t="b">
            <v>0</v>
          </cell>
        </row>
        <row r="269">
          <cell r="A269" t="str">
            <v>6345</v>
          </cell>
          <cell r="B269" t="str">
            <v>SEWER-OTHER MAINT EXP</v>
          </cell>
          <cell r="C269" t="str">
            <v>IS</v>
          </cell>
          <cell r="D269">
            <v>12004.53</v>
          </cell>
          <cell r="E269" t="b">
            <v>0</v>
          </cell>
        </row>
        <row r="270">
          <cell r="A270" t="str">
            <v>6355</v>
          </cell>
          <cell r="B270" t="str">
            <v>DEFERRED MAINT EXPENSE</v>
          </cell>
          <cell r="C270" t="str">
            <v>IS</v>
          </cell>
          <cell r="D270">
            <v>35318.660000000003</v>
          </cell>
          <cell r="E270" t="b">
            <v>0</v>
          </cell>
        </row>
        <row r="271">
          <cell r="A271" t="str">
            <v>6360</v>
          </cell>
          <cell r="B271" t="str">
            <v>COMMUNICATION EXPENSE</v>
          </cell>
          <cell r="C271" t="str">
            <v>IS</v>
          </cell>
          <cell r="D271">
            <v>21088.61</v>
          </cell>
          <cell r="E271" t="b">
            <v>0</v>
          </cell>
        </row>
        <row r="272">
          <cell r="A272" t="str">
            <v>6370</v>
          </cell>
          <cell r="B272" t="str">
            <v>OPER CONTRACTED WORKERS</v>
          </cell>
          <cell r="C272" t="str">
            <v>IS</v>
          </cell>
          <cell r="D272">
            <v>4275</v>
          </cell>
          <cell r="E272" t="b">
            <v>0</v>
          </cell>
        </row>
        <row r="273">
          <cell r="A273" t="str">
            <v>6385</v>
          </cell>
          <cell r="B273" t="str">
            <v>UNIFORMS</v>
          </cell>
          <cell r="C273" t="str">
            <v>IS</v>
          </cell>
          <cell r="D273">
            <v>1756.13</v>
          </cell>
          <cell r="E273" t="b">
            <v>0</v>
          </cell>
        </row>
        <row r="274">
          <cell r="A274" t="str">
            <v>6390</v>
          </cell>
          <cell r="B274" t="str">
            <v>WEATHER/HURRICANE COSTS</v>
          </cell>
          <cell r="C274" t="str">
            <v>IS</v>
          </cell>
          <cell r="D274">
            <v>125.98</v>
          </cell>
          <cell r="E274" t="b">
            <v>0</v>
          </cell>
        </row>
        <row r="275">
          <cell r="A275" t="str">
            <v>6400</v>
          </cell>
          <cell r="B275" t="str">
            <v>SEWER RODDING</v>
          </cell>
          <cell r="C275" t="str">
            <v>IS</v>
          </cell>
          <cell r="D275">
            <v>9235</v>
          </cell>
          <cell r="E275" t="b">
            <v>0</v>
          </cell>
        </row>
        <row r="276">
          <cell r="A276" t="str">
            <v>6410</v>
          </cell>
          <cell r="B276" t="str">
            <v>SLUDGE HAULING</v>
          </cell>
          <cell r="C276" t="str">
            <v>IS</v>
          </cell>
          <cell r="D276">
            <v>44332</v>
          </cell>
          <cell r="E276" t="b">
            <v>0</v>
          </cell>
        </row>
        <row r="277">
          <cell r="A277" t="str">
            <v>6445</v>
          </cell>
          <cell r="B277" t="str">
            <v>DEPREC-WATER PLANT</v>
          </cell>
          <cell r="C277" t="str">
            <v>IS</v>
          </cell>
          <cell r="D277">
            <v>6644.58</v>
          </cell>
          <cell r="E277" t="b">
            <v>0</v>
          </cell>
        </row>
        <row r="278">
          <cell r="A278" t="str">
            <v>6455</v>
          </cell>
          <cell r="B278" t="str">
            <v>DEPREC-STRUCT &amp; IMPRV SRC SUPPLY</v>
          </cell>
          <cell r="C278" t="str">
            <v>IS</v>
          </cell>
          <cell r="D278">
            <v>8343.48</v>
          </cell>
          <cell r="E278" t="b">
            <v>0</v>
          </cell>
        </row>
        <row r="279">
          <cell r="A279" t="str">
            <v>6460</v>
          </cell>
          <cell r="B279" t="str">
            <v>DEPREC-STRUCT &amp; IMPRV WTP</v>
          </cell>
          <cell r="C279" t="str">
            <v>IS</v>
          </cell>
          <cell r="D279">
            <v>3483.69</v>
          </cell>
          <cell r="E279" t="b">
            <v>0</v>
          </cell>
        </row>
        <row r="280">
          <cell r="A280" t="str">
            <v>6485</v>
          </cell>
          <cell r="B280" t="str">
            <v>DEPREC-WELLS &amp; SPRINGS</v>
          </cell>
          <cell r="C280" t="str">
            <v>IS</v>
          </cell>
          <cell r="D280">
            <v>32258.79</v>
          </cell>
          <cell r="E280" t="b">
            <v>0</v>
          </cell>
        </row>
        <row r="281">
          <cell r="A281" t="str">
            <v>6505</v>
          </cell>
          <cell r="B281" t="str">
            <v>DEPREC-ELEC PUMP EQP SRC PUMP</v>
          </cell>
          <cell r="C281" t="str">
            <v>IS</v>
          </cell>
          <cell r="D281">
            <v>-595.17999999999995</v>
          </cell>
          <cell r="E281" t="b">
            <v>0</v>
          </cell>
        </row>
        <row r="282">
          <cell r="A282" t="str">
            <v>6510</v>
          </cell>
          <cell r="B282" t="str">
            <v>DEPREC-ELEC PUMP EQP WTP</v>
          </cell>
          <cell r="C282" t="str">
            <v>IS</v>
          </cell>
          <cell r="D282">
            <v>18535.57</v>
          </cell>
          <cell r="E282" t="b">
            <v>0</v>
          </cell>
        </row>
        <row r="283">
          <cell r="A283" t="str">
            <v>6520</v>
          </cell>
          <cell r="B283" t="str">
            <v>DEPREC-WATER TREATMENT EQPT</v>
          </cell>
          <cell r="C283" t="str">
            <v>IS</v>
          </cell>
          <cell r="D283">
            <v>5880.47</v>
          </cell>
          <cell r="E283" t="b">
            <v>0</v>
          </cell>
        </row>
        <row r="284">
          <cell r="A284" t="str">
            <v>6525</v>
          </cell>
          <cell r="B284" t="str">
            <v>DEPREC-DIST RESV &amp; STANDPIPES</v>
          </cell>
          <cell r="C284" t="str">
            <v>IS</v>
          </cell>
          <cell r="D284">
            <v>21995.84</v>
          </cell>
          <cell r="E284" t="b">
            <v>0</v>
          </cell>
        </row>
        <row r="285">
          <cell r="A285" t="str">
            <v>6530</v>
          </cell>
          <cell r="B285" t="str">
            <v>DEPREC-TRANS &amp; DISTR MAINS</v>
          </cell>
          <cell r="C285" t="str">
            <v>IS</v>
          </cell>
          <cell r="D285">
            <v>88386.58</v>
          </cell>
          <cell r="E285" t="b">
            <v>0</v>
          </cell>
        </row>
        <row r="286">
          <cell r="A286" t="str">
            <v>6535</v>
          </cell>
          <cell r="B286" t="str">
            <v>DEPREC-SERVICE LINES</v>
          </cell>
          <cell r="C286" t="str">
            <v>IS</v>
          </cell>
          <cell r="D286">
            <v>26065.77</v>
          </cell>
          <cell r="E286" t="b">
            <v>0</v>
          </cell>
        </row>
        <row r="287">
          <cell r="A287" t="str">
            <v>6540</v>
          </cell>
          <cell r="B287" t="str">
            <v>DEPREC-METERS</v>
          </cell>
          <cell r="C287" t="str">
            <v>IS</v>
          </cell>
          <cell r="D287">
            <v>7213.06</v>
          </cell>
          <cell r="E287" t="b">
            <v>0</v>
          </cell>
        </row>
        <row r="288">
          <cell r="A288" t="str">
            <v>6545</v>
          </cell>
          <cell r="B288" t="str">
            <v>DEPREC-METER INSTALLS</v>
          </cell>
          <cell r="C288" t="str">
            <v>IS</v>
          </cell>
          <cell r="D288">
            <v>1763.55</v>
          </cell>
          <cell r="E288" t="b">
            <v>0</v>
          </cell>
        </row>
        <row r="289">
          <cell r="A289" t="str">
            <v>6550</v>
          </cell>
          <cell r="B289" t="str">
            <v>DEPREC-HYDRANTS</v>
          </cell>
          <cell r="C289" t="str">
            <v>IS</v>
          </cell>
          <cell r="D289">
            <v>4489.3999999999996</v>
          </cell>
          <cell r="E289" t="b">
            <v>0</v>
          </cell>
        </row>
        <row r="290">
          <cell r="A290" t="str">
            <v>6580</v>
          </cell>
          <cell r="B290" t="str">
            <v>DEPREC-OFFICE STRUCTURE</v>
          </cell>
          <cell r="C290" t="str">
            <v>IS</v>
          </cell>
          <cell r="D290">
            <v>2280</v>
          </cell>
          <cell r="E290" t="b">
            <v>0</v>
          </cell>
        </row>
        <row r="291">
          <cell r="A291" t="str">
            <v>6585</v>
          </cell>
          <cell r="B291" t="str">
            <v>DEPREC-OFFICE FURN/EQPT</v>
          </cell>
          <cell r="C291" t="str">
            <v>IS</v>
          </cell>
          <cell r="D291">
            <v>847.4</v>
          </cell>
          <cell r="E291" t="b">
            <v>0</v>
          </cell>
        </row>
        <row r="292">
          <cell r="A292" t="str">
            <v>6595</v>
          </cell>
          <cell r="B292" t="str">
            <v>DEPREC-TOOL SHOP &amp; MISC EQPT</v>
          </cell>
          <cell r="C292" t="str">
            <v>IS</v>
          </cell>
          <cell r="D292">
            <v>3730.18</v>
          </cell>
          <cell r="E292" t="b">
            <v>0</v>
          </cell>
        </row>
        <row r="293">
          <cell r="A293" t="str">
            <v>6600</v>
          </cell>
          <cell r="B293" t="str">
            <v>DEPREC-LABORATORY EQUIPMENT</v>
          </cell>
          <cell r="C293" t="str">
            <v>IS</v>
          </cell>
          <cell r="D293">
            <v>175.88</v>
          </cell>
          <cell r="E293" t="b">
            <v>0</v>
          </cell>
        </row>
        <row r="294">
          <cell r="A294" t="str">
            <v>6610</v>
          </cell>
          <cell r="B294" t="str">
            <v>DEPREC-COMMUNICATION EQPT</v>
          </cell>
          <cell r="C294" t="str">
            <v>IS</v>
          </cell>
          <cell r="D294">
            <v>552.08000000000004</v>
          </cell>
          <cell r="E294" t="b">
            <v>0</v>
          </cell>
        </row>
        <row r="295">
          <cell r="A295" t="str">
            <v>6640</v>
          </cell>
          <cell r="B295" t="str">
            <v>DEPREC-ORGANIZATION</v>
          </cell>
          <cell r="C295" t="str">
            <v>IS</v>
          </cell>
          <cell r="D295">
            <v>389.8</v>
          </cell>
          <cell r="E295" t="b">
            <v>0</v>
          </cell>
        </row>
        <row r="296">
          <cell r="A296" t="str">
            <v>6660</v>
          </cell>
          <cell r="B296" t="str">
            <v>DEPREC-STRUCT/IMPRV PUMP</v>
          </cell>
          <cell r="C296" t="str">
            <v>IS</v>
          </cell>
          <cell r="D296">
            <v>14702.52</v>
          </cell>
          <cell r="E296" t="b">
            <v>0</v>
          </cell>
        </row>
        <row r="297">
          <cell r="A297" t="str">
            <v>6680</v>
          </cell>
          <cell r="B297" t="str">
            <v>DEPREC-STRUCT/IMPRV GEN PLT</v>
          </cell>
          <cell r="C297" t="str">
            <v>IS</v>
          </cell>
          <cell r="D297">
            <v>2776.85</v>
          </cell>
          <cell r="E297" t="b">
            <v>0</v>
          </cell>
        </row>
        <row r="298">
          <cell r="A298" t="str">
            <v>6710</v>
          </cell>
          <cell r="B298" t="str">
            <v>DEPREC-SEWER FORCE MAIN/SRVC</v>
          </cell>
          <cell r="C298" t="str">
            <v>IS</v>
          </cell>
          <cell r="D298">
            <v>10786.75</v>
          </cell>
          <cell r="E298" t="b">
            <v>0</v>
          </cell>
        </row>
        <row r="299">
          <cell r="A299" t="str">
            <v>6715</v>
          </cell>
          <cell r="B299" t="str">
            <v>DEPREC-SEWER GRAVITY MAIN/MANH</v>
          </cell>
          <cell r="C299" t="str">
            <v>IS</v>
          </cell>
          <cell r="D299">
            <v>74899.59</v>
          </cell>
          <cell r="E299" t="b">
            <v>0</v>
          </cell>
        </row>
        <row r="300">
          <cell r="A300" t="str">
            <v>6765</v>
          </cell>
          <cell r="B300" t="str">
            <v>DEPREC-TREAT/DISP EQ TRT PLT</v>
          </cell>
          <cell r="C300" t="str">
            <v>IS</v>
          </cell>
          <cell r="D300">
            <v>47227.26</v>
          </cell>
          <cell r="E300" t="b">
            <v>0</v>
          </cell>
        </row>
        <row r="301">
          <cell r="A301" t="str">
            <v>6835</v>
          </cell>
          <cell r="B301" t="str">
            <v>DEPREC-TOOL SHOP &amp; MISC EQPT</v>
          </cell>
          <cell r="C301" t="str">
            <v>IS</v>
          </cell>
          <cell r="D301">
            <v>399.99</v>
          </cell>
          <cell r="E301" t="b">
            <v>0</v>
          </cell>
        </row>
        <row r="302">
          <cell r="A302" t="str">
            <v>6905</v>
          </cell>
          <cell r="B302" t="str">
            <v>DEPREC-AUTO TRANS</v>
          </cell>
          <cell r="C302" t="str">
            <v>IS</v>
          </cell>
          <cell r="D302">
            <v>3074.99</v>
          </cell>
          <cell r="E302" t="b">
            <v>0</v>
          </cell>
        </row>
        <row r="303">
          <cell r="A303" t="str">
            <v>6920</v>
          </cell>
          <cell r="B303" t="str">
            <v xml:space="preserve">DEPREC-COMPUTER </v>
          </cell>
          <cell r="C303" t="str">
            <v>IS</v>
          </cell>
          <cell r="D303">
            <v>15586</v>
          </cell>
          <cell r="E303" t="b">
            <v>0</v>
          </cell>
        </row>
        <row r="304">
          <cell r="A304" t="str">
            <v>6960</v>
          </cell>
          <cell r="B304" t="str">
            <v>AMORT OF UTIL PAA-WATER</v>
          </cell>
          <cell r="C304" t="str">
            <v>IS</v>
          </cell>
          <cell r="D304">
            <v>-6270.2</v>
          </cell>
          <cell r="E304" t="b">
            <v>0</v>
          </cell>
        </row>
        <row r="305">
          <cell r="A305" t="str">
            <v>6965</v>
          </cell>
          <cell r="B305" t="str">
            <v>AMORT OF UTIL PAA-SEWER</v>
          </cell>
          <cell r="C305" t="str">
            <v>IS</v>
          </cell>
          <cell r="D305">
            <v>-1278.94</v>
          </cell>
          <cell r="E305" t="b">
            <v>0</v>
          </cell>
        </row>
        <row r="306">
          <cell r="A306" t="str">
            <v>6985</v>
          </cell>
          <cell r="B306" t="str">
            <v>AMORT EXP-CIA-WATER</v>
          </cell>
          <cell r="C306" t="str">
            <v>IS</v>
          </cell>
          <cell r="D306">
            <v>-72.709999999999994</v>
          </cell>
          <cell r="E306" t="b">
            <v>0</v>
          </cell>
        </row>
        <row r="307">
          <cell r="A307" t="str">
            <v>7160</v>
          </cell>
          <cell r="B307" t="str">
            <v>AMORT-OTHER TANGIBLE PLT WATER</v>
          </cell>
          <cell r="C307" t="str">
            <v>IS</v>
          </cell>
          <cell r="D307">
            <v>-99796.18</v>
          </cell>
          <cell r="E307" t="b">
            <v>0</v>
          </cell>
        </row>
        <row r="308">
          <cell r="A308" t="str">
            <v>7165</v>
          </cell>
          <cell r="B308" t="str">
            <v>AMORT-WATER-TAP</v>
          </cell>
          <cell r="C308" t="str">
            <v>IS</v>
          </cell>
          <cell r="D308">
            <v>-22374.09</v>
          </cell>
          <cell r="E308" t="b">
            <v>0</v>
          </cell>
        </row>
        <row r="309">
          <cell r="A309" t="str">
            <v>7180</v>
          </cell>
          <cell r="B309" t="str">
            <v>AMORT-WTR PLT MOD FEE</v>
          </cell>
          <cell r="C309" t="str">
            <v>IS</v>
          </cell>
          <cell r="D309">
            <v>-3094.26</v>
          </cell>
          <cell r="E309" t="b">
            <v>0</v>
          </cell>
        </row>
        <row r="310">
          <cell r="A310" t="str">
            <v>7185</v>
          </cell>
          <cell r="B310" t="str">
            <v>AMORT-WTR PLT MTR FEE</v>
          </cell>
          <cell r="C310" t="str">
            <v>IS</v>
          </cell>
          <cell r="D310">
            <v>-574.28</v>
          </cell>
          <cell r="E310" t="b">
            <v>0</v>
          </cell>
        </row>
        <row r="311">
          <cell r="A311" t="str">
            <v>7205</v>
          </cell>
          <cell r="B311" t="str">
            <v>AMORT-ORGANIZATION</v>
          </cell>
          <cell r="C311" t="str">
            <v>IS</v>
          </cell>
          <cell r="D311">
            <v>0</v>
          </cell>
          <cell r="E311" t="b">
            <v>0</v>
          </cell>
        </row>
        <row r="312">
          <cell r="A312" t="str">
            <v>7245</v>
          </cell>
          <cell r="B312" t="str">
            <v>AMORT-STRUCT/IMPRV GEN PLT</v>
          </cell>
          <cell r="C312" t="str">
            <v>IS</v>
          </cell>
          <cell r="D312">
            <v>-122587.09</v>
          </cell>
          <cell r="E312" t="b">
            <v>0</v>
          </cell>
        </row>
        <row r="313">
          <cell r="A313" t="str">
            <v>7430</v>
          </cell>
          <cell r="B313" t="str">
            <v>AMORT-SEWER-TAP</v>
          </cell>
          <cell r="C313" t="str">
            <v>IS</v>
          </cell>
          <cell r="D313">
            <v>-21055.82</v>
          </cell>
          <cell r="E313" t="b">
            <v>0</v>
          </cell>
        </row>
        <row r="314">
          <cell r="A314" t="str">
            <v>7445</v>
          </cell>
          <cell r="B314" t="str">
            <v>AMORT-SWR PLT MOD FEE</v>
          </cell>
          <cell r="C314" t="str">
            <v>IS</v>
          </cell>
          <cell r="D314">
            <v>-4561.0200000000004</v>
          </cell>
          <cell r="E314" t="b">
            <v>0</v>
          </cell>
        </row>
        <row r="315">
          <cell r="A315" t="str">
            <v>7510</v>
          </cell>
          <cell r="B315" t="str">
            <v>FICA EXPENSE</v>
          </cell>
          <cell r="C315" t="str">
            <v>IS</v>
          </cell>
          <cell r="D315">
            <v>55868</v>
          </cell>
          <cell r="E315" t="b">
            <v>0</v>
          </cell>
        </row>
        <row r="316">
          <cell r="A316" t="str">
            <v>7515</v>
          </cell>
          <cell r="B316" t="str">
            <v>FEDERAL UNEMPLOYMENT TAX</v>
          </cell>
          <cell r="C316" t="str">
            <v>IS</v>
          </cell>
          <cell r="D316">
            <v>1318</v>
          </cell>
          <cell r="E316" t="b">
            <v>0</v>
          </cell>
        </row>
        <row r="317">
          <cell r="A317" t="str">
            <v>7520</v>
          </cell>
          <cell r="B317" t="str">
            <v>STATE UNEMPLOYMENT TAX</v>
          </cell>
          <cell r="C317" t="str">
            <v>IS</v>
          </cell>
          <cell r="D317">
            <v>4893</v>
          </cell>
          <cell r="E317" t="b">
            <v>0</v>
          </cell>
        </row>
        <row r="318">
          <cell r="A318" t="str">
            <v>7540</v>
          </cell>
          <cell r="B318" t="str">
            <v>GROSS RECEIPTS TAX</v>
          </cell>
          <cell r="C318" t="str">
            <v>IS</v>
          </cell>
          <cell r="D318">
            <v>141261</v>
          </cell>
          <cell r="E318" t="b">
            <v>0</v>
          </cell>
        </row>
        <row r="319">
          <cell r="A319" t="str">
            <v>7545</v>
          </cell>
          <cell r="B319" t="str">
            <v>PERSONAL PROPERTY/ICT TAX</v>
          </cell>
          <cell r="C319" t="str">
            <v>IS</v>
          </cell>
          <cell r="D319">
            <v>10340.540000000001</v>
          </cell>
          <cell r="E319" t="b">
            <v>0</v>
          </cell>
        </row>
        <row r="320">
          <cell r="A320" t="str">
            <v>7550</v>
          </cell>
          <cell r="B320" t="str">
            <v>PROPERTY/OTHER GENERAL TAX</v>
          </cell>
          <cell r="C320" t="str">
            <v>IS</v>
          </cell>
          <cell r="D320">
            <v>5072.16</v>
          </cell>
          <cell r="E320" t="b">
            <v>0</v>
          </cell>
        </row>
        <row r="321">
          <cell r="A321" t="str">
            <v>7555</v>
          </cell>
          <cell r="B321" t="str">
            <v>REAL ESTATE TAX</v>
          </cell>
          <cell r="C321" t="str">
            <v>IS</v>
          </cell>
          <cell r="D321">
            <v>8990.58</v>
          </cell>
          <cell r="E321" t="b">
            <v>0</v>
          </cell>
        </row>
        <row r="322">
          <cell r="A322" t="str">
            <v>7560</v>
          </cell>
          <cell r="B322" t="str">
            <v>SALES/USE TAX EXPENSE</v>
          </cell>
          <cell r="C322" t="str">
            <v>IS</v>
          </cell>
          <cell r="D322">
            <v>418.17</v>
          </cell>
          <cell r="E322" t="b">
            <v>0</v>
          </cell>
        </row>
        <row r="323">
          <cell r="A323" t="str">
            <v>7570</v>
          </cell>
          <cell r="B323" t="str">
            <v>UTILITY/COMMISSION TAX</v>
          </cell>
          <cell r="C323" t="str">
            <v>IS</v>
          </cell>
          <cell r="D323">
            <v>3556.72</v>
          </cell>
          <cell r="E323" t="b">
            <v>0</v>
          </cell>
        </row>
        <row r="324">
          <cell r="A324" t="str">
            <v>7610</v>
          </cell>
          <cell r="B324" t="str">
            <v>INCOME TAXES-STATE</v>
          </cell>
          <cell r="C324" t="str">
            <v>IS</v>
          </cell>
          <cell r="D324">
            <v>0</v>
          </cell>
          <cell r="E324" t="b">
            <v>0</v>
          </cell>
        </row>
        <row r="325">
          <cell r="A325" t="str">
            <v>7691</v>
          </cell>
          <cell r="B325" t="str">
            <v>NET BOOK VALUE-DISPOSAL</v>
          </cell>
          <cell r="C325" t="str">
            <v>IS</v>
          </cell>
          <cell r="D325">
            <v>0</v>
          </cell>
          <cell r="E325" t="b">
            <v>0</v>
          </cell>
        </row>
        <row r="326">
          <cell r="A326" t="str">
            <v>7710</v>
          </cell>
          <cell r="B326" t="str">
            <v>INTEREST EXPENSE-INTERCO</v>
          </cell>
          <cell r="C326" t="str">
            <v>IS</v>
          </cell>
          <cell r="D326">
            <v>242307.5</v>
          </cell>
          <cell r="E326" t="b">
            <v>0</v>
          </cell>
        </row>
        <row r="327">
          <cell r="A327" t="str">
            <v>7735</v>
          </cell>
          <cell r="B327" t="str">
            <v>S/T INT EXP BANK ONE</v>
          </cell>
          <cell r="C327" t="str">
            <v>IS</v>
          </cell>
          <cell r="D327">
            <v>5379.91</v>
          </cell>
          <cell r="E327" t="b">
            <v>0</v>
          </cell>
        </row>
        <row r="328">
          <cell r="A328" t="str">
            <v>7750</v>
          </cell>
          <cell r="B328" t="str">
            <v>INTEREST DURING CONSTRUCTION</v>
          </cell>
          <cell r="C328" t="str">
            <v>IS</v>
          </cell>
          <cell r="D328">
            <v>-27361.35</v>
          </cell>
          <cell r="E328" t="b">
            <v>0</v>
          </cell>
        </row>
        <row r="329">
          <cell r="D329">
            <v>0</v>
          </cell>
        </row>
        <row r="330">
          <cell r="A330" t="str">
            <v>Trial balance variance</v>
          </cell>
          <cell r="D330">
            <v>-1.6552803572267294E-9</v>
          </cell>
        </row>
        <row r="332">
          <cell r="A332" t="str">
            <v>Balance Sheet</v>
          </cell>
          <cell r="C332" t="str">
            <v>BS</v>
          </cell>
          <cell r="D332">
            <v>420906.28999999817</v>
          </cell>
        </row>
        <row r="333">
          <cell r="A333" t="str">
            <v>Income Statement</v>
          </cell>
          <cell r="C333" t="str">
            <v>IS</v>
          </cell>
          <cell r="D333">
            <v>-420906.29000000126</v>
          </cell>
        </row>
        <row r="334">
          <cell r="A334" t="str">
            <v>Trial balance variance</v>
          </cell>
          <cell r="D334">
            <v>-3.0850060284137726E-9</v>
          </cell>
        </row>
      </sheetData>
      <sheetData sheetId="3" refreshError="1">
        <row r="531">
          <cell r="B531" t="str">
            <v>CUSTOMERS</v>
          </cell>
          <cell r="C531">
            <v>8658</v>
          </cell>
          <cell r="D531">
            <v>4085.7</v>
          </cell>
          <cell r="E531">
            <v>12743.7</v>
          </cell>
          <cell r="F531">
            <v>0.67939452435320979</v>
          </cell>
          <cell r="G531">
            <v>0.32060547564679015</v>
          </cell>
          <cell r="H531">
            <v>1</v>
          </cell>
        </row>
        <row r="532">
          <cell r="B532" t="str">
            <v>REVENUES</v>
          </cell>
          <cell r="C532">
            <v>-1865504.31</v>
          </cell>
          <cell r="D532">
            <v>-1099676.6199999999</v>
          </cell>
          <cell r="E532">
            <v>-2965180.9299999997</v>
          </cell>
          <cell r="F532">
            <v>0.62913675557734017</v>
          </cell>
          <cell r="G532">
            <v>0.37086324442265989</v>
          </cell>
          <cell r="H532">
            <v>1</v>
          </cell>
        </row>
        <row r="533">
          <cell r="B533" t="str">
            <v>PLANT IN SERVICE</v>
          </cell>
          <cell r="C533">
            <v>12644194.970000001</v>
          </cell>
          <cell r="D533">
            <v>9232681.9499999993</v>
          </cell>
          <cell r="E533">
            <v>21876876.920000002</v>
          </cell>
          <cell r="F533">
            <v>0.57797075040636103</v>
          </cell>
          <cell r="G533">
            <v>0.42202924959363891</v>
          </cell>
          <cell r="H533">
            <v>1</v>
          </cell>
        </row>
        <row r="534">
          <cell r="B534" t="str">
            <v>NET PLANT</v>
          </cell>
          <cell r="C534">
            <v>10036803.390000001</v>
          </cell>
          <cell r="D534">
            <v>7414222.0199999996</v>
          </cell>
          <cell r="E534">
            <v>17451025.41</v>
          </cell>
          <cell r="F534">
            <v>0.5751411824916941</v>
          </cell>
          <cell r="G534">
            <v>0.4248588175083059</v>
          </cell>
          <cell r="H534">
            <v>1</v>
          </cell>
        </row>
        <row r="535">
          <cell r="B535" t="str">
            <v>DEFERRED MAINTENANCE</v>
          </cell>
          <cell r="C535">
            <v>33967.245631959326</v>
          </cell>
          <cell r="D535">
            <v>11523.37436804069</v>
          </cell>
          <cell r="E535">
            <v>45490.620000000017</v>
          </cell>
          <cell r="F535">
            <v>0.74668680338846372</v>
          </cell>
          <cell r="G535">
            <v>0.25331319661153628</v>
          </cell>
          <cell r="H535">
            <v>1</v>
          </cell>
        </row>
        <row r="536">
          <cell r="B536" t="str">
            <v>CIAC</v>
          </cell>
          <cell r="C536">
            <v>-5211024.95</v>
          </cell>
          <cell r="D536">
            <v>-5898388.8700000001</v>
          </cell>
          <cell r="E536">
            <v>-11109413.82</v>
          </cell>
          <cell r="F536">
            <v>0.46906389791860326</v>
          </cell>
          <cell r="G536">
            <v>0.53093610208139674</v>
          </cell>
          <cell r="H536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Data"/>
      <sheetName val="Index"/>
      <sheetName val="Water - Return - RB"/>
      <sheetName val="Sewer - Return - RB"/>
      <sheetName val="Combined  Rate Base"/>
      <sheetName val="Water Rate Base"/>
      <sheetName val="Sewer Rate Base "/>
      <sheetName val="Plant Adj"/>
      <sheetName val="Total accum. deprec."/>
      <sheetName val="transfer accum. deprec."/>
      <sheetName val="accum. deprec."/>
      <sheetName val="CIAC"/>
      <sheetName val="WSC RB"/>
      <sheetName val="CWS Off RB"/>
      <sheetName val="Deferred Charges-rate base"/>
      <sheetName val="ADIT"/>
      <sheetName val="Combined noi"/>
      <sheetName val="Water noi"/>
      <sheetName val="Water footnotes"/>
      <sheetName val="Sewer noi"/>
      <sheetName val="Sewer footnotes"/>
      <sheetName val="Uncollect"/>
      <sheetName val="Adj-Exp"/>
      <sheetName val="Power"/>
      <sheetName val="Salaries"/>
      <sheetName val="Maint - Common"/>
      <sheetName val="Trans"/>
      <sheetName val="Rate Case"/>
      <sheetName val="WSC Exp"/>
      <sheetName val="WSC Exp Adj"/>
      <sheetName val="WSC Adj Factors"/>
      <sheetName val="CWS Off Exp"/>
      <sheetName val="CWS Off Factor"/>
      <sheetName val="Water Inc. Taxes"/>
      <sheetName val="Prod Deduct"/>
      <sheetName val="Sewer Inc. Taxes"/>
      <sheetName val="Water Rev. Req."/>
      <sheetName val="Sewer Rev. Req."/>
      <sheetName val="Water - Return - OR"/>
      <sheetName val="Water Ratios"/>
      <sheetName val="Sewer - Return - OR"/>
      <sheetName val="Sewer Ratios"/>
      <sheetName val="Plant Detail"/>
      <sheetName val="Book Expenses"/>
      <sheetName val="Vehicles"/>
      <sheetName val="WSC Salary"/>
      <sheetName val="Cust Equiv"/>
      <sheetName val="WSC Detail"/>
      <sheetName val="WSC Detail-PS"/>
      <sheetName val="WSC RB Compare"/>
      <sheetName val="Out Svc"/>
      <sheetName val="Insur"/>
      <sheetName val="Rents"/>
      <sheetName val="Prop Tax"/>
      <sheetName val="Amortization"/>
      <sheetName val="Misc Rev"/>
    </sheetNames>
    <sheetDataSet>
      <sheetData sheetId="0">
        <row r="2">
          <cell r="C2" t="str">
            <v>TRANSYLVANIA UTILITIES, INC.</v>
          </cell>
        </row>
        <row r="5">
          <cell r="C5" t="str">
            <v xml:space="preserve">  </v>
          </cell>
        </row>
      </sheetData>
      <sheetData sheetId="1"/>
      <sheetData sheetId="2"/>
      <sheetData sheetId="3"/>
      <sheetData sheetId="4">
        <row r="12">
          <cell r="I12">
            <v>4145611</v>
          </cell>
        </row>
      </sheetData>
      <sheetData sheetId="5"/>
      <sheetData sheetId="6"/>
      <sheetData sheetId="7"/>
      <sheetData sheetId="8">
        <row r="16">
          <cell r="E16">
            <v>2800232</v>
          </cell>
        </row>
      </sheetData>
      <sheetData sheetId="9">
        <row r="17">
          <cell r="G17">
            <v>368529</v>
          </cell>
        </row>
      </sheetData>
      <sheetData sheetId="10">
        <row r="117">
          <cell r="D117">
            <v>1406993</v>
          </cell>
        </row>
      </sheetData>
      <sheetData sheetId="11">
        <row r="34">
          <cell r="E34">
            <v>-310890</v>
          </cell>
        </row>
      </sheetData>
      <sheetData sheetId="12">
        <row r="48">
          <cell r="J48">
            <v>7631</v>
          </cell>
        </row>
      </sheetData>
      <sheetData sheetId="13">
        <row r="26">
          <cell r="H26">
            <v>12615</v>
          </cell>
        </row>
      </sheetData>
      <sheetData sheetId="14">
        <row r="21">
          <cell r="E21">
            <v>48293</v>
          </cell>
        </row>
      </sheetData>
      <sheetData sheetId="15">
        <row r="21">
          <cell r="I21">
            <v>-247366</v>
          </cell>
        </row>
      </sheetData>
      <sheetData sheetId="16"/>
      <sheetData sheetId="17">
        <row r="44">
          <cell r="I44">
            <v>288289</v>
          </cell>
        </row>
      </sheetData>
      <sheetData sheetId="18"/>
      <sheetData sheetId="19">
        <row r="44">
          <cell r="I44">
            <v>243099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chedule"/>
      <sheetName val="Control Panel"/>
      <sheetName val="COPY ELECTRONIC TB HERE"/>
      <sheetName val="Linked TB"/>
      <sheetName val="Sch.A-B.S"/>
      <sheetName val="Sch.B-I.S"/>
      <sheetName val="Sch.C-R.B"/>
      <sheetName val="Sch.D&amp;E-REV"/>
      <sheetName val="wp.a-uncoll"/>
      <sheetName val="wp-b salary"/>
      <sheetName val="wp-b salary2"/>
      <sheetName val="wp-b3 calc of health and other "/>
      <sheetName val="wp-c-def charges"/>
      <sheetName val="wp-c2-calc of def charges"/>
      <sheetName val="wp-c3-acc def inc taxes"/>
      <sheetName val="wp-c3a-adj acc def inc taxes"/>
      <sheetName val="wp-c3b-adit vehicle"/>
      <sheetName val="wp-c3c-adit computers"/>
      <sheetName val="wp-c3d-adit gross plant"/>
      <sheetName val="wp-3e-calc intial basis"/>
      <sheetName val="wp-d-rc.exp"/>
      <sheetName val="wp-e-toi"/>
      <sheetName val="wp-f-depr"/>
      <sheetName val="wp-f2 depr recal"/>
      <sheetName val="wp f3 plant held for future use"/>
      <sheetName val="wp-f4"/>
      <sheetName val="CP COA"/>
      <sheetName val="wp-g-inc.tx"/>
      <sheetName val="wp.h-cap.struc"/>
      <sheetName val="wp-i-wc"/>
      <sheetName val="wp-l-GL additions"/>
      <sheetName val="wp-n-CPI"/>
      <sheetName val="wp-p1 Allocation of Expenses"/>
      <sheetName val="wp-p1a Allocation of Rate base"/>
      <sheetName val="wp-p2 Allocation of Vehicles"/>
      <sheetName val="wp-p2a Allocation of Trans Exp"/>
      <sheetName val="wp-p3-alloc of State computers"/>
      <sheetName val="wp-p4-alloc of WSC computers"/>
      <sheetName val="wp-p5 WSC Salary Allocation"/>
      <sheetName val="wp-p6 wsc legal fees"/>
      <sheetName val="wp-p7 WSC outside services"/>
      <sheetName val="wp-appendix"/>
      <sheetName val="xxxRate-Rev Comp"/>
      <sheetName val="Consumption Data"/>
      <sheetName val="ERC Count NB 12-07"/>
      <sheetName val="93008 ERC with avail adjust  "/>
      <sheetName val="Allocation data summary"/>
      <sheetName val="Allocation data"/>
      <sheetName val="wp-b2-ops charged to plant"/>
      <sheetName val="wp-o-project phoenix "/>
      <sheetName val="wp-p6-closed office exp"/>
      <sheetName val="wp-u-Insurance Exp"/>
      <sheetName val="wp-p2 Allocated Rate Base"/>
      <sheetName val="wp-px Allocation of Exp"/>
      <sheetName val="COAs"/>
      <sheetName val="wp-m-penalties"/>
      <sheetName val="wp-p1-allocation of vehicles"/>
      <sheetName val="wp-px Allocation of Vehicles"/>
      <sheetName val="wp-px Allocation of Trans Exp"/>
      <sheetName val="wp-p1a-adjustment to trans exp"/>
      <sheetName val="wp-p2-allocation of computers"/>
      <sheetName val="wp-p3-allocations of WSC base"/>
      <sheetName val="wp-p4-allocation of WSC expense"/>
      <sheetName val="wp-p5-alloc of cws office exp"/>
    </sheetNames>
    <sheetDataSet>
      <sheetData sheetId="0" refreshError="1">
        <row r="39">
          <cell r="D39">
            <v>0.25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Benefits"/>
      <sheetName val="WSC ERC"/>
      <sheetName val="RVP ERC"/>
      <sheetName val="UIF"/>
      <sheetName val="Employees"/>
    </sheetNames>
    <sheetDataSet>
      <sheetData sheetId="0"/>
      <sheetData sheetId="1"/>
      <sheetData sheetId="2">
        <row r="1">
          <cell r="A1" t="str">
            <v>SALARIES AND BENEFITS FOR 2013 1Q AND 2Q RATE CASES</v>
          </cell>
        </row>
        <row r="2">
          <cell r="A2" t="str">
            <v>ERC PERCENTAGES - WSC</v>
          </cell>
        </row>
        <row r="5">
          <cell r="A5" t="str">
            <v>BUSINESS UNIT</v>
          </cell>
          <cell r="B5" t="str">
            <v>DEC-11</v>
          </cell>
          <cell r="C5" t="str">
            <v>DEC-12</v>
          </cell>
          <cell r="D5" t="str">
            <v>APR-13</v>
          </cell>
        </row>
        <row r="6">
          <cell r="A6">
            <v>110100</v>
          </cell>
          <cell r="B6">
            <v>2667</v>
          </cell>
          <cell r="C6">
            <v>2665.5</v>
          </cell>
          <cell r="D6">
            <v>2661.5</v>
          </cell>
        </row>
        <row r="7">
          <cell r="A7">
            <v>111100</v>
          </cell>
          <cell r="B7">
            <v>215</v>
          </cell>
          <cell r="C7">
            <v>213</v>
          </cell>
          <cell r="D7">
            <v>216</v>
          </cell>
        </row>
        <row r="8">
          <cell r="A8">
            <v>111101</v>
          </cell>
          <cell r="B8">
            <v>215</v>
          </cell>
          <cell r="C8">
            <v>213</v>
          </cell>
          <cell r="D8">
            <v>216</v>
          </cell>
        </row>
        <row r="9">
          <cell r="A9">
            <v>112100</v>
          </cell>
          <cell r="B9">
            <v>53</v>
          </cell>
          <cell r="C9">
            <v>51</v>
          </cell>
          <cell r="D9">
            <v>51</v>
          </cell>
        </row>
        <row r="10">
          <cell r="A10">
            <v>113100</v>
          </cell>
          <cell r="B10">
            <v>259.60000000000002</v>
          </cell>
          <cell r="C10">
            <v>257.60000000000002</v>
          </cell>
          <cell r="D10">
            <v>258.60000000000002</v>
          </cell>
        </row>
        <row r="11">
          <cell r="A11">
            <v>114100</v>
          </cell>
          <cell r="B11">
            <v>305.5</v>
          </cell>
          <cell r="C11">
            <v>305.5</v>
          </cell>
          <cell r="D11">
            <v>306.5</v>
          </cell>
        </row>
        <row r="12">
          <cell r="A12">
            <v>117100</v>
          </cell>
          <cell r="B12">
            <v>83.5</v>
          </cell>
          <cell r="C12">
            <v>84.5</v>
          </cell>
          <cell r="D12">
            <v>81</v>
          </cell>
        </row>
        <row r="13">
          <cell r="A13">
            <v>118100</v>
          </cell>
          <cell r="B13">
            <v>380</v>
          </cell>
          <cell r="C13">
            <v>377</v>
          </cell>
          <cell r="D13">
            <v>377</v>
          </cell>
        </row>
        <row r="14">
          <cell r="A14">
            <v>118101</v>
          </cell>
          <cell r="B14">
            <v>378</v>
          </cell>
          <cell r="C14">
            <v>375</v>
          </cell>
          <cell r="D14">
            <v>375</v>
          </cell>
        </row>
        <row r="15">
          <cell r="A15">
            <v>119100</v>
          </cell>
          <cell r="B15">
            <v>2244.9</v>
          </cell>
          <cell r="C15">
            <v>2254.4</v>
          </cell>
          <cell r="D15">
            <v>2256.4</v>
          </cell>
        </row>
        <row r="16">
          <cell r="A16">
            <v>119101</v>
          </cell>
          <cell r="B16">
            <v>813.2</v>
          </cell>
          <cell r="C16">
            <v>812.7</v>
          </cell>
          <cell r="D16">
            <v>813.7</v>
          </cell>
        </row>
        <row r="17">
          <cell r="A17">
            <v>120100</v>
          </cell>
          <cell r="B17">
            <v>343</v>
          </cell>
          <cell r="C17">
            <v>339</v>
          </cell>
          <cell r="D17">
            <v>341</v>
          </cell>
        </row>
        <row r="18">
          <cell r="A18">
            <v>121100</v>
          </cell>
          <cell r="B18">
            <v>2046</v>
          </cell>
          <cell r="C18">
            <v>2042.5</v>
          </cell>
          <cell r="D18">
            <v>2035.5</v>
          </cell>
        </row>
        <row r="19">
          <cell r="A19">
            <v>122100</v>
          </cell>
          <cell r="B19">
            <v>1401.5</v>
          </cell>
          <cell r="C19">
            <v>1422.5</v>
          </cell>
          <cell r="D19">
            <v>1421.5</v>
          </cell>
        </row>
        <row r="20">
          <cell r="A20">
            <v>123100</v>
          </cell>
          <cell r="B20">
            <v>165</v>
          </cell>
          <cell r="C20">
            <v>170</v>
          </cell>
          <cell r="D20">
            <v>170</v>
          </cell>
        </row>
        <row r="21">
          <cell r="A21">
            <v>123101</v>
          </cell>
          <cell r="B21">
            <v>175</v>
          </cell>
          <cell r="C21">
            <v>182</v>
          </cell>
          <cell r="D21">
            <v>182</v>
          </cell>
        </row>
        <row r="22">
          <cell r="A22">
            <v>124100</v>
          </cell>
          <cell r="B22">
            <v>290</v>
          </cell>
          <cell r="C22">
            <v>288</v>
          </cell>
          <cell r="D22">
            <v>289</v>
          </cell>
        </row>
        <row r="23">
          <cell r="A23">
            <v>125100</v>
          </cell>
          <cell r="B23">
            <v>193</v>
          </cell>
          <cell r="C23">
            <v>194</v>
          </cell>
          <cell r="D23">
            <v>191</v>
          </cell>
        </row>
        <row r="24">
          <cell r="A24">
            <v>126100</v>
          </cell>
          <cell r="B24">
            <v>69</v>
          </cell>
          <cell r="C24">
            <v>69</v>
          </cell>
          <cell r="D24">
            <v>70</v>
          </cell>
        </row>
        <row r="25">
          <cell r="A25">
            <v>127100</v>
          </cell>
          <cell r="B25">
            <v>215</v>
          </cell>
          <cell r="C25">
            <v>218</v>
          </cell>
          <cell r="D25">
            <v>219</v>
          </cell>
        </row>
        <row r="26">
          <cell r="A26">
            <v>128100</v>
          </cell>
          <cell r="B26">
            <v>2370.5</v>
          </cell>
          <cell r="C26">
            <v>2369.5</v>
          </cell>
          <cell r="D26">
            <v>2376.5</v>
          </cell>
        </row>
        <row r="27">
          <cell r="A27">
            <v>129100</v>
          </cell>
          <cell r="B27">
            <v>243</v>
          </cell>
          <cell r="C27">
            <v>245</v>
          </cell>
          <cell r="D27">
            <v>241</v>
          </cell>
        </row>
        <row r="28">
          <cell r="A28">
            <v>130100</v>
          </cell>
          <cell r="B28">
            <v>444.2</v>
          </cell>
          <cell r="C28">
            <v>454.2</v>
          </cell>
          <cell r="D28">
            <v>452.2</v>
          </cell>
        </row>
        <row r="29">
          <cell r="A29">
            <v>131100</v>
          </cell>
          <cell r="B29">
            <v>492.4</v>
          </cell>
          <cell r="C29">
            <v>503.4</v>
          </cell>
          <cell r="D29">
            <v>505.4</v>
          </cell>
        </row>
        <row r="30">
          <cell r="A30">
            <v>131101</v>
          </cell>
          <cell r="B30">
            <v>479.4</v>
          </cell>
          <cell r="C30">
            <v>494.4</v>
          </cell>
          <cell r="D30">
            <v>496.4</v>
          </cell>
        </row>
        <row r="31">
          <cell r="A31">
            <v>132100</v>
          </cell>
          <cell r="B31">
            <v>117</v>
          </cell>
          <cell r="C31">
            <v>109</v>
          </cell>
          <cell r="D31">
            <v>108</v>
          </cell>
        </row>
        <row r="32">
          <cell r="A32">
            <v>133100</v>
          </cell>
          <cell r="B32">
            <v>319</v>
          </cell>
          <cell r="C32">
            <v>315</v>
          </cell>
          <cell r="D32">
            <v>314</v>
          </cell>
        </row>
        <row r="33">
          <cell r="A33">
            <v>133101</v>
          </cell>
          <cell r="B33">
            <v>316</v>
          </cell>
          <cell r="C33">
            <v>312</v>
          </cell>
          <cell r="D33">
            <v>311</v>
          </cell>
        </row>
        <row r="34">
          <cell r="A34">
            <v>134100</v>
          </cell>
          <cell r="B34">
            <v>357</v>
          </cell>
          <cell r="C34">
            <v>355</v>
          </cell>
          <cell r="D34">
            <v>356</v>
          </cell>
        </row>
        <row r="35">
          <cell r="A35">
            <v>150100</v>
          </cell>
          <cell r="B35">
            <v>3095.5</v>
          </cell>
          <cell r="C35">
            <v>3093.7</v>
          </cell>
          <cell r="D35">
            <v>3092.2</v>
          </cell>
        </row>
        <row r="36">
          <cell r="A36">
            <v>150101</v>
          </cell>
          <cell r="B36">
            <v>3062.5</v>
          </cell>
          <cell r="C36">
            <v>3063.7</v>
          </cell>
          <cell r="D36">
            <v>3062.2</v>
          </cell>
        </row>
        <row r="37">
          <cell r="A37">
            <v>151100</v>
          </cell>
          <cell r="B37">
            <v>186.9</v>
          </cell>
          <cell r="C37">
            <v>182.1</v>
          </cell>
          <cell r="D37">
            <v>188.5</v>
          </cell>
        </row>
        <row r="38">
          <cell r="A38">
            <v>151101</v>
          </cell>
          <cell r="B38">
            <v>200.1</v>
          </cell>
          <cell r="C38">
            <v>202.3</v>
          </cell>
          <cell r="D38">
            <v>191.5</v>
          </cell>
        </row>
        <row r="39">
          <cell r="A39">
            <v>152100</v>
          </cell>
          <cell r="B39">
            <v>1813.3</v>
          </cell>
          <cell r="C39">
            <v>1809.7</v>
          </cell>
          <cell r="D39">
            <v>1816.1</v>
          </cell>
        </row>
        <row r="40">
          <cell r="A40">
            <v>180100</v>
          </cell>
          <cell r="B40">
            <v>98</v>
          </cell>
          <cell r="C40">
            <v>93</v>
          </cell>
          <cell r="D40">
            <v>92</v>
          </cell>
        </row>
        <row r="41">
          <cell r="A41">
            <v>180101</v>
          </cell>
          <cell r="B41">
            <v>12</v>
          </cell>
          <cell r="C41">
            <v>12</v>
          </cell>
          <cell r="D41">
            <v>12</v>
          </cell>
        </row>
        <row r="42">
          <cell r="A42">
            <v>181100</v>
          </cell>
          <cell r="B42">
            <v>270.2</v>
          </cell>
          <cell r="C42">
            <v>267.39999999999998</v>
          </cell>
          <cell r="D42">
            <v>267.2</v>
          </cell>
        </row>
        <row r="43">
          <cell r="A43">
            <v>181101</v>
          </cell>
          <cell r="B43">
            <v>108.2</v>
          </cell>
          <cell r="C43">
            <v>107.4</v>
          </cell>
          <cell r="D43">
            <v>108.2</v>
          </cell>
        </row>
        <row r="44">
          <cell r="A44">
            <v>182101</v>
          </cell>
          <cell r="B44">
            <v>666</v>
          </cell>
          <cell r="C44">
            <v>670</v>
          </cell>
          <cell r="D44">
            <v>670</v>
          </cell>
        </row>
        <row r="45">
          <cell r="A45">
            <v>182102</v>
          </cell>
          <cell r="B45">
            <v>780.2</v>
          </cell>
          <cell r="C45">
            <v>778</v>
          </cell>
          <cell r="D45">
            <v>779.8</v>
          </cell>
        </row>
        <row r="46">
          <cell r="A46">
            <v>182103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182104</v>
          </cell>
          <cell r="B47">
            <v>1458.5</v>
          </cell>
          <cell r="C47">
            <v>1502.5</v>
          </cell>
          <cell r="D47">
            <v>1519</v>
          </cell>
        </row>
        <row r="48">
          <cell r="A48">
            <v>182105</v>
          </cell>
          <cell r="B48">
            <v>1100</v>
          </cell>
          <cell r="C48">
            <v>1103.2</v>
          </cell>
          <cell r="D48">
            <v>1108.2</v>
          </cell>
        </row>
        <row r="49">
          <cell r="A49">
            <v>182106</v>
          </cell>
          <cell r="B49">
            <v>1544.3</v>
          </cell>
          <cell r="C49">
            <v>1552.5</v>
          </cell>
          <cell r="D49">
            <v>1557.9</v>
          </cell>
        </row>
        <row r="50">
          <cell r="A50">
            <v>182107</v>
          </cell>
          <cell r="B50">
            <v>1309.8</v>
          </cell>
          <cell r="C50">
            <v>1318.2</v>
          </cell>
          <cell r="D50">
            <v>1322.6</v>
          </cell>
        </row>
        <row r="51">
          <cell r="A51">
            <v>182109</v>
          </cell>
          <cell r="B51">
            <v>123</v>
          </cell>
          <cell r="C51">
            <v>122</v>
          </cell>
          <cell r="D51">
            <v>123</v>
          </cell>
        </row>
        <row r="52">
          <cell r="A52">
            <v>182110</v>
          </cell>
          <cell r="B52">
            <v>17</v>
          </cell>
          <cell r="C52">
            <v>17</v>
          </cell>
          <cell r="D52">
            <v>17</v>
          </cell>
        </row>
        <row r="53">
          <cell r="A53">
            <v>182112</v>
          </cell>
          <cell r="B53">
            <v>256.2</v>
          </cell>
          <cell r="C53">
            <v>255.2</v>
          </cell>
          <cell r="D53">
            <v>253.2</v>
          </cell>
        </row>
        <row r="54">
          <cell r="A54">
            <v>182113</v>
          </cell>
          <cell r="B54">
            <v>78</v>
          </cell>
          <cell r="C54">
            <v>78</v>
          </cell>
          <cell r="D54">
            <v>79</v>
          </cell>
        </row>
        <row r="55">
          <cell r="A55">
            <v>182114</v>
          </cell>
          <cell r="B55">
            <v>235.5</v>
          </cell>
          <cell r="C55">
            <v>235.1</v>
          </cell>
          <cell r="D55">
            <v>235.1</v>
          </cell>
        </row>
        <row r="56">
          <cell r="A56">
            <v>182115</v>
          </cell>
          <cell r="B56">
            <v>1128</v>
          </cell>
          <cell r="C56">
            <v>1138</v>
          </cell>
          <cell r="D56">
            <v>1136</v>
          </cell>
        </row>
        <row r="57">
          <cell r="A57">
            <v>182117</v>
          </cell>
          <cell r="B57">
            <v>487.2</v>
          </cell>
          <cell r="C57">
            <v>478</v>
          </cell>
          <cell r="D57">
            <v>474.6</v>
          </cell>
        </row>
        <row r="58">
          <cell r="A58">
            <v>182119</v>
          </cell>
          <cell r="B58">
            <v>67</v>
          </cell>
          <cell r="C58">
            <v>67</v>
          </cell>
          <cell r="D58">
            <v>67</v>
          </cell>
        </row>
        <row r="59">
          <cell r="A59">
            <v>182120</v>
          </cell>
          <cell r="B59">
            <v>65</v>
          </cell>
          <cell r="C59">
            <v>60</v>
          </cell>
          <cell r="D59">
            <v>60</v>
          </cell>
        </row>
        <row r="60">
          <cell r="A60">
            <v>182122</v>
          </cell>
          <cell r="B60">
            <v>442</v>
          </cell>
          <cell r="C60">
            <v>441</v>
          </cell>
          <cell r="D60">
            <v>438</v>
          </cell>
        </row>
        <row r="61">
          <cell r="A61">
            <v>182123</v>
          </cell>
          <cell r="B61">
            <v>202.5</v>
          </cell>
          <cell r="C61">
            <v>200.5</v>
          </cell>
          <cell r="D61">
            <v>199.5</v>
          </cell>
        </row>
        <row r="62">
          <cell r="A62">
            <v>182125</v>
          </cell>
          <cell r="B62">
            <v>162.9</v>
          </cell>
          <cell r="C62">
            <v>160.9</v>
          </cell>
          <cell r="D62">
            <v>160.9</v>
          </cell>
        </row>
        <row r="63">
          <cell r="A63">
            <v>182126</v>
          </cell>
          <cell r="B63">
            <v>159.4</v>
          </cell>
          <cell r="C63">
            <v>157.4</v>
          </cell>
          <cell r="D63">
            <v>157.4</v>
          </cell>
        </row>
        <row r="64">
          <cell r="A64">
            <v>182128</v>
          </cell>
          <cell r="B64">
            <v>75</v>
          </cell>
          <cell r="C64">
            <v>74</v>
          </cell>
          <cell r="D64">
            <v>72</v>
          </cell>
        </row>
        <row r="65">
          <cell r="A65">
            <v>182129</v>
          </cell>
          <cell r="B65">
            <v>677</v>
          </cell>
          <cell r="C65">
            <v>686</v>
          </cell>
          <cell r="D65">
            <v>687</v>
          </cell>
        </row>
        <row r="66">
          <cell r="A66">
            <v>182130</v>
          </cell>
          <cell r="B66">
            <v>69</v>
          </cell>
          <cell r="C66">
            <v>70</v>
          </cell>
          <cell r="D66">
            <v>70</v>
          </cell>
        </row>
        <row r="67">
          <cell r="A67">
            <v>182132</v>
          </cell>
          <cell r="B67">
            <v>220.4</v>
          </cell>
          <cell r="C67">
            <v>215.6</v>
          </cell>
          <cell r="D67">
            <v>221.2</v>
          </cell>
        </row>
        <row r="68">
          <cell r="A68">
            <v>182133</v>
          </cell>
          <cell r="B68">
            <v>407</v>
          </cell>
          <cell r="C68">
            <v>417</v>
          </cell>
          <cell r="D68">
            <v>426</v>
          </cell>
        </row>
        <row r="69">
          <cell r="A69">
            <v>182134</v>
          </cell>
          <cell r="B69">
            <v>316</v>
          </cell>
          <cell r="C69">
            <v>327</v>
          </cell>
          <cell r="D69">
            <v>335</v>
          </cell>
        </row>
        <row r="70">
          <cell r="A70">
            <v>182136</v>
          </cell>
          <cell r="B70">
            <v>108</v>
          </cell>
          <cell r="C70">
            <v>107</v>
          </cell>
          <cell r="D70">
            <v>106</v>
          </cell>
        </row>
        <row r="71">
          <cell r="A71">
            <v>182137</v>
          </cell>
          <cell r="B71">
            <v>297</v>
          </cell>
          <cell r="C71">
            <v>301</v>
          </cell>
          <cell r="D71">
            <v>300</v>
          </cell>
        </row>
        <row r="72">
          <cell r="A72">
            <v>182138</v>
          </cell>
          <cell r="B72">
            <v>296</v>
          </cell>
          <cell r="C72">
            <v>300</v>
          </cell>
          <cell r="D72">
            <v>299</v>
          </cell>
        </row>
        <row r="73">
          <cell r="A73">
            <v>182140</v>
          </cell>
          <cell r="B73">
            <v>363</v>
          </cell>
          <cell r="C73">
            <v>361</v>
          </cell>
          <cell r="D73">
            <v>361</v>
          </cell>
        </row>
        <row r="74">
          <cell r="A74">
            <v>182141</v>
          </cell>
          <cell r="B74">
            <v>1519.8</v>
          </cell>
          <cell r="C74">
            <v>1535.3</v>
          </cell>
          <cell r="D74">
            <v>1541.5</v>
          </cell>
        </row>
        <row r="75">
          <cell r="A75">
            <v>182142</v>
          </cell>
          <cell r="B75">
            <v>37</v>
          </cell>
          <cell r="C75">
            <v>37</v>
          </cell>
          <cell r="D75">
            <v>37</v>
          </cell>
        </row>
        <row r="76">
          <cell r="A76">
            <v>182143</v>
          </cell>
          <cell r="B76">
            <v>100</v>
          </cell>
          <cell r="C76">
            <v>102</v>
          </cell>
          <cell r="D76">
            <v>102</v>
          </cell>
        </row>
        <row r="77">
          <cell r="A77">
            <v>182144</v>
          </cell>
          <cell r="B77">
            <v>138</v>
          </cell>
          <cell r="C77">
            <v>134</v>
          </cell>
          <cell r="D77">
            <v>134</v>
          </cell>
        </row>
        <row r="78">
          <cell r="A78">
            <v>182145</v>
          </cell>
          <cell r="B78">
            <v>48</v>
          </cell>
          <cell r="C78">
            <v>47</v>
          </cell>
          <cell r="D78">
            <v>47</v>
          </cell>
        </row>
        <row r="79">
          <cell r="A79">
            <v>182146</v>
          </cell>
          <cell r="B79">
            <v>232</v>
          </cell>
          <cell r="C79">
            <v>235</v>
          </cell>
          <cell r="D79">
            <v>236</v>
          </cell>
        </row>
        <row r="80">
          <cell r="A80">
            <v>182147</v>
          </cell>
          <cell r="B80">
            <v>253</v>
          </cell>
          <cell r="C80">
            <v>257</v>
          </cell>
          <cell r="D80">
            <v>257</v>
          </cell>
        </row>
        <row r="81">
          <cell r="A81">
            <v>182148</v>
          </cell>
          <cell r="B81">
            <v>336.5</v>
          </cell>
          <cell r="C81">
            <v>334.5</v>
          </cell>
          <cell r="D81">
            <v>337.5</v>
          </cell>
        </row>
        <row r="82">
          <cell r="A82">
            <v>182149</v>
          </cell>
          <cell r="B82">
            <v>70</v>
          </cell>
          <cell r="C82">
            <v>69</v>
          </cell>
          <cell r="D82">
            <v>70</v>
          </cell>
        </row>
        <row r="83">
          <cell r="A83">
            <v>182151</v>
          </cell>
          <cell r="B83">
            <v>128.5</v>
          </cell>
          <cell r="C83">
            <v>130.5</v>
          </cell>
          <cell r="D83">
            <v>130.5</v>
          </cell>
        </row>
        <row r="84">
          <cell r="A84">
            <v>182152</v>
          </cell>
          <cell r="B84">
            <v>957.1</v>
          </cell>
          <cell r="C84">
            <v>953.1</v>
          </cell>
          <cell r="D84">
            <v>956.1</v>
          </cell>
        </row>
        <row r="85">
          <cell r="A85">
            <v>182153</v>
          </cell>
          <cell r="B85">
            <v>1175.5</v>
          </cell>
          <cell r="C85">
            <v>1164.5</v>
          </cell>
          <cell r="D85">
            <v>1162.5</v>
          </cell>
        </row>
        <row r="86">
          <cell r="A86">
            <v>182154</v>
          </cell>
          <cell r="B86">
            <v>168</v>
          </cell>
          <cell r="C86">
            <v>169</v>
          </cell>
          <cell r="D86">
            <v>172</v>
          </cell>
        </row>
        <row r="87">
          <cell r="A87">
            <v>182155</v>
          </cell>
          <cell r="B87">
            <v>168</v>
          </cell>
          <cell r="C87">
            <v>168</v>
          </cell>
          <cell r="D87">
            <v>171</v>
          </cell>
        </row>
        <row r="88">
          <cell r="A88">
            <v>182157</v>
          </cell>
          <cell r="B88">
            <v>171</v>
          </cell>
          <cell r="C88">
            <v>171</v>
          </cell>
          <cell r="D88">
            <v>172</v>
          </cell>
        </row>
        <row r="89">
          <cell r="A89">
            <v>182158</v>
          </cell>
          <cell r="B89">
            <v>36</v>
          </cell>
          <cell r="C89">
            <v>36</v>
          </cell>
          <cell r="D89">
            <v>36</v>
          </cell>
        </row>
        <row r="90">
          <cell r="A90">
            <v>182159</v>
          </cell>
          <cell r="B90">
            <v>76</v>
          </cell>
          <cell r="C90">
            <v>76</v>
          </cell>
          <cell r="D90">
            <v>78</v>
          </cell>
        </row>
        <row r="91">
          <cell r="A91">
            <v>182160</v>
          </cell>
          <cell r="B91">
            <v>49.8</v>
          </cell>
          <cell r="C91">
            <v>48.8</v>
          </cell>
          <cell r="D91">
            <v>49.8</v>
          </cell>
        </row>
        <row r="92">
          <cell r="A92">
            <v>182162</v>
          </cell>
          <cell r="B92">
            <v>27</v>
          </cell>
          <cell r="C92">
            <v>26</v>
          </cell>
          <cell r="D92">
            <v>26</v>
          </cell>
        </row>
        <row r="93">
          <cell r="A93">
            <v>182163</v>
          </cell>
          <cell r="B93">
            <v>66</v>
          </cell>
          <cell r="C93">
            <v>65</v>
          </cell>
          <cell r="D93">
            <v>67</v>
          </cell>
        </row>
        <row r="94">
          <cell r="A94">
            <v>182164</v>
          </cell>
          <cell r="B94">
            <v>60</v>
          </cell>
          <cell r="C94">
            <v>61</v>
          </cell>
          <cell r="D94">
            <v>59</v>
          </cell>
        </row>
        <row r="95">
          <cell r="A95">
            <v>182165</v>
          </cell>
          <cell r="B95">
            <v>59.4</v>
          </cell>
          <cell r="C95">
            <v>58.4</v>
          </cell>
          <cell r="D95">
            <v>58.4</v>
          </cell>
        </row>
        <row r="96">
          <cell r="A96">
            <v>182166</v>
          </cell>
          <cell r="B96">
            <v>46</v>
          </cell>
          <cell r="C96">
            <v>44</v>
          </cell>
          <cell r="D96">
            <v>44</v>
          </cell>
        </row>
        <row r="97">
          <cell r="A97">
            <v>182167</v>
          </cell>
          <cell r="B97">
            <v>25</v>
          </cell>
          <cell r="C97">
            <v>24</v>
          </cell>
          <cell r="D97">
            <v>25</v>
          </cell>
        </row>
        <row r="98">
          <cell r="A98">
            <v>182168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182169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182170</v>
          </cell>
          <cell r="B100">
            <v>106</v>
          </cell>
          <cell r="C100">
            <v>106</v>
          </cell>
          <cell r="D100">
            <v>106</v>
          </cell>
        </row>
        <row r="101">
          <cell r="A101">
            <v>182171</v>
          </cell>
          <cell r="B101">
            <v>227.5</v>
          </cell>
          <cell r="C101">
            <v>225.5</v>
          </cell>
          <cell r="D101">
            <v>229.5</v>
          </cell>
        </row>
        <row r="102">
          <cell r="A102">
            <v>182173</v>
          </cell>
          <cell r="B102">
            <v>429.2</v>
          </cell>
          <cell r="C102">
            <v>452.5</v>
          </cell>
          <cell r="D102">
            <v>457.1</v>
          </cell>
        </row>
        <row r="103">
          <cell r="A103">
            <v>182175</v>
          </cell>
          <cell r="B103">
            <v>200</v>
          </cell>
          <cell r="C103">
            <v>199</v>
          </cell>
          <cell r="D103">
            <v>198</v>
          </cell>
        </row>
        <row r="104">
          <cell r="A104">
            <v>182176</v>
          </cell>
          <cell r="B104">
            <v>125</v>
          </cell>
          <cell r="C104">
            <v>126</v>
          </cell>
          <cell r="D104">
            <v>126</v>
          </cell>
        </row>
        <row r="105">
          <cell r="A105">
            <v>182178</v>
          </cell>
          <cell r="B105">
            <v>678</v>
          </cell>
          <cell r="C105">
            <v>684</v>
          </cell>
          <cell r="D105">
            <v>679</v>
          </cell>
        </row>
        <row r="106">
          <cell r="A106">
            <v>182179</v>
          </cell>
          <cell r="B106">
            <v>272.5</v>
          </cell>
          <cell r="C106">
            <v>276.5</v>
          </cell>
          <cell r="D106">
            <v>275.5</v>
          </cell>
        </row>
        <row r="107">
          <cell r="A107">
            <v>182180</v>
          </cell>
          <cell r="B107">
            <v>92</v>
          </cell>
          <cell r="C107">
            <v>90</v>
          </cell>
          <cell r="D107">
            <v>91</v>
          </cell>
        </row>
        <row r="108">
          <cell r="A108">
            <v>182181</v>
          </cell>
          <cell r="B108">
            <v>58</v>
          </cell>
          <cell r="C108">
            <v>53</v>
          </cell>
          <cell r="D108">
            <v>54</v>
          </cell>
        </row>
        <row r="109">
          <cell r="A109">
            <v>182182</v>
          </cell>
          <cell r="B109">
            <v>129.80000000000001</v>
          </cell>
          <cell r="C109">
            <v>136.80000000000001</v>
          </cell>
          <cell r="D109">
            <v>133.80000000000001</v>
          </cell>
        </row>
        <row r="110">
          <cell r="A110">
            <v>182183</v>
          </cell>
          <cell r="B110">
            <v>119</v>
          </cell>
          <cell r="C110">
            <v>115</v>
          </cell>
          <cell r="D110">
            <v>115</v>
          </cell>
        </row>
        <row r="111">
          <cell r="A111">
            <v>182184</v>
          </cell>
          <cell r="B111">
            <v>218</v>
          </cell>
          <cell r="C111">
            <v>211</v>
          </cell>
          <cell r="D111">
            <v>218</v>
          </cell>
        </row>
        <row r="112">
          <cell r="A112">
            <v>182185</v>
          </cell>
          <cell r="B112">
            <v>117</v>
          </cell>
          <cell r="C112">
            <v>115</v>
          </cell>
          <cell r="D112">
            <v>113</v>
          </cell>
        </row>
        <row r="113">
          <cell r="A113">
            <v>182186</v>
          </cell>
          <cell r="B113">
            <v>0</v>
          </cell>
          <cell r="C113">
            <v>0</v>
          </cell>
          <cell r="D113">
            <v>0</v>
          </cell>
        </row>
        <row r="114">
          <cell r="A114">
            <v>182187</v>
          </cell>
          <cell r="B114">
            <v>0</v>
          </cell>
          <cell r="C114">
            <v>0</v>
          </cell>
          <cell r="D114">
            <v>0</v>
          </cell>
        </row>
        <row r="115">
          <cell r="A115">
            <v>182189</v>
          </cell>
          <cell r="B115">
            <v>1270</v>
          </cell>
          <cell r="C115">
            <v>1272</v>
          </cell>
          <cell r="D115">
            <v>1266</v>
          </cell>
        </row>
        <row r="116">
          <cell r="A116">
            <v>182190</v>
          </cell>
          <cell r="B116">
            <v>1442</v>
          </cell>
          <cell r="C116">
            <v>1496</v>
          </cell>
          <cell r="D116">
            <v>1493</v>
          </cell>
        </row>
        <row r="117">
          <cell r="A117">
            <v>182195</v>
          </cell>
          <cell r="B117">
            <v>110</v>
          </cell>
          <cell r="C117">
            <v>111</v>
          </cell>
          <cell r="D117">
            <v>110</v>
          </cell>
        </row>
        <row r="118">
          <cell r="A118">
            <v>182196</v>
          </cell>
          <cell r="B118">
            <v>136.6</v>
          </cell>
          <cell r="C118">
            <v>136.6</v>
          </cell>
          <cell r="D118">
            <v>137.6</v>
          </cell>
        </row>
        <row r="119">
          <cell r="A119">
            <v>182197</v>
          </cell>
          <cell r="B119">
            <v>135.6</v>
          </cell>
          <cell r="C119">
            <v>135.6</v>
          </cell>
          <cell r="D119">
            <v>136.6</v>
          </cell>
        </row>
        <row r="120">
          <cell r="A120">
            <v>182199</v>
          </cell>
          <cell r="B120">
            <v>157</v>
          </cell>
          <cell r="C120">
            <v>157</v>
          </cell>
          <cell r="D120">
            <v>158</v>
          </cell>
        </row>
        <row r="121">
          <cell r="A121">
            <v>182200</v>
          </cell>
          <cell r="B121">
            <v>0</v>
          </cell>
          <cell r="C121">
            <v>0</v>
          </cell>
          <cell r="D121">
            <v>0</v>
          </cell>
        </row>
        <row r="122">
          <cell r="A122">
            <v>182201</v>
          </cell>
          <cell r="B122">
            <v>0</v>
          </cell>
          <cell r="C122">
            <v>0</v>
          </cell>
          <cell r="D122">
            <v>0</v>
          </cell>
        </row>
        <row r="123">
          <cell r="A123">
            <v>182203</v>
          </cell>
          <cell r="B123">
            <v>40</v>
          </cell>
          <cell r="C123">
            <v>39</v>
          </cell>
          <cell r="D123">
            <v>39</v>
          </cell>
        </row>
        <row r="124">
          <cell r="A124">
            <v>182204</v>
          </cell>
          <cell r="B124">
            <v>270</v>
          </cell>
          <cell r="C124">
            <v>272</v>
          </cell>
          <cell r="D124">
            <v>274</v>
          </cell>
        </row>
        <row r="125">
          <cell r="A125">
            <v>182205</v>
          </cell>
          <cell r="B125">
            <v>228</v>
          </cell>
          <cell r="C125">
            <v>225</v>
          </cell>
          <cell r="D125">
            <v>226</v>
          </cell>
        </row>
        <row r="126">
          <cell r="A126">
            <v>182206</v>
          </cell>
          <cell r="B126">
            <v>45</v>
          </cell>
          <cell r="C126">
            <v>45</v>
          </cell>
          <cell r="D126">
            <v>45</v>
          </cell>
        </row>
        <row r="127">
          <cell r="A127">
            <v>182207</v>
          </cell>
          <cell r="B127">
            <v>34</v>
          </cell>
          <cell r="C127">
            <v>34</v>
          </cell>
          <cell r="D127">
            <v>33</v>
          </cell>
        </row>
        <row r="128">
          <cell r="A128">
            <v>182208</v>
          </cell>
          <cell r="B128">
            <v>79</v>
          </cell>
          <cell r="C128">
            <v>80</v>
          </cell>
          <cell r="D128">
            <v>81</v>
          </cell>
        </row>
        <row r="129">
          <cell r="A129">
            <v>182209</v>
          </cell>
          <cell r="B129">
            <v>716</v>
          </cell>
          <cell r="C129">
            <v>734</v>
          </cell>
          <cell r="D129">
            <v>734</v>
          </cell>
        </row>
        <row r="130">
          <cell r="A130">
            <v>182210</v>
          </cell>
          <cell r="C130">
            <v>0</v>
          </cell>
          <cell r="D130">
            <v>0</v>
          </cell>
        </row>
        <row r="131">
          <cell r="A131">
            <v>182211</v>
          </cell>
          <cell r="B131">
            <v>31</v>
          </cell>
          <cell r="C131">
            <v>31</v>
          </cell>
          <cell r="D131">
            <v>31</v>
          </cell>
        </row>
        <row r="132">
          <cell r="A132">
            <v>182212</v>
          </cell>
          <cell r="B132">
            <v>65.5</v>
          </cell>
          <cell r="C132">
            <v>66.5</v>
          </cell>
          <cell r="D132">
            <v>66.5</v>
          </cell>
        </row>
        <row r="133">
          <cell r="A133">
            <v>182213</v>
          </cell>
          <cell r="B133">
            <v>27</v>
          </cell>
          <cell r="C133">
            <v>27</v>
          </cell>
          <cell r="D133">
            <v>27</v>
          </cell>
        </row>
        <row r="134">
          <cell r="A134">
            <v>182214</v>
          </cell>
          <cell r="B134">
            <v>243</v>
          </cell>
          <cell r="C134">
            <v>245</v>
          </cell>
          <cell r="D134">
            <v>247</v>
          </cell>
        </row>
        <row r="135">
          <cell r="A135">
            <v>182215</v>
          </cell>
          <cell r="B135">
            <v>76</v>
          </cell>
          <cell r="C135">
            <v>77</v>
          </cell>
          <cell r="D135">
            <v>77</v>
          </cell>
        </row>
        <row r="136">
          <cell r="A136">
            <v>182216</v>
          </cell>
          <cell r="B136">
            <v>158</v>
          </cell>
          <cell r="C136">
            <v>160</v>
          </cell>
          <cell r="D136">
            <v>160</v>
          </cell>
        </row>
        <row r="137">
          <cell r="A137">
            <v>182217</v>
          </cell>
          <cell r="B137">
            <v>371</v>
          </cell>
          <cell r="C137">
            <v>371</v>
          </cell>
          <cell r="D137">
            <v>371</v>
          </cell>
        </row>
        <row r="138">
          <cell r="A138">
            <v>182218</v>
          </cell>
          <cell r="B138">
            <v>565</v>
          </cell>
          <cell r="C138">
            <v>565</v>
          </cell>
          <cell r="D138">
            <v>565</v>
          </cell>
        </row>
        <row r="139">
          <cell r="A139">
            <v>182219</v>
          </cell>
          <cell r="B139">
            <v>178</v>
          </cell>
          <cell r="C139">
            <v>178</v>
          </cell>
          <cell r="D139">
            <v>179</v>
          </cell>
        </row>
        <row r="140">
          <cell r="A140">
            <v>182227</v>
          </cell>
          <cell r="B140">
            <v>583</v>
          </cell>
          <cell r="C140">
            <v>587</v>
          </cell>
          <cell r="D140">
            <v>585</v>
          </cell>
        </row>
        <row r="141">
          <cell r="A141">
            <v>182229</v>
          </cell>
          <cell r="B141">
            <v>0</v>
          </cell>
          <cell r="C141">
            <v>0</v>
          </cell>
          <cell r="D141">
            <v>0</v>
          </cell>
        </row>
        <row r="142">
          <cell r="A142">
            <v>182231</v>
          </cell>
          <cell r="B142">
            <v>838.7</v>
          </cell>
          <cell r="C142">
            <v>834.5</v>
          </cell>
          <cell r="D142">
            <v>836.3</v>
          </cell>
        </row>
        <row r="143">
          <cell r="A143">
            <v>182233</v>
          </cell>
          <cell r="B143">
            <v>651</v>
          </cell>
          <cell r="C143">
            <v>656</v>
          </cell>
          <cell r="D143">
            <v>654.20000000000005</v>
          </cell>
        </row>
        <row r="144">
          <cell r="A144">
            <v>182234</v>
          </cell>
          <cell r="C144">
            <v>0</v>
          </cell>
          <cell r="D144">
            <v>0</v>
          </cell>
        </row>
        <row r="145">
          <cell r="A145">
            <v>182235</v>
          </cell>
          <cell r="B145">
            <v>188</v>
          </cell>
          <cell r="C145">
            <v>192</v>
          </cell>
          <cell r="D145">
            <v>190</v>
          </cell>
        </row>
        <row r="146">
          <cell r="A146">
            <v>182236</v>
          </cell>
          <cell r="B146">
            <v>184</v>
          </cell>
          <cell r="C146">
            <v>188</v>
          </cell>
          <cell r="D146">
            <v>186</v>
          </cell>
        </row>
        <row r="147">
          <cell r="A147">
            <v>182238</v>
          </cell>
          <cell r="B147">
            <v>137</v>
          </cell>
          <cell r="C147">
            <v>138</v>
          </cell>
          <cell r="D147">
            <v>138</v>
          </cell>
        </row>
        <row r="148">
          <cell r="A148">
            <v>182240</v>
          </cell>
          <cell r="D148">
            <v>9</v>
          </cell>
        </row>
        <row r="149">
          <cell r="A149">
            <v>182241</v>
          </cell>
          <cell r="B149">
            <v>354</v>
          </cell>
          <cell r="C149">
            <v>337</v>
          </cell>
          <cell r="D149">
            <v>339</v>
          </cell>
        </row>
        <row r="150">
          <cell r="A150">
            <v>182242</v>
          </cell>
          <cell r="B150">
            <v>126</v>
          </cell>
          <cell r="C150">
            <v>126</v>
          </cell>
          <cell r="D150">
            <v>128</v>
          </cell>
        </row>
        <row r="151">
          <cell r="A151">
            <v>182243</v>
          </cell>
          <cell r="B151">
            <v>126</v>
          </cell>
          <cell r="C151">
            <v>126</v>
          </cell>
          <cell r="D151">
            <v>128</v>
          </cell>
        </row>
        <row r="152">
          <cell r="A152">
            <v>183101</v>
          </cell>
          <cell r="B152">
            <v>2450.6</v>
          </cell>
          <cell r="C152">
            <v>2453.6</v>
          </cell>
          <cell r="D152">
            <v>2462.6</v>
          </cell>
        </row>
        <row r="153">
          <cell r="A153">
            <v>183102</v>
          </cell>
          <cell r="B153">
            <v>898.6</v>
          </cell>
          <cell r="C153">
            <v>915.6</v>
          </cell>
          <cell r="D153">
            <v>926.6</v>
          </cell>
        </row>
        <row r="154">
          <cell r="A154">
            <v>183104</v>
          </cell>
          <cell r="B154">
            <v>1278</v>
          </cell>
          <cell r="C154">
            <v>1288</v>
          </cell>
          <cell r="D154">
            <v>1286</v>
          </cell>
        </row>
        <row r="155">
          <cell r="A155">
            <v>183105</v>
          </cell>
          <cell r="B155">
            <v>2726.2</v>
          </cell>
          <cell r="C155">
            <v>2738.8</v>
          </cell>
          <cell r="D155">
            <v>2735.8</v>
          </cell>
        </row>
        <row r="156">
          <cell r="A156">
            <v>183106</v>
          </cell>
          <cell r="B156">
            <v>2670.2</v>
          </cell>
          <cell r="C156">
            <v>2678.6</v>
          </cell>
          <cell r="D156">
            <v>2674.8</v>
          </cell>
        </row>
        <row r="157">
          <cell r="A157">
            <v>183108</v>
          </cell>
          <cell r="B157">
            <v>1124</v>
          </cell>
          <cell r="C157">
            <v>1140</v>
          </cell>
          <cell r="D157">
            <v>1142</v>
          </cell>
        </row>
        <row r="158">
          <cell r="A158">
            <v>183109</v>
          </cell>
          <cell r="B158">
            <v>485</v>
          </cell>
          <cell r="C158">
            <v>495</v>
          </cell>
          <cell r="D158">
            <v>496</v>
          </cell>
        </row>
        <row r="159">
          <cell r="A159">
            <v>183111</v>
          </cell>
          <cell r="C159">
            <v>0</v>
          </cell>
          <cell r="D159">
            <v>0</v>
          </cell>
        </row>
        <row r="160">
          <cell r="A160">
            <v>183112</v>
          </cell>
          <cell r="B160">
            <v>138.5</v>
          </cell>
          <cell r="C160">
            <v>139.30000000000001</v>
          </cell>
          <cell r="D160">
            <v>139.30000000000001</v>
          </cell>
        </row>
        <row r="161">
          <cell r="A161">
            <v>183113</v>
          </cell>
          <cell r="B161">
            <v>99</v>
          </cell>
          <cell r="C161">
            <v>100</v>
          </cell>
          <cell r="D161">
            <v>100</v>
          </cell>
        </row>
        <row r="162">
          <cell r="A162">
            <v>183114</v>
          </cell>
          <cell r="B162">
            <v>54</v>
          </cell>
          <cell r="C162">
            <v>54</v>
          </cell>
          <cell r="D162">
            <v>53</v>
          </cell>
        </row>
        <row r="163">
          <cell r="A163">
            <v>183115</v>
          </cell>
          <cell r="B163">
            <v>23</v>
          </cell>
          <cell r="C163">
            <v>24</v>
          </cell>
          <cell r="D163">
            <v>24</v>
          </cell>
        </row>
        <row r="164">
          <cell r="A164">
            <v>183116</v>
          </cell>
          <cell r="B164">
            <v>42.8</v>
          </cell>
          <cell r="C164">
            <v>42</v>
          </cell>
          <cell r="D164">
            <v>42.8</v>
          </cell>
        </row>
        <row r="165">
          <cell r="A165">
            <v>183117</v>
          </cell>
          <cell r="B165">
            <v>114</v>
          </cell>
          <cell r="C165">
            <v>112</v>
          </cell>
          <cell r="D165">
            <v>113</v>
          </cell>
        </row>
        <row r="166">
          <cell r="A166">
            <v>183118</v>
          </cell>
          <cell r="B166">
            <v>46</v>
          </cell>
          <cell r="C166">
            <v>45</v>
          </cell>
          <cell r="D166">
            <v>46</v>
          </cell>
        </row>
        <row r="167">
          <cell r="A167">
            <v>183119</v>
          </cell>
          <cell r="B167">
            <v>87</v>
          </cell>
          <cell r="C167">
            <v>87</v>
          </cell>
          <cell r="D167">
            <v>87</v>
          </cell>
        </row>
        <row r="168">
          <cell r="A168">
            <v>183120</v>
          </cell>
          <cell r="B168">
            <v>38.6</v>
          </cell>
          <cell r="C168">
            <v>39.6</v>
          </cell>
          <cell r="D168">
            <v>40.6</v>
          </cell>
        </row>
        <row r="169">
          <cell r="A169">
            <v>183121</v>
          </cell>
          <cell r="B169">
            <v>97</v>
          </cell>
          <cell r="C169">
            <v>98</v>
          </cell>
          <cell r="D169">
            <v>96</v>
          </cell>
        </row>
        <row r="170">
          <cell r="A170">
            <v>183122</v>
          </cell>
          <cell r="B170">
            <v>34</v>
          </cell>
          <cell r="C170">
            <v>34</v>
          </cell>
          <cell r="D170">
            <v>34</v>
          </cell>
        </row>
        <row r="171">
          <cell r="A171">
            <v>183124</v>
          </cell>
          <cell r="B171">
            <v>289.5</v>
          </cell>
          <cell r="C171">
            <v>292.5</v>
          </cell>
          <cell r="D171">
            <v>290.5</v>
          </cell>
        </row>
        <row r="172">
          <cell r="A172">
            <v>183125</v>
          </cell>
          <cell r="B172">
            <v>46</v>
          </cell>
          <cell r="C172">
            <v>47</v>
          </cell>
          <cell r="D172">
            <v>46</v>
          </cell>
        </row>
        <row r="173">
          <cell r="A173">
            <v>183126</v>
          </cell>
          <cell r="B173">
            <v>30</v>
          </cell>
          <cell r="C173">
            <v>29</v>
          </cell>
          <cell r="D173">
            <v>30</v>
          </cell>
        </row>
        <row r="174">
          <cell r="A174">
            <v>187100</v>
          </cell>
          <cell r="B174">
            <v>1531.5</v>
          </cell>
          <cell r="C174">
            <v>1549.7</v>
          </cell>
          <cell r="D174">
            <v>1564.7</v>
          </cell>
        </row>
        <row r="175">
          <cell r="A175">
            <v>187101</v>
          </cell>
          <cell r="B175">
            <v>1489.5</v>
          </cell>
          <cell r="C175">
            <v>1506.7</v>
          </cell>
          <cell r="D175">
            <v>1522.7</v>
          </cell>
        </row>
        <row r="176">
          <cell r="A176">
            <v>188100</v>
          </cell>
          <cell r="B176">
            <v>1991.6</v>
          </cell>
          <cell r="C176">
            <v>1955.4</v>
          </cell>
          <cell r="D176">
            <v>1956.8</v>
          </cell>
        </row>
        <row r="177">
          <cell r="A177">
            <v>188101</v>
          </cell>
          <cell r="B177">
            <v>1279.5999999999999</v>
          </cell>
          <cell r="C177">
            <v>1271.4000000000001</v>
          </cell>
          <cell r="D177">
            <v>1272.8</v>
          </cell>
        </row>
        <row r="178">
          <cell r="A178">
            <v>191100</v>
          </cell>
          <cell r="B178">
            <v>0</v>
          </cell>
          <cell r="C178">
            <v>958.5</v>
          </cell>
          <cell r="D178">
            <v>959.5</v>
          </cell>
        </row>
        <row r="179">
          <cell r="A179">
            <v>191101</v>
          </cell>
          <cell r="B179">
            <v>0</v>
          </cell>
          <cell r="C179">
            <v>1499.19</v>
          </cell>
          <cell r="D179">
            <v>1491.19</v>
          </cell>
        </row>
        <row r="180">
          <cell r="A180">
            <v>220100</v>
          </cell>
          <cell r="B180">
            <v>556</v>
          </cell>
          <cell r="C180">
            <v>557</v>
          </cell>
          <cell r="D180">
            <v>555</v>
          </cell>
        </row>
        <row r="181">
          <cell r="A181">
            <v>241100</v>
          </cell>
          <cell r="B181">
            <v>2094.1999999999998</v>
          </cell>
          <cell r="C181">
            <v>2094.1999999999998</v>
          </cell>
          <cell r="D181">
            <v>2094.1999999999998</v>
          </cell>
        </row>
        <row r="182">
          <cell r="A182">
            <v>242100</v>
          </cell>
          <cell r="B182">
            <v>120.7</v>
          </cell>
          <cell r="C182">
            <v>124.1</v>
          </cell>
          <cell r="D182">
            <v>123.1</v>
          </cell>
        </row>
        <row r="183">
          <cell r="A183">
            <v>242101</v>
          </cell>
          <cell r="B183">
            <v>121.7</v>
          </cell>
          <cell r="C183">
            <v>125.1</v>
          </cell>
          <cell r="D183">
            <v>124.1</v>
          </cell>
        </row>
        <row r="184">
          <cell r="A184">
            <v>246100</v>
          </cell>
          <cell r="B184">
            <v>1699</v>
          </cell>
          <cell r="C184">
            <v>1688.5</v>
          </cell>
          <cell r="D184">
            <v>1679</v>
          </cell>
        </row>
        <row r="185">
          <cell r="A185">
            <v>248100</v>
          </cell>
          <cell r="B185">
            <v>1252.4000000000001</v>
          </cell>
          <cell r="C185">
            <v>1263.5999999999999</v>
          </cell>
          <cell r="D185">
            <v>1258.8</v>
          </cell>
        </row>
        <row r="186">
          <cell r="A186">
            <v>248101</v>
          </cell>
          <cell r="B186">
            <v>1150.0999999999999</v>
          </cell>
          <cell r="C186">
            <v>1161.3</v>
          </cell>
          <cell r="D186">
            <v>1157.3</v>
          </cell>
        </row>
        <row r="187">
          <cell r="A187">
            <v>249100</v>
          </cell>
          <cell r="B187">
            <v>1602.6</v>
          </cell>
          <cell r="C187">
            <v>1591.6</v>
          </cell>
          <cell r="D187">
            <v>1588.6</v>
          </cell>
        </row>
        <row r="188">
          <cell r="A188">
            <v>249101</v>
          </cell>
          <cell r="B188">
            <v>908</v>
          </cell>
          <cell r="C188">
            <v>908</v>
          </cell>
          <cell r="D188">
            <v>908</v>
          </cell>
        </row>
        <row r="189">
          <cell r="A189">
            <v>250100</v>
          </cell>
          <cell r="B189">
            <v>3355</v>
          </cell>
          <cell r="C189">
            <v>3355</v>
          </cell>
          <cell r="D189">
            <v>3355</v>
          </cell>
        </row>
        <row r="190">
          <cell r="A190">
            <v>251100</v>
          </cell>
          <cell r="B190">
            <v>67</v>
          </cell>
          <cell r="C190">
            <v>67</v>
          </cell>
          <cell r="D190">
            <v>66</v>
          </cell>
        </row>
        <row r="191">
          <cell r="A191">
            <v>251101</v>
          </cell>
          <cell r="B191">
            <v>43</v>
          </cell>
          <cell r="C191">
            <v>41</v>
          </cell>
          <cell r="D191">
            <v>43</v>
          </cell>
        </row>
        <row r="192">
          <cell r="A192">
            <v>251102</v>
          </cell>
          <cell r="B192">
            <v>3218.3</v>
          </cell>
          <cell r="C192">
            <v>3304.8</v>
          </cell>
          <cell r="D192">
            <v>3348.8</v>
          </cell>
        </row>
        <row r="193">
          <cell r="A193">
            <v>251103</v>
          </cell>
          <cell r="B193">
            <v>3144.8</v>
          </cell>
          <cell r="C193">
            <v>3248.8</v>
          </cell>
          <cell r="D193">
            <v>3299.3</v>
          </cell>
        </row>
        <row r="194">
          <cell r="A194">
            <v>251104</v>
          </cell>
          <cell r="B194">
            <v>56</v>
          </cell>
          <cell r="C194">
            <v>272</v>
          </cell>
          <cell r="D194">
            <v>293</v>
          </cell>
        </row>
        <row r="195">
          <cell r="A195">
            <v>251106</v>
          </cell>
          <cell r="B195">
            <v>6105.6</v>
          </cell>
          <cell r="C195">
            <v>6355.9</v>
          </cell>
          <cell r="D195">
            <v>6498.6</v>
          </cell>
        </row>
        <row r="196">
          <cell r="A196">
            <v>252106</v>
          </cell>
          <cell r="B196">
            <v>1703.8</v>
          </cell>
          <cell r="C196">
            <v>1696.8</v>
          </cell>
          <cell r="D196">
            <v>1700.3</v>
          </cell>
        </row>
        <row r="197">
          <cell r="A197">
            <v>252107</v>
          </cell>
          <cell r="B197">
            <v>158</v>
          </cell>
          <cell r="C197">
            <v>158</v>
          </cell>
          <cell r="D197">
            <v>156</v>
          </cell>
        </row>
        <row r="198">
          <cell r="A198">
            <v>252110</v>
          </cell>
          <cell r="B198">
            <v>1145</v>
          </cell>
          <cell r="C198">
            <v>882</v>
          </cell>
          <cell r="D198">
            <v>887</v>
          </cell>
        </row>
        <row r="199">
          <cell r="A199">
            <v>252111</v>
          </cell>
          <cell r="B199">
            <v>1135.5</v>
          </cell>
          <cell r="C199">
            <v>876.5</v>
          </cell>
          <cell r="D199">
            <v>880.5</v>
          </cell>
        </row>
        <row r="200">
          <cell r="A200">
            <v>252113</v>
          </cell>
          <cell r="B200">
            <v>224.5</v>
          </cell>
          <cell r="C200">
            <v>223.5</v>
          </cell>
          <cell r="D200">
            <v>223.5</v>
          </cell>
        </row>
        <row r="201">
          <cell r="A201">
            <v>252114</v>
          </cell>
          <cell r="B201">
            <v>58</v>
          </cell>
          <cell r="C201">
            <v>60</v>
          </cell>
          <cell r="D201">
            <v>60</v>
          </cell>
        </row>
        <row r="202">
          <cell r="A202">
            <v>252115</v>
          </cell>
          <cell r="B202">
            <v>100</v>
          </cell>
          <cell r="C202">
            <v>100</v>
          </cell>
          <cell r="D202">
            <v>98</v>
          </cell>
        </row>
        <row r="203">
          <cell r="A203">
            <v>252116</v>
          </cell>
          <cell r="B203">
            <v>79</v>
          </cell>
          <cell r="C203">
            <v>80</v>
          </cell>
          <cell r="D203">
            <v>79</v>
          </cell>
        </row>
        <row r="204">
          <cell r="A204">
            <v>252117</v>
          </cell>
          <cell r="B204">
            <v>176</v>
          </cell>
          <cell r="C204">
            <v>177</v>
          </cell>
          <cell r="D204">
            <v>176</v>
          </cell>
        </row>
        <row r="205">
          <cell r="A205">
            <v>252118</v>
          </cell>
          <cell r="B205">
            <v>340</v>
          </cell>
          <cell r="C205">
            <v>340</v>
          </cell>
          <cell r="D205">
            <v>339</v>
          </cell>
        </row>
        <row r="206">
          <cell r="A206">
            <v>252119</v>
          </cell>
          <cell r="B206">
            <v>240</v>
          </cell>
          <cell r="C206">
            <v>242</v>
          </cell>
          <cell r="D206">
            <v>242</v>
          </cell>
        </row>
        <row r="207">
          <cell r="A207">
            <v>252121</v>
          </cell>
          <cell r="B207">
            <v>219.5</v>
          </cell>
          <cell r="C207">
            <v>220.5</v>
          </cell>
          <cell r="D207">
            <v>217.5</v>
          </cell>
        </row>
        <row r="208">
          <cell r="A208">
            <v>252122</v>
          </cell>
          <cell r="B208">
            <v>250.5</v>
          </cell>
          <cell r="C208">
            <v>251.5</v>
          </cell>
          <cell r="D208">
            <v>252.5</v>
          </cell>
        </row>
        <row r="209">
          <cell r="A209">
            <v>252123</v>
          </cell>
          <cell r="B209">
            <v>253.5</v>
          </cell>
          <cell r="C209">
            <v>264.5</v>
          </cell>
          <cell r="D209">
            <v>266.5</v>
          </cell>
        </row>
        <row r="210">
          <cell r="A210">
            <v>252124</v>
          </cell>
          <cell r="B210">
            <v>45</v>
          </cell>
          <cell r="C210">
            <v>45</v>
          </cell>
          <cell r="D210">
            <v>45</v>
          </cell>
        </row>
        <row r="211">
          <cell r="A211">
            <v>252125</v>
          </cell>
          <cell r="B211">
            <v>1179.2</v>
          </cell>
          <cell r="C211">
            <v>1205</v>
          </cell>
          <cell r="D211">
            <v>1201.5999999999999</v>
          </cell>
        </row>
        <row r="212">
          <cell r="A212">
            <v>252126</v>
          </cell>
          <cell r="B212">
            <v>979</v>
          </cell>
          <cell r="C212">
            <v>1004.8</v>
          </cell>
          <cell r="D212">
            <v>1000.6</v>
          </cell>
        </row>
        <row r="213">
          <cell r="A213">
            <v>252128</v>
          </cell>
          <cell r="B213">
            <v>430.1</v>
          </cell>
          <cell r="C213">
            <v>426.1</v>
          </cell>
          <cell r="D213">
            <v>428.5</v>
          </cell>
        </row>
        <row r="214">
          <cell r="A214">
            <v>252129</v>
          </cell>
          <cell r="B214">
            <v>527.6</v>
          </cell>
          <cell r="C214">
            <v>535.79999999999995</v>
          </cell>
          <cell r="D214">
            <v>538.6</v>
          </cell>
        </row>
        <row r="215">
          <cell r="A215">
            <v>252130</v>
          </cell>
          <cell r="B215">
            <v>76.2</v>
          </cell>
          <cell r="C215">
            <v>75.400000000000006</v>
          </cell>
          <cell r="D215">
            <v>77.2</v>
          </cell>
        </row>
        <row r="216">
          <cell r="A216">
            <v>252136</v>
          </cell>
          <cell r="B216">
            <v>0</v>
          </cell>
          <cell r="C216">
            <v>268</v>
          </cell>
          <cell r="D216">
            <v>267</v>
          </cell>
        </row>
        <row r="217">
          <cell r="A217">
            <v>252137</v>
          </cell>
          <cell r="B217">
            <v>0</v>
          </cell>
          <cell r="C217">
            <v>264</v>
          </cell>
          <cell r="D217">
            <v>264</v>
          </cell>
        </row>
        <row r="218">
          <cell r="A218">
            <v>254101</v>
          </cell>
          <cell r="B218">
            <v>728.5</v>
          </cell>
          <cell r="C218">
            <v>760.5</v>
          </cell>
          <cell r="D218">
            <v>767</v>
          </cell>
        </row>
        <row r="219">
          <cell r="A219">
            <v>255100</v>
          </cell>
          <cell r="B219">
            <v>11760.8</v>
          </cell>
          <cell r="C219">
            <v>11791.9</v>
          </cell>
          <cell r="D219">
            <v>11801.4</v>
          </cell>
        </row>
        <row r="220">
          <cell r="A220">
            <v>255101</v>
          </cell>
          <cell r="B220">
            <v>9170.6</v>
          </cell>
          <cell r="C220">
            <v>9196.2000000000007</v>
          </cell>
          <cell r="D220">
            <v>9199.2000000000007</v>
          </cell>
        </row>
        <row r="221">
          <cell r="A221">
            <v>255102</v>
          </cell>
          <cell r="B221">
            <v>55</v>
          </cell>
          <cell r="C221">
            <v>94</v>
          </cell>
          <cell r="D221">
            <v>100</v>
          </cell>
        </row>
        <row r="222">
          <cell r="A222">
            <v>256100</v>
          </cell>
          <cell r="B222">
            <v>1143.8</v>
          </cell>
          <cell r="C222">
            <v>1241</v>
          </cell>
          <cell r="D222">
            <v>1184.2</v>
          </cell>
        </row>
        <row r="223">
          <cell r="A223">
            <v>257100</v>
          </cell>
          <cell r="B223">
            <v>0</v>
          </cell>
          <cell r="C223">
            <v>0</v>
          </cell>
          <cell r="D223">
            <v>0</v>
          </cell>
        </row>
        <row r="224">
          <cell r="A224">
            <v>257101</v>
          </cell>
          <cell r="B224">
            <v>0</v>
          </cell>
          <cell r="C224">
            <v>0</v>
          </cell>
          <cell r="D224">
            <v>0</v>
          </cell>
        </row>
        <row r="225">
          <cell r="A225">
            <v>259100</v>
          </cell>
          <cell r="B225">
            <v>764.9</v>
          </cell>
          <cell r="C225">
            <v>764.9</v>
          </cell>
          <cell r="D225">
            <v>740.9</v>
          </cell>
        </row>
        <row r="226">
          <cell r="A226">
            <v>259101</v>
          </cell>
          <cell r="B226">
            <v>751.9</v>
          </cell>
          <cell r="C226">
            <v>751.9</v>
          </cell>
          <cell r="D226">
            <v>727.9</v>
          </cell>
        </row>
        <row r="227">
          <cell r="A227">
            <v>260100</v>
          </cell>
          <cell r="B227">
            <v>1485</v>
          </cell>
          <cell r="C227">
            <v>1480</v>
          </cell>
          <cell r="D227">
            <v>1479</v>
          </cell>
        </row>
        <row r="228">
          <cell r="A228">
            <v>260101</v>
          </cell>
          <cell r="B228">
            <v>1239</v>
          </cell>
          <cell r="C228">
            <v>1231</v>
          </cell>
          <cell r="D228">
            <v>1229</v>
          </cell>
        </row>
        <row r="229">
          <cell r="A229">
            <v>262100</v>
          </cell>
          <cell r="B229">
            <v>0</v>
          </cell>
          <cell r="C229">
            <v>0</v>
          </cell>
          <cell r="D229">
            <v>0</v>
          </cell>
        </row>
        <row r="230">
          <cell r="A230">
            <v>262101</v>
          </cell>
          <cell r="B230">
            <v>0</v>
          </cell>
          <cell r="C230">
            <v>0</v>
          </cell>
          <cell r="D230">
            <v>0</v>
          </cell>
        </row>
        <row r="231">
          <cell r="A231">
            <v>286100</v>
          </cell>
          <cell r="B231">
            <v>846.8</v>
          </cell>
          <cell r="C231">
            <v>848.8</v>
          </cell>
          <cell r="D231">
            <v>846.8</v>
          </cell>
        </row>
        <row r="232">
          <cell r="A232">
            <v>286101</v>
          </cell>
          <cell r="B232">
            <v>81</v>
          </cell>
          <cell r="C232">
            <v>82</v>
          </cell>
          <cell r="D232">
            <v>82</v>
          </cell>
        </row>
        <row r="233">
          <cell r="A233">
            <v>287100</v>
          </cell>
          <cell r="B233">
            <v>1489</v>
          </cell>
          <cell r="C233">
            <v>1478</v>
          </cell>
          <cell r="D233">
            <v>1482</v>
          </cell>
        </row>
        <row r="234">
          <cell r="A234">
            <v>288100</v>
          </cell>
          <cell r="B234">
            <v>1119.5</v>
          </cell>
          <cell r="C234">
            <v>1121.3</v>
          </cell>
          <cell r="D234">
            <v>1123.3</v>
          </cell>
        </row>
        <row r="235">
          <cell r="A235">
            <v>288101</v>
          </cell>
          <cell r="B235">
            <v>1077.5999999999999</v>
          </cell>
          <cell r="C235">
            <v>1078.5999999999999</v>
          </cell>
          <cell r="D235">
            <v>1079.5999999999999</v>
          </cell>
        </row>
        <row r="236">
          <cell r="A236">
            <v>300100</v>
          </cell>
          <cell r="B236">
            <v>723.8</v>
          </cell>
          <cell r="C236">
            <v>728.8</v>
          </cell>
          <cell r="D236">
            <v>745.8</v>
          </cell>
        </row>
        <row r="237">
          <cell r="A237">
            <v>300101</v>
          </cell>
          <cell r="B237">
            <v>227.8</v>
          </cell>
          <cell r="C237">
            <v>240.8</v>
          </cell>
          <cell r="D237">
            <v>249.8</v>
          </cell>
        </row>
        <row r="238">
          <cell r="A238">
            <v>315100</v>
          </cell>
          <cell r="B238">
            <v>778.5</v>
          </cell>
          <cell r="C238">
            <v>777.5</v>
          </cell>
          <cell r="D238">
            <v>775.5</v>
          </cell>
        </row>
        <row r="239">
          <cell r="A239">
            <v>316100</v>
          </cell>
          <cell r="B239">
            <v>2347</v>
          </cell>
          <cell r="C239">
            <v>2358</v>
          </cell>
          <cell r="D239">
            <v>2364</v>
          </cell>
        </row>
        <row r="240">
          <cell r="A240">
            <v>317100</v>
          </cell>
          <cell r="B240">
            <v>1652</v>
          </cell>
          <cell r="C240">
            <v>1604</v>
          </cell>
          <cell r="D240">
            <v>1610.5</v>
          </cell>
        </row>
        <row r="241">
          <cell r="A241">
            <v>317101</v>
          </cell>
          <cell r="B241">
            <v>1651</v>
          </cell>
          <cell r="C241">
            <v>1601</v>
          </cell>
          <cell r="D241">
            <v>1605</v>
          </cell>
        </row>
        <row r="242">
          <cell r="A242">
            <v>332100</v>
          </cell>
          <cell r="B242">
            <v>169</v>
          </cell>
          <cell r="C242">
            <v>169</v>
          </cell>
          <cell r="D242">
            <v>169</v>
          </cell>
        </row>
        <row r="243">
          <cell r="A243">
            <v>333100</v>
          </cell>
          <cell r="B243">
            <v>2810.5</v>
          </cell>
          <cell r="C243">
            <v>2920</v>
          </cell>
          <cell r="D243">
            <v>2914.5</v>
          </cell>
        </row>
        <row r="244">
          <cell r="A244">
            <v>333101</v>
          </cell>
          <cell r="B244">
            <v>2801</v>
          </cell>
          <cell r="C244">
            <v>2901</v>
          </cell>
          <cell r="D244">
            <v>2910</v>
          </cell>
        </row>
        <row r="245">
          <cell r="A245">
            <v>345101</v>
          </cell>
          <cell r="B245">
            <v>760.8</v>
          </cell>
          <cell r="C245">
            <v>745.2</v>
          </cell>
          <cell r="D245">
            <v>737.4</v>
          </cell>
        </row>
        <row r="246">
          <cell r="A246">
            <v>345102</v>
          </cell>
          <cell r="B246">
            <v>6627.5</v>
          </cell>
          <cell r="C246">
            <v>6617.2</v>
          </cell>
          <cell r="D246">
            <v>6572.3</v>
          </cell>
        </row>
        <row r="247">
          <cell r="A247">
            <v>356102</v>
          </cell>
          <cell r="B247">
            <v>499</v>
          </cell>
          <cell r="C247">
            <v>504</v>
          </cell>
          <cell r="D247">
            <v>500.5</v>
          </cell>
        </row>
        <row r="248">
          <cell r="A248">
            <v>356103</v>
          </cell>
          <cell r="B248">
            <v>484</v>
          </cell>
          <cell r="C248">
            <v>490</v>
          </cell>
          <cell r="D248">
            <v>488.5</v>
          </cell>
        </row>
        <row r="249">
          <cell r="A249">
            <v>356105</v>
          </cell>
          <cell r="B249">
            <v>2046.1</v>
          </cell>
          <cell r="C249">
            <v>2059.3000000000002</v>
          </cell>
          <cell r="D249">
            <v>2060.3000000000002</v>
          </cell>
        </row>
        <row r="250">
          <cell r="A250">
            <v>356106</v>
          </cell>
          <cell r="B250">
            <v>2031.1</v>
          </cell>
          <cell r="C250">
            <v>2048.3000000000002</v>
          </cell>
          <cell r="D250">
            <v>2048.3000000000002</v>
          </cell>
        </row>
        <row r="251">
          <cell r="A251">
            <v>356108</v>
          </cell>
          <cell r="B251">
            <v>650.9</v>
          </cell>
          <cell r="C251">
            <v>662.3</v>
          </cell>
          <cell r="D251">
            <v>661.9</v>
          </cell>
        </row>
        <row r="252">
          <cell r="A252">
            <v>356109</v>
          </cell>
          <cell r="B252">
            <v>643.4</v>
          </cell>
          <cell r="C252">
            <v>655</v>
          </cell>
          <cell r="D252">
            <v>655.6</v>
          </cell>
        </row>
        <row r="253">
          <cell r="A253">
            <v>356111</v>
          </cell>
          <cell r="B253">
            <v>654.5</v>
          </cell>
          <cell r="C253">
            <v>659.5</v>
          </cell>
          <cell r="D253">
            <v>662.5</v>
          </cell>
        </row>
        <row r="254">
          <cell r="A254">
            <v>356112</v>
          </cell>
          <cell r="B254">
            <v>657.5</v>
          </cell>
          <cell r="C254">
            <v>660.5</v>
          </cell>
          <cell r="D254">
            <v>662.5</v>
          </cell>
        </row>
        <row r="255">
          <cell r="A255">
            <v>356114</v>
          </cell>
          <cell r="B255">
            <v>392.5</v>
          </cell>
          <cell r="C255">
            <v>397</v>
          </cell>
          <cell r="D255">
            <v>398</v>
          </cell>
        </row>
        <row r="256">
          <cell r="A256">
            <v>356115</v>
          </cell>
          <cell r="B256">
            <v>370</v>
          </cell>
          <cell r="C256">
            <v>372</v>
          </cell>
          <cell r="D256">
            <v>373</v>
          </cell>
        </row>
        <row r="257">
          <cell r="A257">
            <v>356117</v>
          </cell>
          <cell r="B257">
            <v>555.9</v>
          </cell>
          <cell r="C257">
            <v>563.29999999999995</v>
          </cell>
          <cell r="D257">
            <v>560.5</v>
          </cell>
        </row>
        <row r="258">
          <cell r="A258">
            <v>356118</v>
          </cell>
          <cell r="B258">
            <v>529.4</v>
          </cell>
          <cell r="C258">
            <v>536.79999999999995</v>
          </cell>
          <cell r="D258">
            <v>534</v>
          </cell>
        </row>
        <row r="259">
          <cell r="A259">
            <v>356120</v>
          </cell>
          <cell r="B259">
            <v>53.5</v>
          </cell>
          <cell r="C259">
            <v>53.5</v>
          </cell>
          <cell r="D259">
            <v>52.5</v>
          </cell>
        </row>
        <row r="260">
          <cell r="A260">
            <v>356121</v>
          </cell>
          <cell r="B260">
            <v>45.4</v>
          </cell>
          <cell r="C260">
            <v>48.6</v>
          </cell>
          <cell r="D260">
            <v>47.8</v>
          </cell>
        </row>
        <row r="261">
          <cell r="A261">
            <v>356122</v>
          </cell>
          <cell r="B261">
            <v>39.4</v>
          </cell>
          <cell r="C261">
            <v>42.6</v>
          </cell>
          <cell r="D261">
            <v>41.8</v>
          </cell>
        </row>
        <row r="262">
          <cell r="A262">
            <v>356124</v>
          </cell>
          <cell r="B262">
            <v>162</v>
          </cell>
          <cell r="C262">
            <v>161</v>
          </cell>
          <cell r="D262">
            <v>162</v>
          </cell>
        </row>
        <row r="263">
          <cell r="A263">
            <v>356125</v>
          </cell>
          <cell r="B263">
            <v>159</v>
          </cell>
          <cell r="C263">
            <v>159</v>
          </cell>
          <cell r="D263">
            <v>160</v>
          </cell>
        </row>
        <row r="264">
          <cell r="A264">
            <v>356127</v>
          </cell>
          <cell r="B264">
            <v>109</v>
          </cell>
          <cell r="C264">
            <v>114</v>
          </cell>
          <cell r="D264">
            <v>112</v>
          </cell>
        </row>
        <row r="265">
          <cell r="A265">
            <v>357101</v>
          </cell>
          <cell r="B265">
            <v>5082.3999999999996</v>
          </cell>
          <cell r="C265">
            <v>5129.5</v>
          </cell>
          <cell r="D265">
            <v>5148.3999999999996</v>
          </cell>
        </row>
        <row r="266">
          <cell r="A266">
            <v>357102</v>
          </cell>
          <cell r="B266">
            <v>5646.5</v>
          </cell>
          <cell r="C266">
            <v>5683.3</v>
          </cell>
          <cell r="D266">
            <v>5703.2</v>
          </cell>
        </row>
        <row r="267">
          <cell r="A267">
            <v>357104</v>
          </cell>
          <cell r="B267">
            <v>1331.3</v>
          </cell>
          <cell r="C267">
            <v>1389.3</v>
          </cell>
          <cell r="D267">
            <v>1419.3</v>
          </cell>
        </row>
        <row r="268">
          <cell r="A268">
            <v>357105</v>
          </cell>
          <cell r="B268">
            <v>1117.8</v>
          </cell>
          <cell r="C268">
            <v>1191.3</v>
          </cell>
          <cell r="D268">
            <v>1208.3</v>
          </cell>
        </row>
        <row r="269">
          <cell r="A269">
            <v>385100</v>
          </cell>
          <cell r="B269">
            <v>4846.7</v>
          </cell>
          <cell r="C269">
            <v>4857.5</v>
          </cell>
          <cell r="D269">
            <v>4844.3</v>
          </cell>
        </row>
        <row r="270">
          <cell r="A270">
            <v>385101</v>
          </cell>
          <cell r="B270">
            <v>4708.2</v>
          </cell>
          <cell r="C270">
            <v>4719</v>
          </cell>
          <cell r="D270">
            <v>4707.8</v>
          </cell>
        </row>
        <row r="271">
          <cell r="A271">
            <v>385103</v>
          </cell>
          <cell r="B271">
            <v>650</v>
          </cell>
          <cell r="C271">
            <v>647</v>
          </cell>
          <cell r="D271">
            <v>645</v>
          </cell>
        </row>
        <row r="272">
          <cell r="A272">
            <v>386101</v>
          </cell>
          <cell r="B272">
            <v>52</v>
          </cell>
          <cell r="C272">
            <v>54</v>
          </cell>
          <cell r="D272">
            <v>54</v>
          </cell>
        </row>
        <row r="273">
          <cell r="A273">
            <v>386102</v>
          </cell>
          <cell r="B273">
            <v>24</v>
          </cell>
          <cell r="C273">
            <v>24</v>
          </cell>
          <cell r="D273">
            <v>23</v>
          </cell>
        </row>
        <row r="274">
          <cell r="A274">
            <v>386103</v>
          </cell>
          <cell r="B274">
            <v>107</v>
          </cell>
          <cell r="C274">
            <v>109</v>
          </cell>
          <cell r="D274">
            <v>109</v>
          </cell>
        </row>
        <row r="275">
          <cell r="A275">
            <v>386105</v>
          </cell>
          <cell r="B275">
            <v>180</v>
          </cell>
          <cell r="C275">
            <v>189</v>
          </cell>
          <cell r="D275">
            <v>190</v>
          </cell>
        </row>
        <row r="276">
          <cell r="A276">
            <v>386106</v>
          </cell>
          <cell r="B276">
            <v>19</v>
          </cell>
          <cell r="C276">
            <v>20</v>
          </cell>
          <cell r="D276">
            <v>21</v>
          </cell>
        </row>
        <row r="277">
          <cell r="A277">
            <v>386107</v>
          </cell>
          <cell r="B277">
            <v>97</v>
          </cell>
          <cell r="C277">
            <v>92</v>
          </cell>
          <cell r="D277">
            <v>91</v>
          </cell>
        </row>
        <row r="278">
          <cell r="A278">
            <v>386108</v>
          </cell>
          <cell r="B278">
            <v>13</v>
          </cell>
          <cell r="C278">
            <v>12</v>
          </cell>
          <cell r="D278">
            <v>13</v>
          </cell>
        </row>
        <row r="279">
          <cell r="A279">
            <v>386109</v>
          </cell>
          <cell r="B279">
            <v>136</v>
          </cell>
          <cell r="C279">
            <v>136</v>
          </cell>
          <cell r="D279">
            <v>137</v>
          </cell>
        </row>
        <row r="280">
          <cell r="A280">
            <v>386110</v>
          </cell>
          <cell r="B280">
            <v>49</v>
          </cell>
          <cell r="C280">
            <v>49</v>
          </cell>
          <cell r="D280">
            <v>49</v>
          </cell>
        </row>
        <row r="281">
          <cell r="A281">
            <v>386111</v>
          </cell>
          <cell r="B281">
            <v>150</v>
          </cell>
          <cell r="C281">
            <v>152</v>
          </cell>
          <cell r="D281">
            <v>151</v>
          </cell>
        </row>
        <row r="282">
          <cell r="A282">
            <v>386112</v>
          </cell>
          <cell r="B282">
            <v>62</v>
          </cell>
          <cell r="C282">
            <v>59</v>
          </cell>
          <cell r="D282">
            <v>60</v>
          </cell>
        </row>
        <row r="283">
          <cell r="A283">
            <v>386113</v>
          </cell>
          <cell r="B283">
            <v>163</v>
          </cell>
          <cell r="C283">
            <v>160</v>
          </cell>
          <cell r="D283">
            <v>162</v>
          </cell>
        </row>
        <row r="284">
          <cell r="A284">
            <v>386114</v>
          </cell>
          <cell r="B284">
            <v>21</v>
          </cell>
          <cell r="C284">
            <v>21</v>
          </cell>
          <cell r="D284">
            <v>21</v>
          </cell>
        </row>
        <row r="285">
          <cell r="A285">
            <v>386115</v>
          </cell>
          <cell r="B285">
            <v>57</v>
          </cell>
          <cell r="C285">
            <v>56</v>
          </cell>
          <cell r="D285">
            <v>56</v>
          </cell>
        </row>
        <row r="286">
          <cell r="A286">
            <v>386116</v>
          </cell>
          <cell r="B286">
            <v>257</v>
          </cell>
          <cell r="C286">
            <v>259</v>
          </cell>
          <cell r="D286">
            <v>260</v>
          </cell>
        </row>
        <row r="287">
          <cell r="A287">
            <v>386117</v>
          </cell>
          <cell r="B287">
            <v>32</v>
          </cell>
          <cell r="C287">
            <v>32</v>
          </cell>
          <cell r="D287">
            <v>32</v>
          </cell>
        </row>
        <row r="288">
          <cell r="A288">
            <v>386118</v>
          </cell>
          <cell r="B288">
            <v>166</v>
          </cell>
          <cell r="C288">
            <v>156</v>
          </cell>
          <cell r="D288">
            <v>160</v>
          </cell>
        </row>
        <row r="289">
          <cell r="A289">
            <v>386119</v>
          </cell>
          <cell r="B289">
            <v>165</v>
          </cell>
          <cell r="C289">
            <v>154</v>
          </cell>
          <cell r="D289">
            <v>158</v>
          </cell>
        </row>
        <row r="290">
          <cell r="A290">
            <v>386121</v>
          </cell>
          <cell r="B290">
            <v>41</v>
          </cell>
          <cell r="C290">
            <v>41</v>
          </cell>
          <cell r="D290">
            <v>41</v>
          </cell>
        </row>
        <row r="291">
          <cell r="A291">
            <v>386122</v>
          </cell>
          <cell r="B291">
            <v>36</v>
          </cell>
          <cell r="C291">
            <v>35</v>
          </cell>
          <cell r="D291">
            <v>34</v>
          </cell>
        </row>
        <row r="292">
          <cell r="A292">
            <v>386123</v>
          </cell>
          <cell r="B292">
            <v>127</v>
          </cell>
          <cell r="C292">
            <v>127</v>
          </cell>
          <cell r="D292">
            <v>127</v>
          </cell>
        </row>
        <row r="293">
          <cell r="A293">
            <v>386124</v>
          </cell>
          <cell r="B293">
            <v>19</v>
          </cell>
          <cell r="C293">
            <v>19</v>
          </cell>
          <cell r="D293">
            <v>19</v>
          </cell>
        </row>
        <row r="294">
          <cell r="A294">
            <v>386125</v>
          </cell>
          <cell r="B294">
            <v>33</v>
          </cell>
          <cell r="C294">
            <v>32</v>
          </cell>
          <cell r="D294">
            <v>31</v>
          </cell>
        </row>
        <row r="295">
          <cell r="A295">
            <v>386126</v>
          </cell>
          <cell r="B295">
            <v>4</v>
          </cell>
          <cell r="C295">
            <v>5</v>
          </cell>
          <cell r="D295">
            <v>5</v>
          </cell>
        </row>
        <row r="296">
          <cell r="A296">
            <v>386127</v>
          </cell>
          <cell r="B296">
            <v>10</v>
          </cell>
          <cell r="C296">
            <v>10</v>
          </cell>
          <cell r="D296">
            <v>10</v>
          </cell>
        </row>
        <row r="297">
          <cell r="A297">
            <v>386128</v>
          </cell>
          <cell r="B297">
            <v>38</v>
          </cell>
          <cell r="C297">
            <v>38</v>
          </cell>
          <cell r="D297">
            <v>39</v>
          </cell>
        </row>
        <row r="298">
          <cell r="A298">
            <v>386129</v>
          </cell>
          <cell r="B298">
            <v>16</v>
          </cell>
          <cell r="C298">
            <v>16</v>
          </cell>
          <cell r="D298">
            <v>17</v>
          </cell>
        </row>
        <row r="299">
          <cell r="A299">
            <v>386132</v>
          </cell>
          <cell r="B299">
            <v>22</v>
          </cell>
          <cell r="C299">
            <v>22</v>
          </cell>
          <cell r="D299">
            <v>22</v>
          </cell>
        </row>
        <row r="300">
          <cell r="A300">
            <v>386133</v>
          </cell>
          <cell r="B300">
            <v>59</v>
          </cell>
          <cell r="C300">
            <v>59</v>
          </cell>
          <cell r="D300">
            <v>59</v>
          </cell>
        </row>
        <row r="301">
          <cell r="A301">
            <v>400103</v>
          </cell>
          <cell r="B301">
            <v>99.8</v>
          </cell>
          <cell r="C301">
            <v>101.8</v>
          </cell>
          <cell r="D301">
            <v>99.8</v>
          </cell>
        </row>
        <row r="302">
          <cell r="A302">
            <v>400104</v>
          </cell>
          <cell r="B302">
            <v>62</v>
          </cell>
          <cell r="C302">
            <v>65</v>
          </cell>
          <cell r="D302">
            <v>65</v>
          </cell>
        </row>
        <row r="303">
          <cell r="A303">
            <v>400105</v>
          </cell>
          <cell r="B303">
            <v>92</v>
          </cell>
          <cell r="C303">
            <v>94</v>
          </cell>
          <cell r="D303">
            <v>96</v>
          </cell>
        </row>
        <row r="304">
          <cell r="A304">
            <v>400106</v>
          </cell>
          <cell r="B304">
            <v>156</v>
          </cell>
          <cell r="C304">
            <v>149</v>
          </cell>
          <cell r="D304">
            <v>155</v>
          </cell>
        </row>
        <row r="305">
          <cell r="A305">
            <v>400108</v>
          </cell>
          <cell r="B305">
            <v>19</v>
          </cell>
          <cell r="C305">
            <v>18</v>
          </cell>
          <cell r="D305">
            <v>18</v>
          </cell>
        </row>
        <row r="306">
          <cell r="A306">
            <v>400109</v>
          </cell>
          <cell r="B306">
            <v>303.60000000000002</v>
          </cell>
          <cell r="C306">
            <v>297.60000000000002</v>
          </cell>
          <cell r="D306">
            <v>300.60000000000002</v>
          </cell>
        </row>
        <row r="307">
          <cell r="A307">
            <v>400110</v>
          </cell>
          <cell r="B307">
            <v>204</v>
          </cell>
          <cell r="C307">
            <v>206</v>
          </cell>
          <cell r="D307">
            <v>207</v>
          </cell>
        </row>
        <row r="308">
          <cell r="A308">
            <v>400111</v>
          </cell>
          <cell r="B308">
            <v>89</v>
          </cell>
          <cell r="C308">
            <v>90</v>
          </cell>
          <cell r="D308">
            <v>90</v>
          </cell>
        </row>
        <row r="309">
          <cell r="A309">
            <v>400113</v>
          </cell>
          <cell r="B309">
            <v>127</v>
          </cell>
          <cell r="C309">
            <v>129</v>
          </cell>
          <cell r="D309">
            <v>129</v>
          </cell>
        </row>
        <row r="310">
          <cell r="A310">
            <v>400114</v>
          </cell>
          <cell r="B310">
            <v>17</v>
          </cell>
          <cell r="C310">
            <v>17</v>
          </cell>
          <cell r="D310">
            <v>17</v>
          </cell>
        </row>
        <row r="311">
          <cell r="A311">
            <v>400115</v>
          </cell>
          <cell r="B311">
            <v>116</v>
          </cell>
          <cell r="C311">
            <v>114</v>
          </cell>
          <cell r="D311">
            <v>116</v>
          </cell>
        </row>
        <row r="312">
          <cell r="A312">
            <v>400116</v>
          </cell>
          <cell r="B312">
            <v>113</v>
          </cell>
          <cell r="C312">
            <v>110</v>
          </cell>
          <cell r="D312">
            <v>112</v>
          </cell>
        </row>
        <row r="313">
          <cell r="A313">
            <v>400118</v>
          </cell>
          <cell r="B313">
            <v>88.6</v>
          </cell>
          <cell r="C313">
            <v>85.4</v>
          </cell>
          <cell r="D313">
            <v>84.4</v>
          </cell>
        </row>
        <row r="314">
          <cell r="A314">
            <v>400119</v>
          </cell>
          <cell r="B314">
            <v>164</v>
          </cell>
          <cell r="C314">
            <v>164</v>
          </cell>
          <cell r="D314">
            <v>164</v>
          </cell>
        </row>
        <row r="315">
          <cell r="A315">
            <v>400120</v>
          </cell>
          <cell r="B315">
            <v>180.8</v>
          </cell>
          <cell r="C315">
            <v>183.8</v>
          </cell>
          <cell r="D315">
            <v>183.8</v>
          </cell>
        </row>
        <row r="316">
          <cell r="A316">
            <v>400121</v>
          </cell>
          <cell r="B316">
            <v>48</v>
          </cell>
          <cell r="C316">
            <v>47</v>
          </cell>
          <cell r="D316">
            <v>48</v>
          </cell>
        </row>
        <row r="317">
          <cell r="A317">
            <v>400122</v>
          </cell>
          <cell r="B317">
            <v>94.5</v>
          </cell>
          <cell r="C317">
            <v>94.5</v>
          </cell>
          <cell r="D317">
            <v>94.5</v>
          </cell>
        </row>
        <row r="318">
          <cell r="A318">
            <v>400123</v>
          </cell>
          <cell r="B318">
            <v>253</v>
          </cell>
          <cell r="C318">
            <v>252</v>
          </cell>
          <cell r="D318">
            <v>254</v>
          </cell>
        </row>
        <row r="319">
          <cell r="A319">
            <v>400124</v>
          </cell>
          <cell r="B319">
            <v>62</v>
          </cell>
          <cell r="C319">
            <v>64</v>
          </cell>
          <cell r="D319">
            <v>64</v>
          </cell>
        </row>
        <row r="320">
          <cell r="A320">
            <v>400125</v>
          </cell>
          <cell r="B320">
            <v>24</v>
          </cell>
          <cell r="C320">
            <v>23</v>
          </cell>
          <cell r="D320">
            <v>23</v>
          </cell>
        </row>
        <row r="321">
          <cell r="A321">
            <v>400126</v>
          </cell>
          <cell r="B321">
            <v>117</v>
          </cell>
          <cell r="C321">
            <v>114</v>
          </cell>
          <cell r="D321">
            <v>113</v>
          </cell>
        </row>
        <row r="322">
          <cell r="A322">
            <v>400127</v>
          </cell>
          <cell r="B322">
            <v>3989.1</v>
          </cell>
          <cell r="C322">
            <v>4135.6000000000004</v>
          </cell>
          <cell r="D322">
            <v>4170.6000000000004</v>
          </cell>
        </row>
        <row r="323">
          <cell r="A323">
            <v>400128</v>
          </cell>
          <cell r="B323">
            <v>3462.6</v>
          </cell>
          <cell r="C323">
            <v>3585.6</v>
          </cell>
          <cell r="D323">
            <v>3620.6</v>
          </cell>
        </row>
        <row r="324">
          <cell r="A324">
            <v>400130</v>
          </cell>
          <cell r="B324">
            <v>2302.3000000000002</v>
          </cell>
          <cell r="C324">
            <v>2282.3000000000002</v>
          </cell>
          <cell r="D324">
            <v>2288.3000000000002</v>
          </cell>
        </row>
        <row r="325">
          <cell r="A325">
            <v>400131</v>
          </cell>
          <cell r="B325">
            <v>2291.6999999999998</v>
          </cell>
          <cell r="C325">
            <v>2261.6999999999998</v>
          </cell>
          <cell r="D325">
            <v>2253.6999999999998</v>
          </cell>
        </row>
        <row r="326">
          <cell r="A326">
            <v>400133</v>
          </cell>
          <cell r="B326">
            <v>133</v>
          </cell>
          <cell r="C326">
            <v>135</v>
          </cell>
          <cell r="D326">
            <v>137</v>
          </cell>
        </row>
        <row r="327">
          <cell r="A327">
            <v>400134</v>
          </cell>
          <cell r="B327">
            <v>132</v>
          </cell>
          <cell r="C327">
            <v>134</v>
          </cell>
          <cell r="D327">
            <v>136</v>
          </cell>
        </row>
        <row r="328">
          <cell r="A328">
            <v>400136</v>
          </cell>
          <cell r="B328">
            <v>195</v>
          </cell>
          <cell r="C328">
            <v>194</v>
          </cell>
          <cell r="D328">
            <v>195</v>
          </cell>
        </row>
        <row r="329">
          <cell r="A329">
            <v>400137</v>
          </cell>
          <cell r="B329">
            <v>182</v>
          </cell>
          <cell r="C329">
            <v>185</v>
          </cell>
          <cell r="D329">
            <v>185</v>
          </cell>
        </row>
        <row r="330">
          <cell r="A330">
            <v>400138</v>
          </cell>
          <cell r="B330">
            <v>165</v>
          </cell>
          <cell r="C330">
            <v>166</v>
          </cell>
          <cell r="D330">
            <v>166</v>
          </cell>
        </row>
        <row r="331">
          <cell r="A331">
            <v>400139</v>
          </cell>
          <cell r="B331">
            <v>155.80000000000001</v>
          </cell>
          <cell r="C331">
            <v>157.80000000000001</v>
          </cell>
          <cell r="D331">
            <v>157.80000000000001</v>
          </cell>
        </row>
        <row r="332">
          <cell r="A332">
            <v>400140</v>
          </cell>
          <cell r="B332">
            <v>213.5</v>
          </cell>
          <cell r="C332">
            <v>215.5</v>
          </cell>
          <cell r="D332">
            <v>216.5</v>
          </cell>
        </row>
        <row r="333">
          <cell r="A333">
            <v>400141</v>
          </cell>
          <cell r="B333">
            <v>1091.8</v>
          </cell>
          <cell r="C333">
            <v>1096.8</v>
          </cell>
          <cell r="D333">
            <v>1093.8</v>
          </cell>
        </row>
        <row r="334">
          <cell r="A334">
            <v>400142</v>
          </cell>
          <cell r="B334">
            <v>34</v>
          </cell>
          <cell r="C334">
            <v>33</v>
          </cell>
          <cell r="D334">
            <v>33</v>
          </cell>
        </row>
        <row r="335">
          <cell r="A335">
            <v>400143</v>
          </cell>
          <cell r="B335">
            <v>3406.4</v>
          </cell>
          <cell r="C335">
            <v>3391.8</v>
          </cell>
          <cell r="D335">
            <v>3383</v>
          </cell>
        </row>
        <row r="336">
          <cell r="A336">
            <v>400144</v>
          </cell>
          <cell r="B336">
            <v>209</v>
          </cell>
          <cell r="C336">
            <v>202</v>
          </cell>
          <cell r="D336">
            <v>202</v>
          </cell>
        </row>
        <row r="337">
          <cell r="A337">
            <v>400145</v>
          </cell>
          <cell r="B337">
            <v>233</v>
          </cell>
          <cell r="C337">
            <v>223</v>
          </cell>
          <cell r="D337">
            <v>222</v>
          </cell>
        </row>
        <row r="338">
          <cell r="A338">
            <v>400147</v>
          </cell>
          <cell r="B338">
            <v>117</v>
          </cell>
          <cell r="C338">
            <v>120</v>
          </cell>
          <cell r="D338">
            <v>119</v>
          </cell>
        </row>
        <row r="339">
          <cell r="A339">
            <v>400149</v>
          </cell>
          <cell r="B339">
            <v>6</v>
          </cell>
          <cell r="C339">
            <v>25</v>
          </cell>
          <cell r="D339">
            <v>24</v>
          </cell>
        </row>
        <row r="340">
          <cell r="A340">
            <v>401104</v>
          </cell>
          <cell r="B340">
            <v>196.5</v>
          </cell>
          <cell r="C340">
            <v>196.5</v>
          </cell>
          <cell r="D340">
            <v>197.5</v>
          </cell>
        </row>
        <row r="341">
          <cell r="A341">
            <v>401105</v>
          </cell>
          <cell r="B341">
            <v>311</v>
          </cell>
          <cell r="C341">
            <v>306</v>
          </cell>
          <cell r="D341">
            <v>306</v>
          </cell>
        </row>
        <row r="342">
          <cell r="A342">
            <v>401107</v>
          </cell>
          <cell r="B342">
            <v>207.6</v>
          </cell>
          <cell r="C342">
            <v>211.4</v>
          </cell>
          <cell r="D342">
            <v>210.4</v>
          </cell>
        </row>
        <row r="343">
          <cell r="A343">
            <v>401108</v>
          </cell>
          <cell r="B343">
            <v>347</v>
          </cell>
          <cell r="C343">
            <v>350</v>
          </cell>
          <cell r="D343">
            <v>351</v>
          </cell>
        </row>
        <row r="344">
          <cell r="A344">
            <v>401109</v>
          </cell>
          <cell r="B344">
            <v>191</v>
          </cell>
          <cell r="C344">
            <v>191</v>
          </cell>
          <cell r="D344">
            <v>190</v>
          </cell>
        </row>
        <row r="345">
          <cell r="A345">
            <v>401110</v>
          </cell>
          <cell r="B345">
            <v>65</v>
          </cell>
          <cell r="C345">
            <v>66</v>
          </cell>
          <cell r="D345">
            <v>65</v>
          </cell>
        </row>
        <row r="346">
          <cell r="A346">
            <v>401111</v>
          </cell>
          <cell r="B346">
            <v>72</v>
          </cell>
          <cell r="C346">
            <v>71</v>
          </cell>
          <cell r="D346">
            <v>71</v>
          </cell>
        </row>
        <row r="347">
          <cell r="A347">
            <v>401112</v>
          </cell>
          <cell r="B347">
            <v>114.5</v>
          </cell>
          <cell r="C347">
            <v>113.5</v>
          </cell>
          <cell r="D347">
            <v>112.5</v>
          </cell>
        </row>
        <row r="348">
          <cell r="A348">
            <v>401113</v>
          </cell>
          <cell r="B348">
            <v>21</v>
          </cell>
          <cell r="C348">
            <v>21</v>
          </cell>
          <cell r="D348">
            <v>21</v>
          </cell>
        </row>
        <row r="349">
          <cell r="A349">
            <v>401114</v>
          </cell>
          <cell r="B349">
            <v>22</v>
          </cell>
          <cell r="C349">
            <v>22</v>
          </cell>
          <cell r="D349">
            <v>21</v>
          </cell>
        </row>
        <row r="350">
          <cell r="A350">
            <v>401115</v>
          </cell>
          <cell r="B350">
            <v>133</v>
          </cell>
          <cell r="C350">
            <v>132</v>
          </cell>
          <cell r="D350">
            <v>132</v>
          </cell>
        </row>
        <row r="351">
          <cell r="A351">
            <v>401116</v>
          </cell>
          <cell r="B351">
            <v>189.6</v>
          </cell>
          <cell r="C351">
            <v>194.6</v>
          </cell>
          <cell r="D351">
            <v>196.6</v>
          </cell>
        </row>
        <row r="352">
          <cell r="A352">
            <v>401117</v>
          </cell>
          <cell r="B352">
            <v>45</v>
          </cell>
          <cell r="C352">
            <v>45</v>
          </cell>
          <cell r="D352">
            <v>45</v>
          </cell>
        </row>
        <row r="353">
          <cell r="A353">
            <v>401118</v>
          </cell>
          <cell r="B353">
            <v>80</v>
          </cell>
          <cell r="C353">
            <v>80</v>
          </cell>
          <cell r="D353">
            <v>83</v>
          </cell>
        </row>
        <row r="354">
          <cell r="A354">
            <v>401119</v>
          </cell>
          <cell r="B354">
            <v>10</v>
          </cell>
          <cell r="C354">
            <v>10</v>
          </cell>
          <cell r="D354">
            <v>10</v>
          </cell>
        </row>
        <row r="355">
          <cell r="A355">
            <v>401120</v>
          </cell>
          <cell r="B355">
            <v>37</v>
          </cell>
          <cell r="C355">
            <v>37</v>
          </cell>
          <cell r="D355">
            <v>37</v>
          </cell>
        </row>
        <row r="356">
          <cell r="A356">
            <v>401121</v>
          </cell>
          <cell r="B356">
            <v>58</v>
          </cell>
          <cell r="C356">
            <v>57</v>
          </cell>
          <cell r="D356">
            <v>57</v>
          </cell>
        </row>
        <row r="357">
          <cell r="A357">
            <v>401122</v>
          </cell>
          <cell r="B357">
            <v>154</v>
          </cell>
          <cell r="C357">
            <v>152</v>
          </cell>
          <cell r="D357">
            <v>153</v>
          </cell>
        </row>
        <row r="358">
          <cell r="A358">
            <v>401123</v>
          </cell>
          <cell r="B358">
            <v>30</v>
          </cell>
          <cell r="C358">
            <v>31</v>
          </cell>
          <cell r="D358">
            <v>31</v>
          </cell>
        </row>
        <row r="359">
          <cell r="A359">
            <v>401124</v>
          </cell>
          <cell r="B359">
            <v>21</v>
          </cell>
          <cell r="C359">
            <v>21</v>
          </cell>
          <cell r="D359">
            <v>21</v>
          </cell>
        </row>
        <row r="360">
          <cell r="A360">
            <v>401125</v>
          </cell>
          <cell r="B360">
            <v>35</v>
          </cell>
          <cell r="C360">
            <v>34</v>
          </cell>
          <cell r="D360">
            <v>34</v>
          </cell>
        </row>
        <row r="361">
          <cell r="A361">
            <v>401126</v>
          </cell>
          <cell r="B361">
            <v>24</v>
          </cell>
          <cell r="C361">
            <v>24</v>
          </cell>
          <cell r="D361">
            <v>24</v>
          </cell>
        </row>
        <row r="362">
          <cell r="A362">
            <v>401127</v>
          </cell>
          <cell r="B362">
            <v>382</v>
          </cell>
          <cell r="C362">
            <v>381</v>
          </cell>
          <cell r="D362">
            <v>388</v>
          </cell>
        </row>
        <row r="363">
          <cell r="A363">
            <v>401128</v>
          </cell>
          <cell r="B363">
            <v>45</v>
          </cell>
          <cell r="C363">
            <v>46</v>
          </cell>
          <cell r="D363">
            <v>48</v>
          </cell>
        </row>
        <row r="364">
          <cell r="A364">
            <v>401129</v>
          </cell>
          <cell r="B364">
            <v>138</v>
          </cell>
          <cell r="C364">
            <v>138</v>
          </cell>
          <cell r="D364">
            <v>141</v>
          </cell>
        </row>
        <row r="365">
          <cell r="A365">
            <v>401130</v>
          </cell>
          <cell r="B365">
            <v>45</v>
          </cell>
          <cell r="C365">
            <v>41</v>
          </cell>
          <cell r="D365">
            <v>43</v>
          </cell>
        </row>
        <row r="366">
          <cell r="A366">
            <v>401131</v>
          </cell>
          <cell r="B366">
            <v>72</v>
          </cell>
          <cell r="C366">
            <v>74</v>
          </cell>
          <cell r="D366">
            <v>74</v>
          </cell>
        </row>
        <row r="367">
          <cell r="A367">
            <v>401132</v>
          </cell>
          <cell r="B367">
            <v>79</v>
          </cell>
          <cell r="C367">
            <v>78</v>
          </cell>
          <cell r="D367">
            <v>77</v>
          </cell>
        </row>
        <row r="368">
          <cell r="A368">
            <v>401133</v>
          </cell>
          <cell r="B368">
            <v>146</v>
          </cell>
          <cell r="C368">
            <v>143</v>
          </cell>
          <cell r="D368">
            <v>146</v>
          </cell>
        </row>
        <row r="369">
          <cell r="A369">
            <v>401134</v>
          </cell>
          <cell r="B369">
            <v>56</v>
          </cell>
          <cell r="C369">
            <v>57</v>
          </cell>
          <cell r="D369">
            <v>58</v>
          </cell>
        </row>
        <row r="370">
          <cell r="A370">
            <v>401135</v>
          </cell>
          <cell r="B370">
            <v>22</v>
          </cell>
          <cell r="C370">
            <v>21</v>
          </cell>
          <cell r="D370">
            <v>21</v>
          </cell>
        </row>
        <row r="371">
          <cell r="A371">
            <v>401136</v>
          </cell>
          <cell r="B371">
            <v>103.6</v>
          </cell>
          <cell r="C371">
            <v>104.6</v>
          </cell>
          <cell r="D371">
            <v>102.6</v>
          </cell>
        </row>
        <row r="372">
          <cell r="A372">
            <v>401137</v>
          </cell>
          <cell r="B372">
            <v>267</v>
          </cell>
          <cell r="C372">
            <v>268</v>
          </cell>
          <cell r="D372">
            <v>267</v>
          </cell>
        </row>
        <row r="373">
          <cell r="A373">
            <v>401138</v>
          </cell>
          <cell r="B373">
            <v>175</v>
          </cell>
          <cell r="C373">
            <v>178</v>
          </cell>
          <cell r="D373">
            <v>177</v>
          </cell>
        </row>
        <row r="374">
          <cell r="A374">
            <v>401139</v>
          </cell>
          <cell r="B374">
            <v>71</v>
          </cell>
          <cell r="C374">
            <v>70</v>
          </cell>
          <cell r="D374">
            <v>71</v>
          </cell>
        </row>
        <row r="375">
          <cell r="A375">
            <v>401140</v>
          </cell>
          <cell r="B375">
            <v>38</v>
          </cell>
          <cell r="C375">
            <v>38</v>
          </cell>
          <cell r="D375">
            <v>38</v>
          </cell>
        </row>
        <row r="376">
          <cell r="A376">
            <v>401142</v>
          </cell>
          <cell r="B376">
            <v>215</v>
          </cell>
          <cell r="C376">
            <v>217</v>
          </cell>
          <cell r="D376">
            <v>215</v>
          </cell>
        </row>
        <row r="377">
          <cell r="A377">
            <v>401143</v>
          </cell>
          <cell r="B377">
            <v>216</v>
          </cell>
          <cell r="C377">
            <v>218</v>
          </cell>
          <cell r="D377">
            <v>216</v>
          </cell>
        </row>
        <row r="378">
          <cell r="A378">
            <v>401145</v>
          </cell>
          <cell r="B378">
            <v>16</v>
          </cell>
          <cell r="C378">
            <v>16</v>
          </cell>
          <cell r="D378">
            <v>16</v>
          </cell>
        </row>
        <row r="379">
          <cell r="A379">
            <v>401146</v>
          </cell>
          <cell r="B379">
            <v>28</v>
          </cell>
          <cell r="C379">
            <v>26</v>
          </cell>
          <cell r="D379">
            <v>27</v>
          </cell>
        </row>
        <row r="380">
          <cell r="A380">
            <v>401147</v>
          </cell>
          <cell r="B380">
            <v>27</v>
          </cell>
          <cell r="C380">
            <v>25</v>
          </cell>
          <cell r="D380">
            <v>25</v>
          </cell>
        </row>
        <row r="381">
          <cell r="A381">
            <v>401148</v>
          </cell>
          <cell r="B381">
            <v>30.4</v>
          </cell>
          <cell r="C381">
            <v>30.4</v>
          </cell>
          <cell r="D381">
            <v>30.4</v>
          </cell>
        </row>
        <row r="382">
          <cell r="A382">
            <v>401149</v>
          </cell>
          <cell r="B382">
            <v>39</v>
          </cell>
          <cell r="C382">
            <v>40</v>
          </cell>
          <cell r="D382">
            <v>41</v>
          </cell>
        </row>
        <row r="383">
          <cell r="A383">
            <v>401150</v>
          </cell>
          <cell r="B383">
            <v>81</v>
          </cell>
          <cell r="C383">
            <v>80</v>
          </cell>
          <cell r="D383">
            <v>80</v>
          </cell>
        </row>
        <row r="384">
          <cell r="A384">
            <v>401151</v>
          </cell>
          <cell r="B384">
            <v>55</v>
          </cell>
          <cell r="C384">
            <v>54</v>
          </cell>
          <cell r="D384">
            <v>54</v>
          </cell>
        </row>
        <row r="385">
          <cell r="A385">
            <v>401153</v>
          </cell>
          <cell r="B385">
            <v>135</v>
          </cell>
          <cell r="C385">
            <v>135</v>
          </cell>
          <cell r="D385">
            <v>135</v>
          </cell>
        </row>
        <row r="386">
          <cell r="A386">
            <v>401154</v>
          </cell>
          <cell r="B386">
            <v>45</v>
          </cell>
          <cell r="C386">
            <v>45</v>
          </cell>
          <cell r="D386">
            <v>45</v>
          </cell>
        </row>
        <row r="387">
          <cell r="A387">
            <v>401156</v>
          </cell>
          <cell r="B387">
            <v>42</v>
          </cell>
          <cell r="C387">
            <v>42</v>
          </cell>
          <cell r="D387">
            <v>42</v>
          </cell>
        </row>
        <row r="388">
          <cell r="A388">
            <v>401157</v>
          </cell>
          <cell r="B388">
            <v>25.5</v>
          </cell>
          <cell r="C388">
            <v>24.5</v>
          </cell>
          <cell r="D388">
            <v>25.5</v>
          </cell>
        </row>
        <row r="389">
          <cell r="A389">
            <v>401158</v>
          </cell>
          <cell r="B389">
            <v>20.2</v>
          </cell>
          <cell r="C389">
            <v>20.2</v>
          </cell>
          <cell r="D389">
            <v>19.399999999999999</v>
          </cell>
        </row>
        <row r="390">
          <cell r="A390">
            <v>401159</v>
          </cell>
          <cell r="B390">
            <v>35</v>
          </cell>
          <cell r="C390">
            <v>35</v>
          </cell>
          <cell r="D390">
            <v>35</v>
          </cell>
        </row>
        <row r="391">
          <cell r="A391">
            <v>401160</v>
          </cell>
          <cell r="B391">
            <v>67</v>
          </cell>
          <cell r="C391">
            <v>64</v>
          </cell>
          <cell r="D391">
            <v>63</v>
          </cell>
        </row>
        <row r="392">
          <cell r="A392">
            <v>401161</v>
          </cell>
          <cell r="B392">
            <v>67.8</v>
          </cell>
          <cell r="C392">
            <v>69.599999999999994</v>
          </cell>
          <cell r="D392">
            <v>70.599999999999994</v>
          </cell>
        </row>
        <row r="393">
          <cell r="A393">
            <v>401162</v>
          </cell>
          <cell r="B393">
            <v>53.6</v>
          </cell>
          <cell r="C393">
            <v>53.4</v>
          </cell>
          <cell r="D393">
            <v>55.4</v>
          </cell>
        </row>
        <row r="394">
          <cell r="A394">
            <v>401163</v>
          </cell>
          <cell r="B394">
            <v>36.6</v>
          </cell>
          <cell r="C394">
            <v>32</v>
          </cell>
          <cell r="D394">
            <v>32</v>
          </cell>
        </row>
        <row r="395">
          <cell r="A395">
            <v>401164</v>
          </cell>
          <cell r="B395">
            <v>30.6</v>
          </cell>
          <cell r="C395">
            <v>27.8</v>
          </cell>
          <cell r="D395">
            <v>28.6</v>
          </cell>
        </row>
        <row r="396">
          <cell r="A396">
            <v>401165</v>
          </cell>
          <cell r="B396">
            <v>70.2</v>
          </cell>
          <cell r="C396">
            <v>67.400000000000006</v>
          </cell>
          <cell r="D396">
            <v>65.599999999999994</v>
          </cell>
        </row>
        <row r="397">
          <cell r="A397">
            <v>401166</v>
          </cell>
          <cell r="B397">
            <v>29</v>
          </cell>
          <cell r="C397">
            <v>29</v>
          </cell>
          <cell r="D397">
            <v>29</v>
          </cell>
        </row>
        <row r="398">
          <cell r="A398">
            <v>401167</v>
          </cell>
          <cell r="B398">
            <v>20</v>
          </cell>
          <cell r="C398">
            <v>20</v>
          </cell>
          <cell r="D398">
            <v>20</v>
          </cell>
        </row>
        <row r="399">
          <cell r="A399">
            <v>401168</v>
          </cell>
          <cell r="B399">
            <v>26</v>
          </cell>
          <cell r="C399">
            <v>26</v>
          </cell>
          <cell r="D399">
            <v>26</v>
          </cell>
        </row>
        <row r="400">
          <cell r="A400">
            <v>401169</v>
          </cell>
          <cell r="B400">
            <v>43.8</v>
          </cell>
          <cell r="C400">
            <v>45.8</v>
          </cell>
          <cell r="D400">
            <v>45</v>
          </cell>
        </row>
        <row r="401">
          <cell r="A401">
            <v>401170</v>
          </cell>
          <cell r="B401">
            <v>12.4</v>
          </cell>
          <cell r="C401">
            <v>11.6</v>
          </cell>
          <cell r="D401">
            <v>11.6</v>
          </cell>
        </row>
        <row r="402">
          <cell r="A402">
            <v>401171</v>
          </cell>
          <cell r="B402">
            <v>39.4</v>
          </cell>
          <cell r="C402">
            <v>41.8</v>
          </cell>
          <cell r="D402">
            <v>41.8</v>
          </cell>
        </row>
        <row r="403">
          <cell r="A403">
            <v>401172</v>
          </cell>
          <cell r="B403">
            <v>34</v>
          </cell>
          <cell r="C403">
            <v>35.6</v>
          </cell>
          <cell r="D403">
            <v>35.6</v>
          </cell>
        </row>
        <row r="404">
          <cell r="A404">
            <v>401173</v>
          </cell>
          <cell r="B404">
            <v>42.2</v>
          </cell>
          <cell r="C404">
            <v>41.2</v>
          </cell>
          <cell r="D404">
            <v>39.4</v>
          </cell>
        </row>
        <row r="405">
          <cell r="A405">
            <v>401174</v>
          </cell>
          <cell r="B405">
            <v>44</v>
          </cell>
          <cell r="C405">
            <v>44</v>
          </cell>
          <cell r="D405">
            <v>45</v>
          </cell>
        </row>
        <row r="406">
          <cell r="A406">
            <v>401175</v>
          </cell>
          <cell r="B406">
            <v>14</v>
          </cell>
          <cell r="C406">
            <v>14</v>
          </cell>
          <cell r="D406">
            <v>14</v>
          </cell>
        </row>
        <row r="407">
          <cell r="A407">
            <v>401176</v>
          </cell>
          <cell r="B407">
            <v>78</v>
          </cell>
          <cell r="C407">
            <v>77</v>
          </cell>
          <cell r="D407">
            <v>77</v>
          </cell>
        </row>
        <row r="408">
          <cell r="A408">
            <v>401177</v>
          </cell>
          <cell r="B408">
            <v>93</v>
          </cell>
          <cell r="C408">
            <v>91</v>
          </cell>
          <cell r="D408">
            <v>93</v>
          </cell>
        </row>
        <row r="409">
          <cell r="A409">
            <v>401178</v>
          </cell>
          <cell r="B409">
            <v>70</v>
          </cell>
          <cell r="C409">
            <v>70</v>
          </cell>
          <cell r="D409">
            <v>71</v>
          </cell>
        </row>
        <row r="410">
          <cell r="A410">
            <v>401179</v>
          </cell>
          <cell r="B410">
            <v>63</v>
          </cell>
          <cell r="C410">
            <v>63</v>
          </cell>
          <cell r="D410">
            <v>64</v>
          </cell>
        </row>
        <row r="411">
          <cell r="A411">
            <v>401180</v>
          </cell>
          <cell r="B411">
            <v>72</v>
          </cell>
          <cell r="C411">
            <v>71</v>
          </cell>
          <cell r="D411">
            <v>71</v>
          </cell>
        </row>
        <row r="412">
          <cell r="A412">
            <v>401181</v>
          </cell>
          <cell r="B412">
            <v>19</v>
          </cell>
          <cell r="C412">
            <v>18</v>
          </cell>
          <cell r="D412">
            <v>17</v>
          </cell>
        </row>
        <row r="413">
          <cell r="A413">
            <v>401182</v>
          </cell>
          <cell r="B413">
            <v>52</v>
          </cell>
          <cell r="C413">
            <v>51</v>
          </cell>
          <cell r="D413">
            <v>51</v>
          </cell>
        </row>
        <row r="414">
          <cell r="A414">
            <v>401183</v>
          </cell>
          <cell r="B414">
            <v>33</v>
          </cell>
          <cell r="C414">
            <v>33</v>
          </cell>
          <cell r="D414">
            <v>33</v>
          </cell>
        </row>
        <row r="415">
          <cell r="A415">
            <v>401184</v>
          </cell>
          <cell r="B415">
            <v>106</v>
          </cell>
          <cell r="C415">
            <v>106</v>
          </cell>
          <cell r="D415">
            <v>106</v>
          </cell>
        </row>
        <row r="416">
          <cell r="A416">
            <v>401185</v>
          </cell>
          <cell r="B416">
            <v>66</v>
          </cell>
          <cell r="C416">
            <v>69</v>
          </cell>
          <cell r="D416">
            <v>69</v>
          </cell>
        </row>
        <row r="417">
          <cell r="A417">
            <v>401186</v>
          </cell>
          <cell r="B417">
            <v>96</v>
          </cell>
          <cell r="C417">
            <v>95</v>
          </cell>
          <cell r="D417">
            <v>96</v>
          </cell>
        </row>
        <row r="418">
          <cell r="A418">
            <v>401187</v>
          </cell>
          <cell r="B418">
            <v>61</v>
          </cell>
          <cell r="C418">
            <v>59</v>
          </cell>
          <cell r="D418">
            <v>60</v>
          </cell>
        </row>
        <row r="419">
          <cell r="A419">
            <v>401188</v>
          </cell>
          <cell r="B419">
            <v>28</v>
          </cell>
          <cell r="C419">
            <v>27</v>
          </cell>
          <cell r="D419">
            <v>27</v>
          </cell>
        </row>
        <row r="420">
          <cell r="A420">
            <v>401189</v>
          </cell>
          <cell r="B420">
            <v>67</v>
          </cell>
          <cell r="C420">
            <v>67</v>
          </cell>
          <cell r="D420">
            <v>66</v>
          </cell>
        </row>
        <row r="421">
          <cell r="A421">
            <v>401190</v>
          </cell>
          <cell r="B421">
            <v>68</v>
          </cell>
          <cell r="C421">
            <v>69</v>
          </cell>
          <cell r="D421">
            <v>68</v>
          </cell>
        </row>
        <row r="422">
          <cell r="A422">
            <v>401191</v>
          </cell>
          <cell r="B422">
            <v>20</v>
          </cell>
          <cell r="C422">
            <v>21</v>
          </cell>
          <cell r="D422">
            <v>21</v>
          </cell>
        </row>
        <row r="423">
          <cell r="A423">
            <v>401192</v>
          </cell>
          <cell r="B423">
            <v>97</v>
          </cell>
          <cell r="C423">
            <v>97</v>
          </cell>
          <cell r="D423">
            <v>96</v>
          </cell>
        </row>
        <row r="424">
          <cell r="A424">
            <v>402100</v>
          </cell>
          <cell r="B424">
            <v>55</v>
          </cell>
          <cell r="C424">
            <v>55</v>
          </cell>
          <cell r="D424">
            <v>55</v>
          </cell>
        </row>
        <row r="425">
          <cell r="A425">
            <v>402101</v>
          </cell>
          <cell r="B425">
            <v>118</v>
          </cell>
          <cell r="C425">
            <v>119</v>
          </cell>
          <cell r="D425">
            <v>119</v>
          </cell>
        </row>
        <row r="426">
          <cell r="A426">
            <v>403101</v>
          </cell>
          <cell r="B426">
            <v>27</v>
          </cell>
          <cell r="C426">
            <v>27</v>
          </cell>
          <cell r="D426">
            <v>26</v>
          </cell>
        </row>
        <row r="427">
          <cell r="A427">
            <v>403102</v>
          </cell>
          <cell r="B427">
            <v>21</v>
          </cell>
          <cell r="C427">
            <v>21</v>
          </cell>
          <cell r="D427">
            <v>21</v>
          </cell>
        </row>
        <row r="428">
          <cell r="A428">
            <v>403103</v>
          </cell>
          <cell r="B428">
            <v>51</v>
          </cell>
          <cell r="C428">
            <v>51</v>
          </cell>
          <cell r="D428">
            <v>51</v>
          </cell>
        </row>
        <row r="429">
          <cell r="A429">
            <v>403104</v>
          </cell>
          <cell r="B429">
            <v>53</v>
          </cell>
          <cell r="C429">
            <v>53</v>
          </cell>
          <cell r="D429">
            <v>53</v>
          </cell>
        </row>
        <row r="430">
          <cell r="A430">
            <v>403107</v>
          </cell>
          <cell r="B430">
            <v>139</v>
          </cell>
          <cell r="C430">
            <v>139.5</v>
          </cell>
          <cell r="D430">
            <v>142.5</v>
          </cell>
        </row>
        <row r="431">
          <cell r="A431">
            <v>403108</v>
          </cell>
          <cell r="B431">
            <v>87.2</v>
          </cell>
          <cell r="C431">
            <v>91.2</v>
          </cell>
          <cell r="D431">
            <v>87.2</v>
          </cell>
        </row>
        <row r="432">
          <cell r="A432">
            <v>403109</v>
          </cell>
          <cell r="B432">
            <v>81</v>
          </cell>
          <cell r="C432">
            <v>82</v>
          </cell>
          <cell r="D432">
            <v>82</v>
          </cell>
        </row>
        <row r="433">
          <cell r="A433">
            <v>403112</v>
          </cell>
          <cell r="B433">
            <v>175.4</v>
          </cell>
          <cell r="C433">
            <v>179.6</v>
          </cell>
          <cell r="D433">
            <v>177.8</v>
          </cell>
        </row>
        <row r="434">
          <cell r="A434">
            <v>403113</v>
          </cell>
          <cell r="B434">
            <v>202</v>
          </cell>
          <cell r="C434">
            <v>191.8</v>
          </cell>
          <cell r="D434">
            <v>192.2</v>
          </cell>
        </row>
        <row r="435">
          <cell r="A435">
            <v>403114</v>
          </cell>
          <cell r="B435">
            <v>75</v>
          </cell>
          <cell r="C435">
            <v>83</v>
          </cell>
          <cell r="D435">
            <v>85</v>
          </cell>
        </row>
        <row r="436">
          <cell r="A436">
            <v>403115</v>
          </cell>
          <cell r="B436">
            <v>82.6</v>
          </cell>
          <cell r="C436">
            <v>81.599999999999994</v>
          </cell>
          <cell r="D436">
            <v>82.6</v>
          </cell>
        </row>
        <row r="437">
          <cell r="A437">
            <v>403116</v>
          </cell>
          <cell r="B437">
            <v>82.8</v>
          </cell>
          <cell r="C437">
            <v>80.8</v>
          </cell>
          <cell r="D437">
            <v>82.8</v>
          </cell>
        </row>
        <row r="438">
          <cell r="A438">
            <v>403118</v>
          </cell>
          <cell r="B438">
            <v>1</v>
          </cell>
          <cell r="C438">
            <v>1</v>
          </cell>
          <cell r="D438">
            <v>1</v>
          </cell>
        </row>
        <row r="439">
          <cell r="A439">
            <v>406100</v>
          </cell>
          <cell r="B439">
            <v>1739.5</v>
          </cell>
          <cell r="C439">
            <v>1742.5</v>
          </cell>
          <cell r="D439">
            <v>1739.5</v>
          </cell>
        </row>
        <row r="440">
          <cell r="A440">
            <v>406101</v>
          </cell>
          <cell r="B440">
            <v>1718</v>
          </cell>
          <cell r="C440">
            <v>1721</v>
          </cell>
          <cell r="D440">
            <v>1718</v>
          </cell>
        </row>
        <row r="441">
          <cell r="A441">
            <v>425100</v>
          </cell>
          <cell r="B441">
            <v>8592.9</v>
          </cell>
          <cell r="C441">
            <v>8525.9</v>
          </cell>
          <cell r="D441">
            <v>8576.9</v>
          </cell>
        </row>
        <row r="442">
          <cell r="A442">
            <v>450100</v>
          </cell>
          <cell r="B442">
            <v>3387.5</v>
          </cell>
          <cell r="C442">
            <v>3407.5</v>
          </cell>
          <cell r="D442">
            <v>3434.5</v>
          </cell>
        </row>
        <row r="443">
          <cell r="A443">
            <v>451100</v>
          </cell>
          <cell r="B443">
            <v>4394.8</v>
          </cell>
          <cell r="C443">
            <v>4751.5</v>
          </cell>
          <cell r="D443">
            <v>4822.5</v>
          </cell>
        </row>
        <row r="444">
          <cell r="A444">
            <v>451101</v>
          </cell>
          <cell r="B444">
            <v>164.5</v>
          </cell>
          <cell r="C444">
            <v>181.2</v>
          </cell>
          <cell r="D444">
            <v>191.2</v>
          </cell>
        </row>
        <row r="445">
          <cell r="A445">
            <v>452100</v>
          </cell>
          <cell r="B445">
            <v>584</v>
          </cell>
          <cell r="C445">
            <v>587</v>
          </cell>
          <cell r="D445">
            <v>586</v>
          </cell>
        </row>
        <row r="446">
          <cell r="A446">
            <v>453100</v>
          </cell>
          <cell r="B446">
            <v>6254.6</v>
          </cell>
          <cell r="C446">
            <v>6249.7</v>
          </cell>
          <cell r="D446">
            <v>6284.6</v>
          </cell>
        </row>
        <row r="447">
          <cell r="A447">
            <v>453101</v>
          </cell>
          <cell r="B447">
            <v>3849.8</v>
          </cell>
          <cell r="C447">
            <v>3868.5</v>
          </cell>
          <cell r="D447">
            <v>3934</v>
          </cell>
        </row>
        <row r="448">
          <cell r="A448">
            <v>453103</v>
          </cell>
          <cell r="B448">
            <v>909</v>
          </cell>
          <cell r="C448">
            <v>942</v>
          </cell>
          <cell r="D448">
            <v>952</v>
          </cell>
        </row>
        <row r="449">
          <cell r="A449">
            <v>453104</v>
          </cell>
          <cell r="B449">
            <v>622</v>
          </cell>
          <cell r="C449">
            <v>655</v>
          </cell>
          <cell r="D449">
            <v>663</v>
          </cell>
        </row>
        <row r="450">
          <cell r="B450">
            <v>260605.69999999992</v>
          </cell>
          <cell r="C450">
            <v>265337.48999999987</v>
          </cell>
          <cell r="D450">
            <v>266036.98999999987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chedule"/>
      <sheetName val="Control Panel"/>
      <sheetName val="Sheet1"/>
      <sheetName val="COPY ELECTRONIC TB HERE"/>
      <sheetName val="Linked TB"/>
      <sheetName val="Sch.A-B.S"/>
      <sheetName val="Sch.B-I.S"/>
      <sheetName val="Sch.C-R.B"/>
      <sheetName val="Sch.D&amp;E-REV"/>
      <sheetName val="wp-g-inc.tx"/>
      <sheetName val="Wp-f2 COA adj"/>
      <sheetName val="Trans COA's"/>
      <sheetName val="wp.a-uncoll"/>
      <sheetName val="Wp-b Salary"/>
      <sheetName val="Wp-b Salary (2)"/>
      <sheetName val="9302011 ERC with avail adjust  "/>
      <sheetName val="wp-b1 - Allocation of Staff CH"/>
      <sheetName val="wp-b3 Calc of Health and Other "/>
      <sheetName val="WSC Salaries"/>
      <sheetName val="wp-b4 office salaries "/>
      <sheetName val="wp-c-def charges"/>
      <sheetName val="wp-c2-calc of def charges"/>
      <sheetName val="wp-c3-acc def inc taxes"/>
      <sheetName val="wp-c3a-adj acc def inc taxes"/>
      <sheetName val="wp-c3d-diff btwn tax and book"/>
      <sheetName val="wp-c3b-adit vehicles"/>
      <sheetName val="wp-c3c-adit computers"/>
      <sheetName val="wp-c3d-adit gross plant"/>
      <sheetName val="wp-d-rc.exp"/>
      <sheetName val="wp-e-toi"/>
      <sheetName val="wp-f-depr"/>
      <sheetName val="w-f2 depr reclass"/>
      <sheetName val="wp.h-cap.struc"/>
      <sheetName val="wp-i-wc"/>
      <sheetName val="wp-j-pf.plant"/>
      <sheetName val="wp-l-GL additions"/>
      <sheetName val="wp-n-CPI"/>
      <sheetName val="wp-p1 Allocation of Expenses"/>
      <sheetName val="wp-p1a Allocation of Rate base"/>
      <sheetName val="wp-p2 Allocation of Vehicles"/>
      <sheetName val="wp-p2a Allocation of Trans Exp"/>
      <sheetName val="wp-p3-alloc of State computers"/>
      <sheetName val="wp-p4-alloc of WSC computers"/>
      <sheetName val="wp-p5 WSC Salary Allocation"/>
      <sheetName val="wp-appendix"/>
      <sheetName val="wp-r  Insurance"/>
      <sheetName val="xxxRate-Rev Comp"/>
      <sheetName val="Consumption Data"/>
      <sheetName val="Range"/>
      <sheetName val="Consumption"/>
      <sheetName val="Purchased Water Reduction"/>
      <sheetName val="Compatibility Report"/>
    </sheetNames>
    <sheetDataSet>
      <sheetData sheetId="0">
        <row r="3">
          <cell r="C3" t="str">
            <v>Carolina Trace</v>
          </cell>
        </row>
        <row r="5">
          <cell r="C5">
            <v>0</v>
          </cell>
        </row>
        <row r="7">
          <cell r="C7">
            <v>40816</v>
          </cell>
        </row>
        <row r="11">
          <cell r="C11">
            <v>1528.5</v>
          </cell>
          <cell r="D11">
            <v>0.50696517412935327</v>
          </cell>
        </row>
        <row r="12">
          <cell r="C12">
            <v>1486.5</v>
          </cell>
          <cell r="D12">
            <v>0.49303482587064679</v>
          </cell>
        </row>
        <row r="13">
          <cell r="C13">
            <v>3015</v>
          </cell>
        </row>
        <row r="28">
          <cell r="C28">
            <v>0.125</v>
          </cell>
          <cell r="D28">
            <v>0.125</v>
          </cell>
        </row>
        <row r="29">
          <cell r="C29">
            <v>0.25</v>
          </cell>
          <cell r="D29">
            <v>0.25</v>
          </cell>
        </row>
      </sheetData>
      <sheetData sheetId="1"/>
      <sheetData sheetId="2"/>
      <sheetData sheetId="3">
        <row r="2">
          <cell r="A2">
            <v>1020</v>
          </cell>
          <cell r="B2" t="str">
            <v xml:space="preserve">     ORGANIZATION</v>
          </cell>
        </row>
        <row r="3">
          <cell r="B3" t="str">
            <v xml:space="preserve">     LAND &amp; LAND RIGHTS GEN PL</v>
          </cell>
        </row>
        <row r="4">
          <cell r="B4" t="str">
            <v xml:space="preserve">     STRUCT &amp; IMPRV SRC SUPPLY</v>
          </cell>
        </row>
        <row r="5">
          <cell r="B5" t="str">
            <v xml:space="preserve">     STRUCT &amp; IMPRV WTR TRT PL</v>
          </cell>
        </row>
        <row r="6">
          <cell r="B6" t="str">
            <v xml:space="preserve">     WELLS &amp; SPRINGS</v>
          </cell>
        </row>
        <row r="7">
          <cell r="B7" t="str">
            <v xml:space="preserve">     SUPPLY MAINS</v>
          </cell>
        </row>
        <row r="8">
          <cell r="B8" t="str">
            <v xml:space="preserve">     ELECTRIC PUMP EQUIP SRC P</v>
          </cell>
        </row>
        <row r="9">
          <cell r="B9" t="str">
            <v xml:space="preserve">     ELECTRIC PUMP EQUIP WTP</v>
          </cell>
        </row>
        <row r="10">
          <cell r="B10" t="str">
            <v xml:space="preserve">     ELECTRIC PUMP EQUIP TRANS</v>
          </cell>
        </row>
        <row r="11">
          <cell r="B11" t="str">
            <v xml:space="preserve">     WATER TREATMENT EQPT</v>
          </cell>
        </row>
        <row r="12">
          <cell r="B12" t="str">
            <v xml:space="preserve">     DIST RESV &amp; STANDPIPES</v>
          </cell>
        </row>
        <row r="13">
          <cell r="B13" t="str">
            <v xml:space="preserve">     TRANS &amp; DISTR MAINS</v>
          </cell>
        </row>
        <row r="14">
          <cell r="B14" t="str">
            <v xml:space="preserve">     SERVICE LINES</v>
          </cell>
        </row>
        <row r="15">
          <cell r="B15" t="str">
            <v xml:space="preserve">     METERS</v>
          </cell>
        </row>
        <row r="16">
          <cell r="B16" t="str">
            <v xml:space="preserve">     METER INSTALLATIONS</v>
          </cell>
        </row>
        <row r="17">
          <cell r="B17" t="str">
            <v xml:space="preserve">     HYDRANTS</v>
          </cell>
        </row>
        <row r="18">
          <cell r="B18" t="str">
            <v xml:space="preserve">     BACKFLOW PREVENTION DEVIC</v>
          </cell>
        </row>
        <row r="19">
          <cell r="B19" t="str">
            <v xml:space="preserve">     OFFICE STRUCT &amp; IMPRV</v>
          </cell>
        </row>
        <row r="20">
          <cell r="B20" t="str">
            <v xml:space="preserve">     OFFICE FURN &amp; EQPT</v>
          </cell>
        </row>
        <row r="21">
          <cell r="B21" t="str">
            <v xml:space="preserve">     TOOL SHOP &amp; MISC EQPT</v>
          </cell>
        </row>
        <row r="22">
          <cell r="B22" t="str">
            <v xml:space="preserve">     LABORATORY EQUIPMENT</v>
          </cell>
        </row>
        <row r="23">
          <cell r="B23" t="str">
            <v xml:space="preserve">     POWER OPERATED EQUIP</v>
          </cell>
        </row>
        <row r="24">
          <cell r="B24" t="str">
            <v xml:space="preserve">     COMMUNICATION EQPT</v>
          </cell>
        </row>
        <row r="25">
          <cell r="B25" t="str">
            <v xml:space="preserve">     WATER PLANT ALLOCATED</v>
          </cell>
        </row>
        <row r="26">
          <cell r="B26" t="str">
            <v xml:space="preserve">     ORGANIZATION</v>
          </cell>
        </row>
        <row r="27">
          <cell r="B27" t="str">
            <v xml:space="preserve">     LAND &amp; LAND RIGHTS GEN PL</v>
          </cell>
        </row>
        <row r="28">
          <cell r="B28" t="str">
            <v xml:space="preserve">     STRUCT/IMPRV COLL PLT</v>
          </cell>
        </row>
        <row r="29">
          <cell r="B29" t="str">
            <v xml:space="preserve">     STRUCT/IMPRV PUMP PLT LS</v>
          </cell>
        </row>
        <row r="30">
          <cell r="B30" t="str">
            <v xml:space="preserve">     STRUCT/IMPRV TREAT PLT</v>
          </cell>
        </row>
        <row r="31">
          <cell r="B31" t="str">
            <v xml:space="preserve">     STRUCT/IMPRV RECLAIM WTR</v>
          </cell>
        </row>
        <row r="32">
          <cell r="B32" t="str">
            <v xml:space="preserve">     STRUCT/IMPRV GEN PLT</v>
          </cell>
        </row>
        <row r="33">
          <cell r="B33" t="str">
            <v xml:space="preserve">     POWER GEN EQUIP TREAT PLT</v>
          </cell>
        </row>
        <row r="34">
          <cell r="B34" t="str">
            <v xml:space="preserve">     SEWER FORCE MAIN/SRVC LIN</v>
          </cell>
        </row>
        <row r="35">
          <cell r="B35" t="str">
            <v xml:space="preserve">     SEWER GRAVITY MAIN/MANHOL</v>
          </cell>
        </row>
        <row r="36">
          <cell r="B36" t="str">
            <v xml:space="preserve">     MANHOLES</v>
          </cell>
        </row>
        <row r="37">
          <cell r="B37" t="str">
            <v xml:space="preserve">     SERVICES TO CUSTOMERS</v>
          </cell>
        </row>
        <row r="38">
          <cell r="B38" t="str">
            <v xml:space="preserve">     PUMPING EQUIPMENT PUMP PL</v>
          </cell>
        </row>
        <row r="39">
          <cell r="B39" t="str">
            <v xml:space="preserve">     PUMPING EQUIPMENT RCL WTR</v>
          </cell>
        </row>
        <row r="40">
          <cell r="B40" t="str">
            <v xml:space="preserve">     TREAT/DISP EQUIP LAGOON</v>
          </cell>
        </row>
        <row r="41">
          <cell r="B41" t="str">
            <v xml:space="preserve">     TREAT/DISP EQUIP TRT PLT</v>
          </cell>
        </row>
        <row r="42">
          <cell r="B42" t="str">
            <v xml:space="preserve">     PLANT SEWERS TRTMT PLT</v>
          </cell>
        </row>
        <row r="43">
          <cell r="B43" t="str">
            <v xml:space="preserve">     OUTFALL LINES</v>
          </cell>
        </row>
        <row r="44">
          <cell r="B44" t="str">
            <v xml:space="preserve">     OTHER PLT PUMP</v>
          </cell>
        </row>
        <row r="45">
          <cell r="B45" t="str">
            <v xml:space="preserve">     OTHER PLT TREATMENT</v>
          </cell>
        </row>
        <row r="46">
          <cell r="B46" t="str">
            <v xml:space="preserve">     OFFICE STRUCT &amp; IMPRV</v>
          </cell>
        </row>
        <row r="47">
          <cell r="B47" t="str">
            <v xml:space="preserve">     TOOL SHOP &amp; MISC EQPT</v>
          </cell>
        </row>
        <row r="48">
          <cell r="B48" t="str">
            <v xml:space="preserve">     POWER OPERATED EQUIP</v>
          </cell>
        </row>
        <row r="49">
          <cell r="B49" t="str">
            <v xml:space="preserve">     COMMUNICATION EQPT</v>
          </cell>
        </row>
        <row r="50">
          <cell r="B50" t="str">
            <v xml:space="preserve">     MISC EQUIP SEWER</v>
          </cell>
        </row>
        <row r="51">
          <cell r="B51" t="str">
            <v xml:space="preserve">     SEWER PLANT ALLOCATED</v>
          </cell>
        </row>
        <row r="52">
          <cell r="B52" t="str">
            <v xml:space="preserve">     OTHER TANGIBLE PLT SEWER</v>
          </cell>
        </row>
        <row r="53">
          <cell r="B53" t="str">
            <v xml:space="preserve">     REUSE TRANMISSION &amp; DIST</v>
          </cell>
        </row>
        <row r="54">
          <cell r="B54" t="str">
            <v xml:space="preserve">     TRANSPORTATION EQPT WTR</v>
          </cell>
        </row>
        <row r="55">
          <cell r="B55" t="str">
            <v xml:space="preserve">     MINI COMPUTERS WTR</v>
          </cell>
        </row>
        <row r="56">
          <cell r="B56" t="str">
            <v xml:space="preserve">     WATER PLANT IN PROCESS</v>
          </cell>
        </row>
        <row r="57">
          <cell r="B57" t="str">
            <v xml:space="preserve">     SEWER PLANT IN PROCESS</v>
          </cell>
        </row>
        <row r="58">
          <cell r="B58" t="str">
            <v xml:space="preserve">     ACC DEPR-ORGANIZATION</v>
          </cell>
        </row>
        <row r="59">
          <cell r="B59" t="str">
            <v xml:space="preserve">     ACC DEPR-STRUCT&amp;IMPRV SRC</v>
          </cell>
        </row>
        <row r="60">
          <cell r="B60" t="str">
            <v xml:space="preserve">     ACC DEPR-STRUCT&amp;IMPRV WTP</v>
          </cell>
        </row>
        <row r="61">
          <cell r="B61" t="str">
            <v xml:space="preserve">     ACC DEPR-STRUCT&amp;IMPRV TRN</v>
          </cell>
        </row>
        <row r="62">
          <cell r="B62" t="str">
            <v xml:space="preserve">     ACC DEPR-STRUCT&amp;IMPRV GEN</v>
          </cell>
        </row>
        <row r="63">
          <cell r="B63" t="str">
            <v xml:space="preserve">     ACC DEPR-WELLS &amp; SPRINGS</v>
          </cell>
        </row>
        <row r="64">
          <cell r="B64" t="str">
            <v xml:space="preserve">     ACC DEPR-SUPPLY MAINS</v>
          </cell>
        </row>
        <row r="65">
          <cell r="B65" t="str">
            <v xml:space="preserve">     ACC DEPR-ELECT PUMP EQUIP</v>
          </cell>
        </row>
        <row r="66">
          <cell r="B66" t="str">
            <v xml:space="preserve">     ACC DEPR-ELECT PUMP EQUIP</v>
          </cell>
        </row>
        <row r="67">
          <cell r="B67" t="str">
            <v xml:space="preserve">     ACC DEPR-ELECT PUMP EQUIP</v>
          </cell>
        </row>
        <row r="68">
          <cell r="B68" t="str">
            <v xml:space="preserve">     ACC DEPR-WATER TREATMENT</v>
          </cell>
        </row>
        <row r="69">
          <cell r="B69" t="str">
            <v xml:space="preserve">     ACC DEPR-DIST RESV &amp; STAN</v>
          </cell>
        </row>
        <row r="70">
          <cell r="B70" t="str">
            <v xml:space="preserve">     ACC DEPR-TRANS &amp; DISTR MA</v>
          </cell>
        </row>
        <row r="71">
          <cell r="B71" t="str">
            <v xml:space="preserve">     ACC DEPR-SERVICE LINES</v>
          </cell>
        </row>
        <row r="72">
          <cell r="B72" t="str">
            <v xml:space="preserve">     ACC DEPR-METERS</v>
          </cell>
        </row>
        <row r="73">
          <cell r="B73" t="str">
            <v xml:space="preserve">     ACC DEPR-METER INSTALLS</v>
          </cell>
        </row>
        <row r="74">
          <cell r="B74" t="str">
            <v xml:space="preserve">     ACC DEPR-HYDRANTS</v>
          </cell>
        </row>
        <row r="75">
          <cell r="B75" t="str">
            <v xml:space="preserve">     ACC DEPR-BACKFLOW PREVENT</v>
          </cell>
        </row>
        <row r="76">
          <cell r="B76" t="str">
            <v xml:space="preserve">     ACC DEPR-OFFICE STRUCTURE</v>
          </cell>
        </row>
        <row r="77">
          <cell r="B77" t="str">
            <v xml:space="preserve">     ACC DEPR-OFFICE FURN/EQPT</v>
          </cell>
        </row>
        <row r="78">
          <cell r="B78" t="str">
            <v xml:space="preserve">     ACC DEPR-TOOL SHOP &amp; MISC</v>
          </cell>
        </row>
        <row r="79">
          <cell r="B79" t="str">
            <v xml:space="preserve">     ACC DEPR-LABORATORY EQUIP</v>
          </cell>
        </row>
        <row r="80">
          <cell r="B80" t="str">
            <v xml:space="preserve">     ACC DEPR-POWER OPERATED E</v>
          </cell>
        </row>
        <row r="81">
          <cell r="B81" t="str">
            <v xml:space="preserve">     ACC DEPR-COMMUNICATION EQ</v>
          </cell>
        </row>
        <row r="82">
          <cell r="B82" t="str">
            <v xml:space="preserve">     ACC DEPR-ORGANIZATION</v>
          </cell>
        </row>
        <row r="83">
          <cell r="B83" t="str">
            <v xml:space="preserve">     ACC DEPR-STRUCT/IMPRV COL</v>
          </cell>
        </row>
        <row r="84">
          <cell r="B84" t="str">
            <v xml:space="preserve">     ACC DEPR-STRUCT/IMPRV PUM</v>
          </cell>
        </row>
        <row r="85">
          <cell r="B85" t="str">
            <v xml:space="preserve">     ACC DEPR-STRUCT/IMPRV TRE</v>
          </cell>
        </row>
        <row r="86">
          <cell r="B86" t="str">
            <v xml:space="preserve">     ACC DEPR-STRUCT/IMPRV RCL</v>
          </cell>
        </row>
        <row r="87">
          <cell r="B87" t="str">
            <v xml:space="preserve">     ACC DEPR-STRUCT/IMPRV GEN</v>
          </cell>
        </row>
        <row r="88">
          <cell r="B88" t="str">
            <v xml:space="preserve">     ACC DEPR-PWR GEN EQP TRT</v>
          </cell>
        </row>
        <row r="89">
          <cell r="B89" t="str">
            <v xml:space="preserve">     ACC DEPR-SEWER FORCE MAIN</v>
          </cell>
        </row>
        <row r="90">
          <cell r="B90" t="str">
            <v xml:space="preserve">     ACC DEPR-SEWER GRVTY MAIN</v>
          </cell>
        </row>
        <row r="91">
          <cell r="B91" t="str">
            <v xml:space="preserve">     ACC DEPR-MANHOLES</v>
          </cell>
        </row>
        <row r="92">
          <cell r="B92" t="str">
            <v xml:space="preserve">     ACC DEPR-SERVICES TO CUST</v>
          </cell>
        </row>
        <row r="93">
          <cell r="B93" t="str">
            <v xml:space="preserve">     ACC DEPR-PUMP EQP PUMP PL</v>
          </cell>
        </row>
        <row r="94">
          <cell r="B94" t="str">
            <v xml:space="preserve">     ACC DEPR-PUMP EQP RCLM DI</v>
          </cell>
        </row>
        <row r="95">
          <cell r="B95" t="str">
            <v xml:space="preserve">     ACC DEPR-TREAT/DISP EQP L</v>
          </cell>
        </row>
        <row r="96">
          <cell r="B96" t="str">
            <v xml:space="preserve">     ACC DEPR-TREAT/DISP EQP T</v>
          </cell>
        </row>
        <row r="97">
          <cell r="B97" t="str">
            <v xml:space="preserve">     ACC DEPR-PLANT SEWERS TRT</v>
          </cell>
        </row>
        <row r="98">
          <cell r="B98" t="str">
            <v xml:space="preserve">     ACC DEPR-OUTFALL LINES</v>
          </cell>
        </row>
        <row r="99">
          <cell r="B99" t="str">
            <v xml:space="preserve">     ACC DEPR-OTHER PLT PUMP</v>
          </cell>
        </row>
        <row r="100">
          <cell r="B100" t="str">
            <v xml:space="preserve">     ACC DEPR-OTHER PLT TREATM</v>
          </cell>
        </row>
        <row r="101">
          <cell r="B101" t="str">
            <v xml:space="preserve">     ACC DEPR-OFFICE STRUCTURE</v>
          </cell>
        </row>
        <row r="102">
          <cell r="B102" t="str">
            <v xml:space="preserve">     ACC DEPR-TOOL SHOP &amp; MISC</v>
          </cell>
        </row>
        <row r="103">
          <cell r="B103" t="str">
            <v xml:space="preserve">     ACC DEPR-POWER OPERATED E</v>
          </cell>
        </row>
        <row r="104">
          <cell r="B104" t="str">
            <v xml:space="preserve">     ACC DEPR-COMMUNICATION EQ</v>
          </cell>
        </row>
        <row r="105">
          <cell r="B105" t="str">
            <v xml:space="preserve">     ACC DEPR-MISC EQUIP SEWER</v>
          </cell>
        </row>
        <row r="106">
          <cell r="B106" t="str">
            <v xml:space="preserve">     ACC DEPR-OTHER TANG PLT S</v>
          </cell>
        </row>
        <row r="107">
          <cell r="B107" t="str">
            <v xml:space="preserve">     ACC DEPR-REUSE TRANS/DIST</v>
          </cell>
        </row>
        <row r="108">
          <cell r="B108" t="str">
            <v xml:space="preserve">    UTILITY PAA WTR PLANT AMOR</v>
          </cell>
        </row>
        <row r="109">
          <cell r="B109" t="str">
            <v xml:space="preserve">    UTILITY PAA SWR PLANT AMOR</v>
          </cell>
        </row>
        <row r="110">
          <cell r="B110" t="str">
            <v xml:space="preserve">    ACC AMORT UTIL PAA-WATER</v>
          </cell>
        </row>
        <row r="111">
          <cell r="B111" t="str">
            <v xml:space="preserve">    ACC AMORT UTIL PAA-SEWER</v>
          </cell>
        </row>
        <row r="112">
          <cell r="B112" t="str">
            <v xml:space="preserve">     CASH-CWS PETTY CASH-BOA</v>
          </cell>
        </row>
        <row r="113">
          <cell r="B113" t="str">
            <v xml:space="preserve">     A/R-CUSTOMER TRADE CC&amp;B</v>
          </cell>
        </row>
        <row r="114">
          <cell r="B114" t="str">
            <v xml:space="preserve">     A/R-CUSTOMER ACCRUAL</v>
          </cell>
        </row>
        <row r="115">
          <cell r="B115" t="str">
            <v xml:space="preserve">     A/R-CUSTOMER REFUNDS</v>
          </cell>
        </row>
        <row r="116">
          <cell r="B116" t="str">
            <v xml:space="preserve">    ACCUM PROV UNCOLLECT ACCTS</v>
          </cell>
        </row>
        <row r="117">
          <cell r="B117" t="str">
            <v xml:space="preserve">    A/R ASSOC COS</v>
          </cell>
        </row>
        <row r="118">
          <cell r="B118" t="str">
            <v xml:space="preserve">     RATE CASE ACCUM AMORT</v>
          </cell>
        </row>
        <row r="119">
          <cell r="B119" t="str">
            <v xml:space="preserve">     MISC REG ACCUM AMORT</v>
          </cell>
        </row>
        <row r="120">
          <cell r="B120" t="str">
            <v xml:space="preserve">     DEF CHGS-TANK MAINT&amp;REP W</v>
          </cell>
        </row>
        <row r="121">
          <cell r="B121" t="str">
            <v xml:space="preserve">     DEF CHGS-OTHER</v>
          </cell>
        </row>
        <row r="122">
          <cell r="B122" t="str">
            <v xml:space="preserve">     DEF CHGS-VOC TESTING</v>
          </cell>
        </row>
        <row r="123">
          <cell r="B123" t="str">
            <v xml:space="preserve">     AMORT - TANK MAINT&amp;REP WT</v>
          </cell>
        </row>
        <row r="124">
          <cell r="B124" t="str">
            <v xml:space="preserve">     AMORT - OTHER</v>
          </cell>
        </row>
        <row r="125">
          <cell r="B125" t="str">
            <v xml:space="preserve">     AMORT - VOC TESTING</v>
          </cell>
        </row>
        <row r="126">
          <cell r="B126" t="str">
            <v xml:space="preserve">     CIAC-OTHER TANGIBLE PLT W</v>
          </cell>
        </row>
        <row r="127">
          <cell r="B127" t="str">
            <v xml:space="preserve">     CIAC-WATER-TAP</v>
          </cell>
        </row>
        <row r="128">
          <cell r="B128" t="str">
            <v xml:space="preserve">     CIAC-WTR PLT MTR FEE</v>
          </cell>
        </row>
        <row r="129">
          <cell r="B129" t="str">
            <v xml:space="preserve">     CIAC-STRUCT/IMPRV GEN PLT</v>
          </cell>
        </row>
        <row r="130">
          <cell r="B130" t="str">
            <v xml:space="preserve">     CIAC-SEWER-TAP</v>
          </cell>
        </row>
        <row r="131">
          <cell r="B131" t="str">
            <v xml:space="preserve">     ACC AMORT OTHER TANG PLT</v>
          </cell>
        </row>
        <row r="132">
          <cell r="B132" t="str">
            <v xml:space="preserve">     ACC AMORT WATER-CIAC TAP</v>
          </cell>
        </row>
        <row r="133">
          <cell r="B133" t="str">
            <v xml:space="preserve">     ACC AMORT WTR PLT MTR FEE</v>
          </cell>
        </row>
        <row r="134">
          <cell r="B134" t="str">
            <v xml:space="preserve">     ACC AMORTSTRUCT/IMPRV GEN</v>
          </cell>
        </row>
        <row r="135">
          <cell r="B135" t="str">
            <v xml:space="preserve">     ACC AMORT SEWER-TAP</v>
          </cell>
        </row>
        <row r="136">
          <cell r="B136" t="str">
            <v xml:space="preserve">     DEF FED TAX - CIAC PRE 19</v>
          </cell>
        </row>
        <row r="137">
          <cell r="B137" t="str">
            <v xml:space="preserve">     DEF FED TAX - TAP FEE POS</v>
          </cell>
        </row>
        <row r="138">
          <cell r="B138" t="str">
            <v xml:space="preserve">     DEF FED TAX - RATE CASE</v>
          </cell>
        </row>
        <row r="139">
          <cell r="B139" t="str">
            <v xml:space="preserve">     DEF FED TAX - DEF MAINT</v>
          </cell>
        </row>
        <row r="140">
          <cell r="B140" t="str">
            <v xml:space="preserve">     DEF FED TAX - ORGN EXP</v>
          </cell>
        </row>
        <row r="141">
          <cell r="B141" t="str">
            <v xml:space="preserve">     DEF FED TAX - BAD DEBT</v>
          </cell>
        </row>
        <row r="142">
          <cell r="B142" t="str">
            <v xml:space="preserve">     DEF FED TAX - DEPRECIATIO</v>
          </cell>
        </row>
        <row r="143">
          <cell r="B143" t="str">
            <v xml:space="preserve">     DEF ST TAX - CIAC PRE 198</v>
          </cell>
        </row>
        <row r="144">
          <cell r="B144" t="str">
            <v xml:space="preserve">     DEF ST TAX - TAP FEE POST</v>
          </cell>
        </row>
        <row r="145">
          <cell r="B145" t="str">
            <v xml:space="preserve">     DEF ST TAX - RATE CASE</v>
          </cell>
        </row>
        <row r="146">
          <cell r="B146" t="str">
            <v xml:space="preserve">     DEF ST TAX - DEF MAINT</v>
          </cell>
        </row>
        <row r="147">
          <cell r="B147" t="str">
            <v xml:space="preserve">     DEF ST TAX - BAD DEBT</v>
          </cell>
        </row>
        <row r="148">
          <cell r="B148" t="str">
            <v xml:space="preserve">     DEF ST TAX - DEPRECIATION</v>
          </cell>
        </row>
        <row r="149">
          <cell r="B149" t="str">
            <v xml:space="preserve">     A/P TRADE</v>
          </cell>
        </row>
        <row r="150">
          <cell r="B150" t="str">
            <v xml:space="preserve">     A/P TRADE - ACCRUAL</v>
          </cell>
        </row>
        <row r="151">
          <cell r="B151" t="str">
            <v xml:space="preserve">     A/P TRADE - RECD NOT VOUC</v>
          </cell>
        </row>
        <row r="152">
          <cell r="B152" t="str">
            <v xml:space="preserve">     A/P-ASSOC COMPANIES</v>
          </cell>
        </row>
        <row r="153">
          <cell r="B153" t="str">
            <v xml:space="preserve">     A/P MISCELLANEOUS</v>
          </cell>
        </row>
        <row r="154">
          <cell r="B154" t="str">
            <v xml:space="preserve">    ADVANCES FROM UTILITIES IN</v>
          </cell>
        </row>
        <row r="155">
          <cell r="B155" t="str">
            <v xml:space="preserve">    CUSTOMER DEPOSITS</v>
          </cell>
        </row>
        <row r="156">
          <cell r="B156" t="str">
            <v xml:space="preserve">     ACCRUED TAXES GENERAL</v>
          </cell>
        </row>
        <row r="157">
          <cell r="B157" t="str">
            <v xml:space="preserve">     ACCRUED GROSS RECEIPT TAX</v>
          </cell>
        </row>
        <row r="158">
          <cell r="B158" t="str">
            <v xml:space="preserve">     ACCRUED SALES TAX</v>
          </cell>
        </row>
        <row r="159">
          <cell r="B159" t="str">
            <v xml:space="preserve">     ACCRUED USE TAX</v>
          </cell>
        </row>
        <row r="160">
          <cell r="B160" t="str">
            <v xml:space="preserve">     ACCRUED ST INCOME TAX</v>
          </cell>
        </row>
        <row r="161">
          <cell r="B161" t="str">
            <v xml:space="preserve">     ACCRUED CUST DEP INTEREST</v>
          </cell>
        </row>
        <row r="162">
          <cell r="B162" t="str">
            <v xml:space="preserve">    DEFERRED REVENUE</v>
          </cell>
        </row>
        <row r="163">
          <cell r="B163" t="str">
            <v xml:space="preserve">     COMMON STOCK</v>
          </cell>
        </row>
        <row r="164">
          <cell r="B164" t="str">
            <v xml:space="preserve">    PAID IN CAPITAL</v>
          </cell>
        </row>
        <row r="165">
          <cell r="B165" t="str">
            <v xml:space="preserve">    MISC PAID IN CAPITAL</v>
          </cell>
        </row>
        <row r="166">
          <cell r="B166" t="str">
            <v xml:space="preserve">    RETAINED EARN-PRIOR YEARS</v>
          </cell>
        </row>
        <row r="167">
          <cell r="B167" t="str">
            <v xml:space="preserve">    WATER REVENUE-RESIDENTIAL</v>
          </cell>
        </row>
        <row r="168">
          <cell r="B168" t="str">
            <v xml:space="preserve">    WATER REVENUE-ACCRUALS</v>
          </cell>
        </row>
        <row r="169">
          <cell r="B169" t="str">
            <v xml:space="preserve">    WATER REVENUE-COMMERCIAL</v>
          </cell>
        </row>
        <row r="170">
          <cell r="B170" t="str">
            <v xml:space="preserve">    WATER REVENUE-GUARANTEED</v>
          </cell>
        </row>
        <row r="171">
          <cell r="B171" t="str">
            <v xml:space="preserve">    SEWER REVENUE-RESIDENTIAL</v>
          </cell>
        </row>
        <row r="172">
          <cell r="B172" t="str">
            <v xml:space="preserve">    SEWER REVENUE-ACCRUALS</v>
          </cell>
        </row>
        <row r="173">
          <cell r="B173" t="str">
            <v xml:space="preserve">    SEWER REVENUE-COMMERCIAL</v>
          </cell>
        </row>
        <row r="174">
          <cell r="B174" t="str">
            <v xml:space="preserve">    SEWER REVENUE-GUARANTEED</v>
          </cell>
        </row>
        <row r="175">
          <cell r="B175" t="str">
            <v xml:space="preserve">    SEWER REVENUE-RESIDENTIAL</v>
          </cell>
        </row>
        <row r="176">
          <cell r="B176" t="str">
            <v xml:space="preserve">    SEWER REVENUE-COMMERCIAL</v>
          </cell>
        </row>
        <row r="177">
          <cell r="B177" t="str">
            <v xml:space="preserve">   FORFEITED DISCOUNTS</v>
          </cell>
        </row>
        <row r="178">
          <cell r="B178" t="str">
            <v xml:space="preserve">   OTHER W/S REVENUES</v>
          </cell>
        </row>
        <row r="179">
          <cell r="B179" t="str">
            <v xml:space="preserve">    PURCHASED WATER-WATER SYS</v>
          </cell>
        </row>
        <row r="180">
          <cell r="B180" t="str">
            <v xml:space="preserve">    ELEC PWR - WTR SYSTEM SRC</v>
          </cell>
        </row>
        <row r="181">
          <cell r="B181" t="str">
            <v xml:space="preserve">    ELEC PWR - SWR SYSTEM COLL</v>
          </cell>
        </row>
        <row r="182">
          <cell r="B182" t="str">
            <v xml:space="preserve">    CHLORINE</v>
          </cell>
        </row>
        <row r="183">
          <cell r="B183" t="str">
            <v xml:space="preserve">    ODOR CONTROL CHEMICALS</v>
          </cell>
        </row>
        <row r="184">
          <cell r="B184" t="str">
            <v xml:space="preserve">    OTHER TREATMENT CHEMICALS</v>
          </cell>
        </row>
        <row r="185">
          <cell r="B185" t="str">
            <v xml:space="preserve">   METER READING</v>
          </cell>
        </row>
        <row r="186">
          <cell r="B186" t="str">
            <v xml:space="preserve">    UNCOLLECTIBLE ACCOUNTS</v>
          </cell>
        </row>
        <row r="187">
          <cell r="B187" t="str">
            <v xml:space="preserve">    UNCOLL ACCOUNTS ACCRUAL</v>
          </cell>
        </row>
        <row r="188">
          <cell r="B188" t="str">
            <v xml:space="preserve">    BILLING POSTAGE</v>
          </cell>
        </row>
        <row r="189">
          <cell r="B189" t="str">
            <v xml:space="preserve">    CUSTOMER SERVICE PRINTING</v>
          </cell>
        </row>
        <row r="190">
          <cell r="B190" t="str">
            <v xml:space="preserve">    COMPUTER MAINTENANCE</v>
          </cell>
        </row>
        <row r="191">
          <cell r="B191" t="str">
            <v xml:space="preserve">    MEMBERSHIPS</v>
          </cell>
        </row>
        <row r="192">
          <cell r="B192" t="str">
            <v xml:space="preserve">    TRAINING EXPENSE</v>
          </cell>
        </row>
        <row r="193">
          <cell r="B193" t="str">
            <v xml:space="preserve">    OTHER MISC EXPENSE</v>
          </cell>
        </row>
        <row r="194">
          <cell r="B194" t="str">
            <v xml:space="preserve">    CLEANING SUPPLIES</v>
          </cell>
        </row>
        <row r="195">
          <cell r="B195" t="str">
            <v xml:space="preserve">    OFFICE SUPPLY STORES</v>
          </cell>
        </row>
        <row r="196">
          <cell r="B196" t="str">
            <v xml:space="preserve">    SHIPPING CHARGES</v>
          </cell>
        </row>
        <row r="197">
          <cell r="B197" t="str">
            <v xml:space="preserve">    OTHER OFFICE EXPENSES</v>
          </cell>
        </row>
        <row r="198">
          <cell r="B198" t="str">
            <v xml:space="preserve">    OFFICE TELECOM</v>
          </cell>
        </row>
        <row r="199">
          <cell r="B199" t="str">
            <v xml:space="preserve">    OFFICE GARBAGE REMOVAL</v>
          </cell>
        </row>
        <row r="200">
          <cell r="B200" t="str">
            <v xml:space="preserve">    OFFICE LANDSCAPE / MOW / P</v>
          </cell>
        </row>
        <row r="201">
          <cell r="B201" t="str">
            <v xml:space="preserve">    OFFICE ALARM SYS PHONE EXP</v>
          </cell>
        </row>
        <row r="202">
          <cell r="B202" t="str">
            <v xml:space="preserve">    OFFICE MAINTENANCE</v>
          </cell>
        </row>
        <row r="203">
          <cell r="B203" t="str">
            <v xml:space="preserve">    OFFICE MACHINE/HEAT&amp;COOL</v>
          </cell>
        </row>
        <row r="204">
          <cell r="B204" t="str">
            <v xml:space="preserve">    TELEMETERING PHONE EXPENSE</v>
          </cell>
        </row>
        <row r="205">
          <cell r="B205" t="str">
            <v xml:space="preserve">    RATE CASE AMORT EXPENSE</v>
          </cell>
        </row>
        <row r="206">
          <cell r="B206" t="str">
            <v xml:space="preserve">    MISC REG MATTERS COMM EXP</v>
          </cell>
        </row>
        <row r="207">
          <cell r="B207" t="str">
            <v xml:space="preserve">    SALARIES-REGULATORY</v>
          </cell>
        </row>
        <row r="208">
          <cell r="B208" t="str">
            <v xml:space="preserve">    SALARIES-OPERATIONS FIELD</v>
          </cell>
        </row>
        <row r="209">
          <cell r="B209" t="str">
            <v xml:space="preserve">    SALARIES-OPERATIONS OFFICE</v>
          </cell>
        </row>
        <row r="210">
          <cell r="B210" t="str">
            <v xml:space="preserve">    CAPITALIZED TIME ADJUSTMEN</v>
          </cell>
        </row>
        <row r="211">
          <cell r="B211" t="str">
            <v xml:space="preserve">    TRAVEL LODGING</v>
          </cell>
        </row>
        <row r="212">
          <cell r="B212" t="str">
            <v xml:space="preserve">    TRAVEL MEALS</v>
          </cell>
        </row>
        <row r="213">
          <cell r="B213" t="str">
            <v xml:space="preserve">    AUTO REPAIR/TIRES</v>
          </cell>
        </row>
        <row r="214">
          <cell r="B214" t="str">
            <v xml:space="preserve">    TEST-WATER</v>
          </cell>
        </row>
        <row r="215">
          <cell r="B215" t="str">
            <v xml:space="preserve">    TEST-EQUIP/CHEMICAL</v>
          </cell>
        </row>
        <row r="216">
          <cell r="B216" t="str">
            <v xml:space="preserve">    TEST-SEWER</v>
          </cell>
        </row>
        <row r="217">
          <cell r="B217" t="str">
            <v xml:space="preserve">    WATER-MAINT SUPPLIES</v>
          </cell>
        </row>
        <row r="218">
          <cell r="B218" t="str">
            <v xml:space="preserve">    WATER-MAINT REPAIRS</v>
          </cell>
        </row>
        <row r="219">
          <cell r="B219" t="str">
            <v xml:space="preserve">    WATER-MAIN BREAKS</v>
          </cell>
        </row>
        <row r="220">
          <cell r="B220" t="str">
            <v xml:space="preserve">    WATER-ELEC EQUIPT REPAIR</v>
          </cell>
        </row>
        <row r="221">
          <cell r="B221" t="str">
            <v xml:space="preserve">    WATER-OTHER MAINT EXP</v>
          </cell>
        </row>
        <row r="222">
          <cell r="B222" t="str">
            <v xml:space="preserve">    SEWER-MAINT SUPPLIES</v>
          </cell>
        </row>
        <row r="223">
          <cell r="B223" t="str">
            <v xml:space="preserve">    SEWER-MAINT REPAIRS</v>
          </cell>
        </row>
        <row r="224">
          <cell r="B224" t="str">
            <v xml:space="preserve">    SEWER-MAIN BREAKS</v>
          </cell>
        </row>
        <row r="225">
          <cell r="B225" t="str">
            <v xml:space="preserve">    SEWER-ELEC EQUIPT REPAIR</v>
          </cell>
        </row>
        <row r="226">
          <cell r="B226" t="str">
            <v xml:space="preserve">    SEWER-PERMITS</v>
          </cell>
        </row>
        <row r="227">
          <cell r="B227" t="str">
            <v xml:space="preserve">    SEWER-OTHER MAINT EXP</v>
          </cell>
        </row>
        <row r="228">
          <cell r="B228" t="str">
            <v xml:space="preserve">    DEFERRED MAINT EXPENSE</v>
          </cell>
        </row>
        <row r="229">
          <cell r="B229" t="str">
            <v xml:space="preserve">    COMMUNICATION EXPENSE</v>
          </cell>
        </row>
        <row r="230">
          <cell r="B230" t="str">
            <v xml:space="preserve">    EQUIPMENT RENTALS</v>
          </cell>
        </row>
        <row r="231">
          <cell r="B231" t="str">
            <v xml:space="preserve">    UNIFORMS</v>
          </cell>
        </row>
        <row r="232">
          <cell r="B232" t="str">
            <v xml:space="preserve">    WEATHER/HURRICANE/FUEL EXP</v>
          </cell>
        </row>
        <row r="233">
          <cell r="B233" t="str">
            <v xml:space="preserve">   SEWER RODDING</v>
          </cell>
        </row>
        <row r="234">
          <cell r="B234" t="str">
            <v xml:space="preserve">   SLUDGE HAULING</v>
          </cell>
        </row>
        <row r="235">
          <cell r="B235" t="str">
            <v xml:space="preserve">    DEPREC-ORGANIZATION</v>
          </cell>
        </row>
        <row r="236">
          <cell r="B236" t="str">
            <v xml:space="preserve">    DEPREC-STRUCT &amp; IMPRV SRC</v>
          </cell>
        </row>
        <row r="237">
          <cell r="B237" t="str">
            <v xml:space="preserve">    DEPREC-STRUCT &amp; IMPRV WTP</v>
          </cell>
        </row>
        <row r="238">
          <cell r="B238" t="str">
            <v xml:space="preserve">    DEPREC-STRUCT &amp; IMPRV GEN</v>
          </cell>
        </row>
        <row r="239">
          <cell r="B239" t="str">
            <v xml:space="preserve">    DEPREC-WELLS &amp; SPRINGS</v>
          </cell>
        </row>
        <row r="240">
          <cell r="B240" t="str">
            <v xml:space="preserve">    DEPREC-SUPPLY MAINS</v>
          </cell>
        </row>
        <row r="241">
          <cell r="B241" t="str">
            <v xml:space="preserve">    DEPREC-ELEC PUMP EQP SRC P</v>
          </cell>
        </row>
        <row r="242">
          <cell r="B242" t="str">
            <v xml:space="preserve">    DEPREC-ELEC PUMP EQP WTP</v>
          </cell>
        </row>
        <row r="243">
          <cell r="B243" t="str">
            <v xml:space="preserve">    DEPREC-ELEC PUMP EQP TRANS</v>
          </cell>
        </row>
        <row r="244">
          <cell r="B244" t="str">
            <v xml:space="preserve">    DEPREC-WATER TREATMENT EQP</v>
          </cell>
        </row>
        <row r="245">
          <cell r="B245" t="str">
            <v xml:space="preserve">    DEPREC-DIST RESV &amp; STANDPI</v>
          </cell>
        </row>
        <row r="246">
          <cell r="B246" t="str">
            <v xml:space="preserve">    DEPREC-TRANS &amp; DISTR MAINS</v>
          </cell>
        </row>
        <row r="247">
          <cell r="B247" t="str">
            <v xml:space="preserve">    DEPREC-SERVICE LINES</v>
          </cell>
        </row>
        <row r="248">
          <cell r="B248" t="str">
            <v xml:space="preserve">    DEPREC-METERS</v>
          </cell>
        </row>
        <row r="249">
          <cell r="B249" t="str">
            <v xml:space="preserve">    DEPREC-METER INSTALLS</v>
          </cell>
        </row>
        <row r="250">
          <cell r="B250" t="str">
            <v xml:space="preserve">    DEPREC-HYDRANTS</v>
          </cell>
        </row>
        <row r="251">
          <cell r="B251" t="str">
            <v xml:space="preserve">    DEPREC-BACKFLOW PREVENT DE</v>
          </cell>
        </row>
        <row r="252">
          <cell r="B252" t="str">
            <v xml:space="preserve">    DEPREC-OFFICE STRUCTURE</v>
          </cell>
        </row>
        <row r="253">
          <cell r="B253" t="str">
            <v xml:space="preserve">    DEPREC-OFFICE FURN/EQPT</v>
          </cell>
        </row>
        <row r="254">
          <cell r="B254" t="str">
            <v xml:space="preserve">    DEPREC-TOOL SHOP &amp; MISC EQ</v>
          </cell>
        </row>
        <row r="255">
          <cell r="B255" t="str">
            <v xml:space="preserve">    DEPREC-LABORATORY EQUIPMEN</v>
          </cell>
        </row>
        <row r="256">
          <cell r="B256" t="str">
            <v xml:space="preserve">    DEPREC-POWER OPERATED EQUI</v>
          </cell>
        </row>
        <row r="257">
          <cell r="B257" t="str">
            <v xml:space="preserve">    DEPREC-COMMUNICATION EQPT</v>
          </cell>
        </row>
        <row r="258">
          <cell r="B258" t="str">
            <v xml:space="preserve">    DEPREC-ORGANIZATION</v>
          </cell>
        </row>
        <row r="259">
          <cell r="B259" t="str">
            <v xml:space="preserve">    DEPREC-STRUCT/IMPRV COLL P</v>
          </cell>
        </row>
        <row r="260">
          <cell r="B260" t="str">
            <v xml:space="preserve">    DEPREC-STRUCT/IMPRV PUMP</v>
          </cell>
        </row>
        <row r="261">
          <cell r="B261" t="str">
            <v xml:space="preserve">    DEPREC-STRUCT/IMPRV TREAT</v>
          </cell>
        </row>
        <row r="262">
          <cell r="B262" t="str">
            <v xml:space="preserve">    DEPREC-STRUCT/IMPRV RCLM D</v>
          </cell>
        </row>
        <row r="263">
          <cell r="B263" t="str">
            <v xml:space="preserve">    DEPREC-STRUCT/IMPRV GEN PL</v>
          </cell>
        </row>
        <row r="264">
          <cell r="B264" t="str">
            <v xml:space="preserve">    DEPREC-POWER GEN EQUIP TRE</v>
          </cell>
        </row>
        <row r="265">
          <cell r="B265" t="str">
            <v xml:space="preserve">    DEPREC-SEWER FORCE MAIN/SR</v>
          </cell>
        </row>
        <row r="266">
          <cell r="B266" t="str">
            <v xml:space="preserve">    DEPREC-SEWER GRAVITY MAIN</v>
          </cell>
        </row>
        <row r="267">
          <cell r="B267" t="str">
            <v xml:space="preserve">    DEPREC-MANHOLES</v>
          </cell>
        </row>
        <row r="268">
          <cell r="B268" t="str">
            <v xml:space="preserve">    DEPREC-SERVICES TO CUSTOME</v>
          </cell>
        </row>
        <row r="269">
          <cell r="B269" t="str">
            <v xml:space="preserve">    DEPREC-PUMP EQP PUMP PLT</v>
          </cell>
        </row>
        <row r="270">
          <cell r="B270" t="str">
            <v xml:space="preserve">    DEPREC-PUMP EQP RCLM WTR D</v>
          </cell>
        </row>
        <row r="271">
          <cell r="B271" t="str">
            <v xml:space="preserve">    DEPREC-TREAT/DISP EQUIP LA</v>
          </cell>
        </row>
        <row r="272">
          <cell r="B272" t="str">
            <v xml:space="preserve">    DEPREC-TREAT/DISP EQ TRT P</v>
          </cell>
        </row>
        <row r="273">
          <cell r="B273" t="str">
            <v xml:space="preserve">    DEPREC-PLANT SEWERS TRTMT</v>
          </cell>
        </row>
        <row r="274">
          <cell r="B274" t="str">
            <v xml:space="preserve">    DEPREC-OUTFALL LINES</v>
          </cell>
        </row>
        <row r="275">
          <cell r="B275" t="str">
            <v xml:space="preserve">    DEPREC-OTHER PLT PUMP</v>
          </cell>
        </row>
        <row r="276">
          <cell r="B276" t="str">
            <v xml:space="preserve">    DEPREC-OTHER PLT TREATMENT</v>
          </cell>
        </row>
        <row r="277">
          <cell r="B277" t="str">
            <v xml:space="preserve">    DEPREC-OFFICE STRUCTURE</v>
          </cell>
        </row>
        <row r="278">
          <cell r="B278" t="str">
            <v xml:space="preserve">    DEPREC-TOOL SHOP &amp; MISC EQ</v>
          </cell>
        </row>
        <row r="279">
          <cell r="B279" t="str">
            <v xml:space="preserve">    DEPREC-POWER OPERATED EQUI</v>
          </cell>
        </row>
        <row r="280">
          <cell r="B280" t="str">
            <v xml:space="preserve">    DEPREC-COMMUNICATION EQPT</v>
          </cell>
        </row>
        <row r="281">
          <cell r="B281" t="str">
            <v xml:space="preserve">    DEPREC-MISC EQUIP SEWER</v>
          </cell>
        </row>
        <row r="282">
          <cell r="B282" t="str">
            <v xml:space="preserve">    DEPREC-OTHER TANG PLT SEWE</v>
          </cell>
        </row>
        <row r="283">
          <cell r="B283" t="str">
            <v xml:space="preserve">    DEPREC-REUSE TRANSM / DIST</v>
          </cell>
        </row>
        <row r="284">
          <cell r="B284" t="str">
            <v xml:space="preserve">   AMORT OF UTIL PAA-WATER</v>
          </cell>
        </row>
        <row r="285">
          <cell r="B285" t="str">
            <v xml:space="preserve">   AMORT OF UTIL PAA-SEWER</v>
          </cell>
        </row>
        <row r="286">
          <cell r="B286" t="str">
            <v xml:space="preserve">    AMORT-OTHER TANGIBLE PLT W</v>
          </cell>
        </row>
        <row r="287">
          <cell r="B287" t="str">
            <v xml:space="preserve">    AMORT-WATER-TAP</v>
          </cell>
        </row>
        <row r="288">
          <cell r="B288" t="str">
            <v xml:space="preserve">    AMORT-WTR PLT MTR FEE</v>
          </cell>
        </row>
        <row r="289">
          <cell r="B289" t="str">
            <v xml:space="preserve">    AMORT-STRUCT/IMPRV GEN PLT</v>
          </cell>
        </row>
        <row r="290">
          <cell r="B290" t="str">
            <v xml:space="preserve">    AMORT-SEWER-TAP</v>
          </cell>
        </row>
        <row r="291">
          <cell r="B291" t="str">
            <v xml:space="preserve">    GROSS RECEIPTS TAX</v>
          </cell>
        </row>
        <row r="292">
          <cell r="B292" t="str">
            <v xml:space="preserve">    PERSONAL PROPERTY/ICT TAX</v>
          </cell>
        </row>
        <row r="293">
          <cell r="B293" t="str">
            <v xml:space="preserve">    PROPERTY/OTHER GENERAL TAX</v>
          </cell>
        </row>
        <row r="294">
          <cell r="B294" t="str">
            <v xml:space="preserve">    REAL ESTATE TAX</v>
          </cell>
        </row>
        <row r="295">
          <cell r="B295" t="str">
            <v xml:space="preserve">    UTILITY/COMMISSION TAX</v>
          </cell>
        </row>
        <row r="296">
          <cell r="B296" t="str">
            <v xml:space="preserve">   DEF INCOME TAX-FEDERAL</v>
          </cell>
        </row>
        <row r="297">
          <cell r="B297" t="str">
            <v xml:space="preserve">   DEF INCOME TAXES-STATE</v>
          </cell>
        </row>
        <row r="298">
          <cell r="B298" t="str">
            <v xml:space="preserve">   INCOME TAXES-FEDERAL</v>
          </cell>
        </row>
        <row r="299">
          <cell r="B299" t="str">
            <v xml:space="preserve">   INCOME TAXES-STATE</v>
          </cell>
        </row>
        <row r="300">
          <cell r="B300" t="str">
            <v xml:space="preserve">    MISCELLANEOUS INC NON-UTIL</v>
          </cell>
        </row>
        <row r="301">
          <cell r="B301" t="str">
            <v xml:space="preserve">    S/T INT EXP CUSTOMERS DEP</v>
          </cell>
        </row>
        <row r="302">
          <cell r="B302" t="str">
            <v xml:space="preserve">   INTEREST DURING CONSTRUCTIO</v>
          </cell>
        </row>
      </sheetData>
      <sheetData sheetId="4">
        <row r="552">
          <cell r="B552" t="str">
            <v>CUSTOMERS</v>
          </cell>
          <cell r="C552">
            <v>1528.5</v>
          </cell>
          <cell r="D552">
            <v>1486.5</v>
          </cell>
          <cell r="E552">
            <v>3015</v>
          </cell>
          <cell r="F552">
            <v>0.50696517412935327</v>
          </cell>
          <cell r="G552">
            <v>0.49303482587064679</v>
          </cell>
          <cell r="H552">
            <v>1</v>
          </cell>
        </row>
        <row r="553">
          <cell r="B553" t="str">
            <v>REVENUES</v>
          </cell>
          <cell r="C553">
            <v>-570247.7300000001</v>
          </cell>
          <cell r="D553">
            <v>-1127305.5100000002</v>
          </cell>
          <cell r="E553">
            <v>-1697553.2400000002</v>
          </cell>
          <cell r="F553">
            <v>0.3359233257391091</v>
          </cell>
          <cell r="G553">
            <v>0.66407667426089101</v>
          </cell>
          <cell r="H553">
            <v>1</v>
          </cell>
        </row>
        <row r="554">
          <cell r="B554" t="str">
            <v>PLANT IN SERVICE</v>
          </cell>
          <cell r="C554">
            <v>1279717.8700000001</v>
          </cell>
          <cell r="D554">
            <v>6632812.4199999999</v>
          </cell>
          <cell r="E554">
            <v>7912530.29</v>
          </cell>
          <cell r="F554">
            <v>0.1617330769169163</v>
          </cell>
          <cell r="G554">
            <v>0.8382669230830837</v>
          </cell>
          <cell r="H554">
            <v>1</v>
          </cell>
        </row>
        <row r="555">
          <cell r="B555" t="str">
            <v>NET PLANT</v>
          </cell>
          <cell r="C555">
            <v>1000556.6600000001</v>
          </cell>
          <cell r="D555">
            <v>5589876.5499999998</v>
          </cell>
          <cell r="E555">
            <v>6590433.21</v>
          </cell>
          <cell r="F555">
            <v>0.15181955845964792</v>
          </cell>
          <cell r="G555">
            <v>0.8481804415403521</v>
          </cell>
          <cell r="H555">
            <v>1</v>
          </cell>
        </row>
        <row r="556">
          <cell r="B556" t="str">
            <v>DEFERRED MAINTENANCE</v>
          </cell>
          <cell r="C556">
            <v>44885.885373134326</v>
          </cell>
          <cell r="D556">
            <v>43652.514626865668</v>
          </cell>
          <cell r="E556">
            <v>88538.4</v>
          </cell>
          <cell r="F556">
            <v>0.50696517412935327</v>
          </cell>
          <cell r="G556">
            <v>0.49303482587064673</v>
          </cell>
          <cell r="H556">
            <v>1</v>
          </cell>
        </row>
        <row r="557">
          <cell r="B557" t="str">
            <v>CIAC</v>
          </cell>
          <cell r="C557">
            <v>-407968.18000000005</v>
          </cell>
          <cell r="D557">
            <v>-410754.54000000004</v>
          </cell>
          <cell r="E557">
            <v>-818722.72000000009</v>
          </cell>
          <cell r="F557">
            <v>0.49829834940943135</v>
          </cell>
          <cell r="G557">
            <v>0.5017016505905687</v>
          </cell>
          <cell r="H557">
            <v>1</v>
          </cell>
        </row>
        <row r="558">
          <cell r="B558" t="str">
            <v>CAP STRUCTURE</v>
          </cell>
          <cell r="C558">
            <v>591225.61417061312</v>
          </cell>
          <cell r="D558">
            <v>5477749.9058293868</v>
          </cell>
          <cell r="E558">
            <v>6068975.5199999996</v>
          </cell>
          <cell r="F558">
            <v>9.741769631830928E-2</v>
          </cell>
          <cell r="G558">
            <v>0.90258230368169079</v>
          </cell>
          <cell r="H558">
            <v>1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chedule"/>
      <sheetName val="Control Panel"/>
      <sheetName val="COPY ELECTRONIC TB HERE"/>
      <sheetName val="TB - 12.31.12"/>
      <sheetName val=" Form A-B.S"/>
      <sheetName val="Form B-I.S"/>
      <sheetName val="Form C-R.B"/>
      <sheetName val="Form D&amp;E-REV"/>
      <sheetName val="Form F-Cust Growth"/>
      <sheetName val="Form G-Avg Bills"/>
      <sheetName val="Bill Multiplier"/>
      <sheetName val="wp.a-uncoll"/>
      <sheetName val="wp.b-salary (Kirsten)"/>
      <sheetName val="wp.c-non-recoverable"/>
      <sheetName val="wp.d-rc.exp"/>
      <sheetName val="wp.d1 unamort RC exp"/>
      <sheetName val="wp.e-toi"/>
      <sheetName val="wp.f-depr"/>
      <sheetName val="wp.g-inc.tx"/>
      <sheetName val="wp.h-cap.struc"/>
      <sheetName val="wp.i-wc"/>
      <sheetName val="wp.j-pf.plant-Patrick"/>
      <sheetName val="wp.k.-pf retirements-Patrick"/>
      <sheetName val="wp.k1-pf retirements"/>
      <sheetName val="wp.l.gl additions_Do not do"/>
      <sheetName val="wp.m vehicles"/>
      <sheetName val="wp.n revenue annualization"/>
      <sheetName val="wp.o - Leak Mitigation"/>
      <sheetName val="COPY ELECTRONIC TB HERE AA"/>
      <sheetName val="TB - 12.31.11 AA"/>
      <sheetName val="Sheet1"/>
    </sheetNames>
    <sheetDataSet>
      <sheetData sheetId="0">
        <row r="1">
          <cell r="G1" t="str">
            <v>Lake Placid Utility Company</v>
          </cell>
        </row>
      </sheetData>
      <sheetData sheetId="1"/>
      <sheetData sheetId="2"/>
      <sheetData sheetId="3">
        <row r="1">
          <cell r="A1" t="str">
            <v>Lake Placid Utility Company</v>
          </cell>
        </row>
        <row r="9">
          <cell r="A9">
            <v>1020</v>
          </cell>
          <cell r="B9">
            <v>301.10000000000002</v>
          </cell>
          <cell r="C9" t="str">
            <v xml:space="preserve">     ORGANIZATION</v>
          </cell>
          <cell r="D9">
            <v>12374.3</v>
          </cell>
          <cell r="F9">
            <v>12374.3</v>
          </cell>
          <cell r="I9">
            <v>12374.3</v>
          </cell>
          <cell r="K9">
            <v>12374.3</v>
          </cell>
          <cell r="O9" t="str">
            <v>Actual</v>
          </cell>
        </row>
        <row r="10">
          <cell r="A10">
            <v>1025</v>
          </cell>
          <cell r="B10">
            <v>302.10000000000002</v>
          </cell>
          <cell r="C10" t="str">
            <v xml:space="preserve">     FRANCHISES</v>
          </cell>
          <cell r="D10">
            <v>1257.9399999999998</v>
          </cell>
          <cell r="F10">
            <v>1257.9399999999998</v>
          </cell>
          <cell r="I10">
            <v>1257.9399999999998</v>
          </cell>
          <cell r="K10">
            <v>1257.9399999999998</v>
          </cell>
          <cell r="O10" t="str">
            <v>Actual</v>
          </cell>
        </row>
        <row r="11">
          <cell r="A11">
            <v>1030</v>
          </cell>
          <cell r="B11">
            <v>303.2</v>
          </cell>
          <cell r="C11" t="str">
            <v xml:space="preserve">     LAND &amp; LAND RIGHTS PUMP</v>
          </cell>
          <cell r="D11">
            <v>2707</v>
          </cell>
          <cell r="F11">
            <v>2707</v>
          </cell>
          <cell r="I11">
            <v>2707</v>
          </cell>
          <cell r="K11">
            <v>2707</v>
          </cell>
          <cell r="O11" t="str">
            <v>Actual</v>
          </cell>
        </row>
        <row r="12">
          <cell r="A12">
            <v>1035</v>
          </cell>
          <cell r="B12">
            <v>303.3</v>
          </cell>
          <cell r="C12" t="str">
            <v xml:space="preserve">     LAND &amp; LAND RIGHTS WTR TR</v>
          </cell>
          <cell r="D12">
            <v>0</v>
          </cell>
          <cell r="F12">
            <v>0</v>
          </cell>
          <cell r="I12">
            <v>0</v>
          </cell>
          <cell r="K12">
            <v>0</v>
          </cell>
          <cell r="O12" t="str">
            <v>Actual</v>
          </cell>
        </row>
        <row r="13">
          <cell r="A13">
            <v>1040</v>
          </cell>
          <cell r="B13">
            <v>303.39999999999998</v>
          </cell>
          <cell r="C13" t="str">
            <v xml:space="preserve">     LAND &amp; LAND RIGHTS TRANS</v>
          </cell>
          <cell r="D13">
            <v>0</v>
          </cell>
          <cell r="F13">
            <v>0</v>
          </cell>
          <cell r="I13">
            <v>0</v>
          </cell>
          <cell r="K13">
            <v>0</v>
          </cell>
          <cell r="O13" t="str">
            <v>Actual</v>
          </cell>
        </row>
        <row r="14">
          <cell r="A14">
            <v>1045</v>
          </cell>
          <cell r="B14">
            <v>303.5</v>
          </cell>
          <cell r="C14" t="str">
            <v xml:space="preserve">     LAND &amp; LAND RIGHTS GEN PL</v>
          </cell>
          <cell r="D14">
            <v>89.24</v>
          </cell>
          <cell r="F14">
            <v>89.24</v>
          </cell>
          <cell r="I14">
            <v>89.24</v>
          </cell>
          <cell r="K14">
            <v>89.24</v>
          </cell>
          <cell r="O14" t="str">
            <v>Actual</v>
          </cell>
        </row>
        <row r="15">
          <cell r="A15">
            <v>1050</v>
          </cell>
          <cell r="B15">
            <v>304.2</v>
          </cell>
          <cell r="C15" t="str">
            <v xml:space="preserve">     STRUCT &amp; IMPRV SRC SUPPLY</v>
          </cell>
          <cell r="D15">
            <v>28117</v>
          </cell>
          <cell r="F15">
            <v>28117</v>
          </cell>
          <cell r="I15">
            <v>28117</v>
          </cell>
          <cell r="K15">
            <v>28117</v>
          </cell>
          <cell r="O15" t="str">
            <v>Actual</v>
          </cell>
        </row>
        <row r="16">
          <cell r="A16">
            <v>1055</v>
          </cell>
          <cell r="B16">
            <v>304.3</v>
          </cell>
          <cell r="C16" t="str">
            <v xml:space="preserve">     STRUCT &amp; IMPRV WTR TRT PL</v>
          </cell>
          <cell r="D16">
            <v>12844.21</v>
          </cell>
          <cell r="F16">
            <v>12844.21</v>
          </cell>
          <cell r="I16">
            <v>12844.21</v>
          </cell>
          <cell r="K16">
            <v>12844.21</v>
          </cell>
          <cell r="O16" t="str">
            <v>Actual</v>
          </cell>
        </row>
        <row r="17">
          <cell r="A17">
            <v>1060</v>
          </cell>
          <cell r="B17">
            <v>304.39999999999998</v>
          </cell>
          <cell r="C17" t="str">
            <v xml:space="preserve">     STRUCT &amp; IMPRV TRANS DIST</v>
          </cell>
          <cell r="D17">
            <v>5370.55</v>
          </cell>
          <cell r="F17">
            <v>5370.55</v>
          </cell>
          <cell r="I17">
            <v>5370.55</v>
          </cell>
          <cell r="K17">
            <v>5370.55</v>
          </cell>
          <cell r="O17" t="str">
            <v>Actual</v>
          </cell>
        </row>
        <row r="18">
          <cell r="A18">
            <v>1065</v>
          </cell>
          <cell r="B18">
            <v>304.5</v>
          </cell>
          <cell r="C18" t="str">
            <v xml:space="preserve">     STRUCT &amp; IMPRV GEN PLT</v>
          </cell>
          <cell r="D18">
            <v>-428.44</v>
          </cell>
          <cell r="F18">
            <v>-428.44</v>
          </cell>
          <cell r="I18">
            <v>-428.44</v>
          </cell>
          <cell r="K18">
            <v>-428.44</v>
          </cell>
          <cell r="O18" t="str">
            <v>Actual</v>
          </cell>
        </row>
        <row r="19">
          <cell r="A19">
            <v>1070</v>
          </cell>
          <cell r="B19">
            <v>305.2</v>
          </cell>
          <cell r="C19" t="str">
            <v xml:space="preserve">     COLLECTING RESERVOIRS</v>
          </cell>
          <cell r="D19">
            <v>0</v>
          </cell>
          <cell r="F19">
            <v>0</v>
          </cell>
          <cell r="I19">
            <v>0</v>
          </cell>
          <cell r="K19">
            <v>0</v>
          </cell>
          <cell r="O19" t="str">
            <v>Actual</v>
          </cell>
        </row>
        <row r="20">
          <cell r="A20">
            <v>1075</v>
          </cell>
          <cell r="B20">
            <v>306.2</v>
          </cell>
          <cell r="C20" t="str">
            <v xml:space="preserve">     LAKE, RIVER, OTHER INTAKE</v>
          </cell>
          <cell r="D20">
            <v>0</v>
          </cell>
          <cell r="F20">
            <v>0</v>
          </cell>
          <cell r="I20">
            <v>0</v>
          </cell>
          <cell r="K20">
            <v>0</v>
          </cell>
          <cell r="O20" t="str">
            <v>Actual</v>
          </cell>
        </row>
        <row r="21">
          <cell r="A21">
            <v>1080</v>
          </cell>
          <cell r="B21">
            <v>307.2</v>
          </cell>
          <cell r="C21" t="str">
            <v xml:space="preserve">     WELLS &amp; SPRINGS</v>
          </cell>
          <cell r="D21">
            <v>22907</v>
          </cell>
          <cell r="F21">
            <v>22907</v>
          </cell>
          <cell r="I21">
            <v>22907</v>
          </cell>
          <cell r="K21">
            <v>22907</v>
          </cell>
          <cell r="O21" t="str">
            <v>Actual</v>
          </cell>
        </row>
        <row r="22">
          <cell r="A22">
            <v>1085</v>
          </cell>
          <cell r="B22">
            <v>308.2</v>
          </cell>
          <cell r="C22" t="str">
            <v xml:space="preserve">     INFILTRATION GALLERY</v>
          </cell>
          <cell r="D22">
            <v>0</v>
          </cell>
          <cell r="F22">
            <v>0</v>
          </cell>
          <cell r="I22">
            <v>0</v>
          </cell>
          <cell r="K22">
            <v>0</v>
          </cell>
          <cell r="O22" t="str">
            <v>Actual</v>
          </cell>
        </row>
        <row r="23">
          <cell r="A23">
            <v>1090</v>
          </cell>
          <cell r="B23">
            <v>309.2</v>
          </cell>
          <cell r="C23" t="str">
            <v xml:space="preserve">     SUPPLY MAINS</v>
          </cell>
          <cell r="D23">
            <v>0</v>
          </cell>
          <cell r="F23">
            <v>0</v>
          </cell>
          <cell r="I23">
            <v>0</v>
          </cell>
          <cell r="K23">
            <v>0</v>
          </cell>
          <cell r="O23" t="str">
            <v>Actual</v>
          </cell>
        </row>
        <row r="24">
          <cell r="A24">
            <v>1095</v>
          </cell>
          <cell r="B24">
            <v>310.2</v>
          </cell>
          <cell r="C24" t="str">
            <v xml:space="preserve">     POWER GENERATION EQUIP</v>
          </cell>
          <cell r="D24">
            <v>0</v>
          </cell>
          <cell r="F24">
            <v>0</v>
          </cell>
          <cell r="I24">
            <v>0</v>
          </cell>
          <cell r="K24">
            <v>0</v>
          </cell>
          <cell r="O24" t="str">
            <v>Actual</v>
          </cell>
        </row>
        <row r="25">
          <cell r="A25">
            <v>1100</v>
          </cell>
          <cell r="B25">
            <v>311.2</v>
          </cell>
          <cell r="C25" t="str">
            <v xml:space="preserve">     ELECTRIC PUMP EQUIP SRC P</v>
          </cell>
          <cell r="D25">
            <v>0</v>
          </cell>
          <cell r="F25">
            <v>0</v>
          </cell>
          <cell r="I25">
            <v>0</v>
          </cell>
          <cell r="K25">
            <v>0</v>
          </cell>
          <cell r="O25" t="str">
            <v>Actual</v>
          </cell>
        </row>
        <row r="26">
          <cell r="A26">
            <v>1105</v>
          </cell>
          <cell r="B26">
            <v>311.3</v>
          </cell>
          <cell r="C26" t="str">
            <v xml:space="preserve">     ELECTRIC PUMP EQUIP WTP</v>
          </cell>
          <cell r="D26">
            <v>80214.69</v>
          </cell>
          <cell r="F26">
            <v>80214.69</v>
          </cell>
          <cell r="I26">
            <v>80214.69</v>
          </cell>
          <cell r="K26">
            <v>80214.69</v>
          </cell>
          <cell r="O26" t="str">
            <v>Actual</v>
          </cell>
        </row>
        <row r="27">
          <cell r="A27">
            <v>1110</v>
          </cell>
          <cell r="B27">
            <v>311.39999999999998</v>
          </cell>
          <cell r="C27" t="str">
            <v xml:space="preserve">     ELECTRIC PUMP EQUIP TRANS</v>
          </cell>
          <cell r="D27">
            <v>0</v>
          </cell>
          <cell r="F27">
            <v>0</v>
          </cell>
          <cell r="I27">
            <v>0</v>
          </cell>
          <cell r="K27">
            <v>0</v>
          </cell>
          <cell r="O27" t="str">
            <v>Actual</v>
          </cell>
        </row>
        <row r="28">
          <cell r="A28">
            <v>1115</v>
          </cell>
          <cell r="B28">
            <v>320.3</v>
          </cell>
          <cell r="C28" t="str">
            <v xml:space="preserve">     WATER TREATMENT EQPT</v>
          </cell>
          <cell r="D28">
            <v>32475.02</v>
          </cell>
          <cell r="F28">
            <v>32475.02</v>
          </cell>
          <cell r="I28">
            <v>32475.02</v>
          </cell>
          <cell r="K28">
            <v>32475.02</v>
          </cell>
          <cell r="O28" t="str">
            <v>Actual</v>
          </cell>
        </row>
        <row r="29">
          <cell r="A29">
            <v>1120</v>
          </cell>
          <cell r="B29">
            <v>330.4</v>
          </cell>
          <cell r="C29" t="str">
            <v xml:space="preserve">     DIST RESV &amp; STANDPIPES</v>
          </cell>
          <cell r="D29">
            <v>28061.439999999999</v>
          </cell>
          <cell r="F29">
            <v>28061.439999999999</v>
          </cell>
          <cell r="I29">
            <v>28061.439999999999</v>
          </cell>
          <cell r="K29">
            <v>28061.439999999999</v>
          </cell>
          <cell r="O29" t="str">
            <v>Actual</v>
          </cell>
        </row>
        <row r="30">
          <cell r="A30">
            <v>1125</v>
          </cell>
          <cell r="B30">
            <v>331.4</v>
          </cell>
          <cell r="C30" t="str">
            <v xml:space="preserve">     TRANS &amp; DISTR MAINS</v>
          </cell>
          <cell r="D30">
            <v>179149.99</v>
          </cell>
          <cell r="F30">
            <v>179149.99</v>
          </cell>
          <cell r="I30">
            <v>179149.99</v>
          </cell>
          <cell r="K30">
            <v>179149.99</v>
          </cell>
          <cell r="O30" t="str">
            <v>Actual</v>
          </cell>
        </row>
        <row r="31">
          <cell r="A31">
            <v>1130</v>
          </cell>
          <cell r="B31">
            <v>333.4</v>
          </cell>
          <cell r="C31" t="str">
            <v xml:space="preserve">     SERVICE LINES</v>
          </cell>
          <cell r="D31">
            <v>31262.71</v>
          </cell>
          <cell r="F31">
            <v>31262.71</v>
          </cell>
          <cell r="I31">
            <v>31262.71</v>
          </cell>
          <cell r="K31">
            <v>31262.71</v>
          </cell>
          <cell r="O31" t="str">
            <v>Actual</v>
          </cell>
        </row>
        <row r="32">
          <cell r="A32">
            <v>1135</v>
          </cell>
          <cell r="B32">
            <v>334.4</v>
          </cell>
          <cell r="C32" t="str">
            <v xml:space="preserve">     METERS</v>
          </cell>
          <cell r="D32">
            <v>21883.97</v>
          </cell>
          <cell r="F32">
            <v>21883.97</v>
          </cell>
          <cell r="I32">
            <v>21883.97</v>
          </cell>
          <cell r="K32">
            <v>21883.97</v>
          </cell>
          <cell r="O32" t="str">
            <v>Actual</v>
          </cell>
        </row>
        <row r="33">
          <cell r="A33">
            <v>1140</v>
          </cell>
          <cell r="B33">
            <v>334.4</v>
          </cell>
          <cell r="C33" t="str">
            <v xml:space="preserve">     METER INSTALLATIONS</v>
          </cell>
          <cell r="D33">
            <v>5164.99</v>
          </cell>
          <cell r="F33">
            <v>5164.99</v>
          </cell>
          <cell r="I33">
            <v>5164.99</v>
          </cell>
          <cell r="K33">
            <v>5164.99</v>
          </cell>
          <cell r="O33" t="str">
            <v>Actual</v>
          </cell>
        </row>
        <row r="34">
          <cell r="A34">
            <v>1145</v>
          </cell>
          <cell r="B34">
            <v>335.4</v>
          </cell>
          <cell r="C34" t="str">
            <v xml:space="preserve">     HYDRANTS</v>
          </cell>
          <cell r="D34">
            <v>1839</v>
          </cell>
          <cell r="F34">
            <v>1839</v>
          </cell>
          <cell r="I34">
            <v>1839</v>
          </cell>
          <cell r="K34">
            <v>1839</v>
          </cell>
          <cell r="O34" t="str">
            <v>Actual</v>
          </cell>
        </row>
        <row r="35">
          <cell r="A35">
            <v>1150</v>
          </cell>
          <cell r="B35">
            <v>336.4</v>
          </cell>
          <cell r="C35" t="str">
            <v xml:space="preserve">     BACKFLOW PREVENTION DEVIC</v>
          </cell>
          <cell r="D35">
            <v>0</v>
          </cell>
          <cell r="F35">
            <v>0</v>
          </cell>
          <cell r="I35">
            <v>0</v>
          </cell>
          <cell r="K35">
            <v>0</v>
          </cell>
          <cell r="O35" t="str">
            <v>Actual</v>
          </cell>
        </row>
        <row r="36">
          <cell r="A36">
            <v>1155</v>
          </cell>
          <cell r="B36">
            <v>339.1</v>
          </cell>
          <cell r="C36" t="str">
            <v xml:space="preserve">     OTH PLT&amp;MISC EQUIP INTANG</v>
          </cell>
          <cell r="D36">
            <v>0</v>
          </cell>
          <cell r="F36">
            <v>0</v>
          </cell>
          <cell r="I36">
            <v>0</v>
          </cell>
          <cell r="K36">
            <v>0</v>
          </cell>
          <cell r="O36" t="str">
            <v>Actual</v>
          </cell>
        </row>
        <row r="37">
          <cell r="A37">
            <v>1160</v>
          </cell>
          <cell r="B37">
            <v>339.2</v>
          </cell>
          <cell r="C37" t="str">
            <v xml:space="preserve">     OTH PLT&amp;MISC EQUIP SRC SU</v>
          </cell>
          <cell r="D37">
            <v>0</v>
          </cell>
          <cell r="F37">
            <v>0</v>
          </cell>
          <cell r="I37">
            <v>0</v>
          </cell>
          <cell r="K37">
            <v>0</v>
          </cell>
          <cell r="O37" t="str">
            <v>Actual</v>
          </cell>
        </row>
        <row r="38">
          <cell r="A38">
            <v>1165</v>
          </cell>
          <cell r="B38">
            <v>339.3</v>
          </cell>
          <cell r="C38" t="str">
            <v xml:space="preserve">     OTH PLT&amp;MISC EQUIP WTP</v>
          </cell>
          <cell r="D38">
            <v>0</v>
          </cell>
          <cell r="F38">
            <v>0</v>
          </cell>
          <cell r="I38">
            <v>0</v>
          </cell>
          <cell r="K38">
            <v>0</v>
          </cell>
          <cell r="O38" t="str">
            <v>Actual</v>
          </cell>
        </row>
        <row r="39">
          <cell r="A39">
            <v>1170</v>
          </cell>
          <cell r="B39">
            <v>339.4</v>
          </cell>
          <cell r="C39" t="str">
            <v xml:space="preserve">     OTH PLT&amp;MISC EQUIP TRANS</v>
          </cell>
          <cell r="D39">
            <v>0</v>
          </cell>
          <cell r="F39">
            <v>0</v>
          </cell>
          <cell r="I39">
            <v>0</v>
          </cell>
          <cell r="K39">
            <v>0</v>
          </cell>
          <cell r="O39" t="str">
            <v>Actual</v>
          </cell>
        </row>
        <row r="40">
          <cell r="A40">
            <v>1175</v>
          </cell>
          <cell r="B40" t="str">
            <v>304.5/354.7</v>
          </cell>
          <cell r="C40" t="str">
            <v xml:space="preserve">     OFFICE STRUCT &amp; IMPRV</v>
          </cell>
          <cell r="D40">
            <v>6307.17</v>
          </cell>
          <cell r="F40">
            <v>6307.17</v>
          </cell>
          <cell r="I40">
            <v>6307.17</v>
          </cell>
          <cell r="K40">
            <v>3140.97</v>
          </cell>
          <cell r="M40">
            <v>3166.2000000000003</v>
          </cell>
          <cell r="O40" t="str">
            <v>ERCs</v>
          </cell>
        </row>
        <row r="41">
          <cell r="A41">
            <v>1180</v>
          </cell>
          <cell r="B41" t="str">
            <v>340.5/390.7</v>
          </cell>
          <cell r="C41" t="str">
            <v xml:space="preserve">     OFFICE FURN &amp; EQPT</v>
          </cell>
          <cell r="D41">
            <v>2127.16</v>
          </cell>
          <cell r="F41">
            <v>2127.16</v>
          </cell>
          <cell r="I41">
            <v>2127.16</v>
          </cell>
          <cell r="K41">
            <v>1059.33</v>
          </cell>
          <cell r="M41">
            <v>1067.83</v>
          </cell>
          <cell r="O41" t="str">
            <v>ERCs</v>
          </cell>
        </row>
        <row r="42">
          <cell r="A42">
            <v>1185</v>
          </cell>
          <cell r="B42" t="str">
            <v>342.5/392.7</v>
          </cell>
          <cell r="C42" t="str">
            <v xml:space="preserve">     STORES EQUIPMENT</v>
          </cell>
          <cell r="D42">
            <v>0</v>
          </cell>
          <cell r="F42">
            <v>0</v>
          </cell>
          <cell r="I42">
            <v>0</v>
          </cell>
          <cell r="K42">
            <v>0</v>
          </cell>
          <cell r="M42">
            <v>0</v>
          </cell>
          <cell r="O42" t="str">
            <v>ERCs</v>
          </cell>
        </row>
        <row r="43">
          <cell r="A43">
            <v>1190</v>
          </cell>
          <cell r="B43" t="str">
            <v>343.5/393.7</v>
          </cell>
          <cell r="C43" t="str">
            <v xml:space="preserve">     TOOL SHOP &amp; MISC EQPT</v>
          </cell>
          <cell r="D43">
            <v>2605.139999999999</v>
          </cell>
          <cell r="F43">
            <v>2605.139999999999</v>
          </cell>
          <cell r="I43">
            <v>2605.139999999999</v>
          </cell>
          <cell r="K43">
            <v>1297.3599999999999</v>
          </cell>
          <cell r="M43">
            <v>1307.7799999999991</v>
          </cell>
          <cell r="O43" t="str">
            <v>ERCs</v>
          </cell>
        </row>
        <row r="44">
          <cell r="A44">
            <v>1195</v>
          </cell>
          <cell r="B44" t="str">
            <v>344.5/394.7</v>
          </cell>
          <cell r="C44" t="str">
            <v xml:space="preserve">     LABORATORY EQUIPMENT</v>
          </cell>
          <cell r="D44">
            <v>360.54</v>
          </cell>
          <cell r="F44">
            <v>360.54</v>
          </cell>
          <cell r="I44">
            <v>360.54</v>
          </cell>
          <cell r="K44">
            <v>179.55</v>
          </cell>
          <cell r="M44">
            <v>180.99</v>
          </cell>
          <cell r="O44" t="str">
            <v>ERCs</v>
          </cell>
        </row>
        <row r="45">
          <cell r="A45">
            <v>1200</v>
          </cell>
          <cell r="B45" t="str">
            <v>345.5/395.7</v>
          </cell>
          <cell r="C45" t="str">
            <v xml:space="preserve">     POWER OPERATED EQUIP</v>
          </cell>
          <cell r="D45">
            <v>2160.4300000000003</v>
          </cell>
          <cell r="F45">
            <v>2160.4300000000003</v>
          </cell>
          <cell r="I45">
            <v>2160.4300000000003</v>
          </cell>
          <cell r="K45">
            <v>1075.8900000000001</v>
          </cell>
          <cell r="M45">
            <v>1084.5400000000002</v>
          </cell>
          <cell r="O45" t="str">
            <v>ERCs</v>
          </cell>
        </row>
        <row r="46">
          <cell r="A46">
            <v>1205</v>
          </cell>
          <cell r="B46" t="str">
            <v>346.5/396.7</v>
          </cell>
          <cell r="C46" t="str">
            <v xml:space="preserve">     COMMUNICATION EQPT</v>
          </cell>
          <cell r="D46">
            <v>886.31999999999994</v>
          </cell>
          <cell r="F46">
            <v>886.31999999999994</v>
          </cell>
          <cell r="I46">
            <v>886.31999999999994</v>
          </cell>
          <cell r="K46">
            <v>441.39</v>
          </cell>
          <cell r="M46">
            <v>444.92999999999995</v>
          </cell>
          <cell r="O46" t="str">
            <v>ERCs</v>
          </cell>
        </row>
        <row r="47">
          <cell r="A47">
            <v>1210</v>
          </cell>
          <cell r="B47" t="str">
            <v>347.5/397.7</v>
          </cell>
          <cell r="C47" t="str">
            <v xml:space="preserve">     MISC EQUIPMENT</v>
          </cell>
          <cell r="D47">
            <v>0</v>
          </cell>
          <cell r="F47">
            <v>0</v>
          </cell>
          <cell r="I47">
            <v>0</v>
          </cell>
          <cell r="K47">
            <v>0</v>
          </cell>
          <cell r="M47">
            <v>0</v>
          </cell>
          <cell r="O47" t="str">
            <v>ERCs</v>
          </cell>
        </row>
        <row r="48">
          <cell r="A48">
            <v>1215</v>
          </cell>
          <cell r="B48">
            <v>348.5</v>
          </cell>
          <cell r="C48" t="str">
            <v xml:space="preserve">     WATER PLANT ALLOCATED</v>
          </cell>
          <cell r="D48">
            <v>0</v>
          </cell>
          <cell r="F48">
            <v>0</v>
          </cell>
          <cell r="I48">
            <v>0</v>
          </cell>
          <cell r="K48">
            <v>0</v>
          </cell>
          <cell r="O48" t="str">
            <v>Actual</v>
          </cell>
        </row>
        <row r="49">
          <cell r="A49">
            <v>1220</v>
          </cell>
          <cell r="B49">
            <v>348.5</v>
          </cell>
          <cell r="C49" t="str">
            <v xml:space="preserve">     OTHER TANGIBLE PLT WATER</v>
          </cell>
          <cell r="D49">
            <v>6036</v>
          </cell>
          <cell r="F49">
            <v>6036</v>
          </cell>
          <cell r="I49">
            <v>6036</v>
          </cell>
          <cell r="K49">
            <v>6036</v>
          </cell>
          <cell r="O49" t="str">
            <v>Actual</v>
          </cell>
        </row>
        <row r="51">
          <cell r="C51" t="str">
            <v>SUB-TOTAL WATER UPIS</v>
          </cell>
          <cell r="D51">
            <v>485773.36999999994</v>
          </cell>
          <cell r="F51">
            <v>485773.36999999994</v>
          </cell>
          <cell r="G51">
            <v>0</v>
          </cell>
          <cell r="I51">
            <v>485773.36999999994</v>
          </cell>
          <cell r="K51">
            <v>478521.1</v>
          </cell>
          <cell r="M51">
            <v>7252.2699999999995</v>
          </cell>
        </row>
        <row r="53">
          <cell r="A53">
            <v>1245</v>
          </cell>
          <cell r="B53">
            <v>351.1</v>
          </cell>
          <cell r="C53" t="str">
            <v xml:space="preserve">     ORGANIZATION</v>
          </cell>
          <cell r="D53">
            <v>10994</v>
          </cell>
          <cell r="F53">
            <v>10994</v>
          </cell>
          <cell r="I53">
            <v>10994</v>
          </cell>
          <cell r="M53">
            <v>10994</v>
          </cell>
          <cell r="O53" t="str">
            <v>Actual</v>
          </cell>
        </row>
        <row r="54">
          <cell r="A54">
            <v>1250</v>
          </cell>
          <cell r="B54">
            <v>352.1</v>
          </cell>
          <cell r="C54" t="str">
            <v xml:space="preserve">     FRANCHISES INTANG PLT</v>
          </cell>
          <cell r="D54">
            <v>1250</v>
          </cell>
          <cell r="F54">
            <v>1250</v>
          </cell>
          <cell r="I54">
            <v>1250</v>
          </cell>
          <cell r="M54">
            <v>1250</v>
          </cell>
          <cell r="O54" t="str">
            <v>Actual</v>
          </cell>
        </row>
        <row r="55">
          <cell r="A55">
            <v>1255</v>
          </cell>
          <cell r="B55">
            <v>352.6</v>
          </cell>
          <cell r="C55" t="str">
            <v xml:space="preserve">     FRANCHISES RECLAIM WTR DI</v>
          </cell>
          <cell r="D55">
            <v>0</v>
          </cell>
          <cell r="F55">
            <v>0</v>
          </cell>
          <cell r="I55">
            <v>0</v>
          </cell>
          <cell r="M55">
            <v>0</v>
          </cell>
          <cell r="O55" t="str">
            <v>Actual</v>
          </cell>
        </row>
        <row r="56">
          <cell r="A56">
            <v>1265</v>
          </cell>
          <cell r="B56">
            <v>353.2</v>
          </cell>
          <cell r="C56" t="str">
            <v xml:space="preserve">     LAND &amp; LAND RIGHTS COLL P</v>
          </cell>
          <cell r="D56">
            <v>0</v>
          </cell>
          <cell r="F56">
            <v>0</v>
          </cell>
          <cell r="I56">
            <v>0</v>
          </cell>
          <cell r="M56">
            <v>0</v>
          </cell>
          <cell r="O56" t="str">
            <v>Actual</v>
          </cell>
        </row>
        <row r="57">
          <cell r="A57">
            <v>1270</v>
          </cell>
          <cell r="B57">
            <v>353.4</v>
          </cell>
          <cell r="C57" t="str">
            <v xml:space="preserve">     LAND &amp; LAND RIGHTS TRTMNT</v>
          </cell>
          <cell r="D57">
            <v>43330</v>
          </cell>
          <cell r="F57">
            <v>43330</v>
          </cell>
          <cell r="I57">
            <v>43330</v>
          </cell>
          <cell r="M57">
            <v>43330</v>
          </cell>
          <cell r="O57" t="str">
            <v>Actual</v>
          </cell>
        </row>
        <row r="58">
          <cell r="A58">
            <v>1275</v>
          </cell>
          <cell r="B58">
            <v>353.5</v>
          </cell>
          <cell r="C58" t="str">
            <v xml:space="preserve">     LAND &amp; LAND RIGHTS RECLAI</v>
          </cell>
          <cell r="D58">
            <v>0</v>
          </cell>
          <cell r="F58">
            <v>0</v>
          </cell>
          <cell r="I58">
            <v>0</v>
          </cell>
          <cell r="M58">
            <v>0</v>
          </cell>
          <cell r="O58" t="str">
            <v>Actual</v>
          </cell>
        </row>
        <row r="59">
          <cell r="A59">
            <v>1280</v>
          </cell>
          <cell r="B59">
            <v>353.6</v>
          </cell>
          <cell r="C59" t="str">
            <v xml:space="preserve">     LAND &amp; LAND RIGHTS RCL DS</v>
          </cell>
          <cell r="D59">
            <v>0</v>
          </cell>
          <cell r="F59">
            <v>0</v>
          </cell>
          <cell r="I59">
            <v>0</v>
          </cell>
          <cell r="M59">
            <v>0</v>
          </cell>
          <cell r="O59" t="str">
            <v>Actual</v>
          </cell>
        </row>
        <row r="60">
          <cell r="A60">
            <v>1285</v>
          </cell>
          <cell r="B60">
            <v>353.7</v>
          </cell>
          <cell r="C60" t="str">
            <v xml:space="preserve">     LAND &amp; LAND RIGHTS GEN PL</v>
          </cell>
          <cell r="D60">
            <v>-21665</v>
          </cell>
          <cell r="F60">
            <v>-21665</v>
          </cell>
          <cell r="I60">
            <v>-21665</v>
          </cell>
          <cell r="M60">
            <v>-21665</v>
          </cell>
          <cell r="O60" t="str">
            <v>Actual</v>
          </cell>
        </row>
        <row r="61">
          <cell r="A61">
            <v>1290</v>
          </cell>
          <cell r="B61">
            <v>354.2</v>
          </cell>
          <cell r="C61" t="str">
            <v xml:space="preserve">     STRUCT/IMPRV COLL PLT</v>
          </cell>
          <cell r="D61">
            <v>0</v>
          </cell>
          <cell r="F61">
            <v>0</v>
          </cell>
          <cell r="I61">
            <v>0</v>
          </cell>
          <cell r="M61">
            <v>0</v>
          </cell>
          <cell r="O61" t="str">
            <v>Actual</v>
          </cell>
        </row>
        <row r="62">
          <cell r="A62">
            <v>1295</v>
          </cell>
          <cell r="B62">
            <v>354.3</v>
          </cell>
          <cell r="C62" t="str">
            <v xml:space="preserve">     STRUCT/IMPRV PUMP PLT LS</v>
          </cell>
          <cell r="D62">
            <v>215611.3</v>
          </cell>
          <cell r="F62">
            <v>215611.3</v>
          </cell>
          <cell r="I62">
            <v>215611.3</v>
          </cell>
          <cell r="M62">
            <v>215611.3</v>
          </cell>
          <cell r="O62" t="str">
            <v>Actual</v>
          </cell>
        </row>
        <row r="63">
          <cell r="A63">
            <v>1300</v>
          </cell>
          <cell r="B63">
            <v>354.4</v>
          </cell>
          <cell r="C63" t="str">
            <v xml:space="preserve">     STRUCT/IMPRV TREAT PLT</v>
          </cell>
          <cell r="D63">
            <v>237175.93</v>
          </cell>
          <cell r="F63">
            <v>237175.93</v>
          </cell>
          <cell r="I63">
            <v>237175.93</v>
          </cell>
          <cell r="M63">
            <v>237175.93</v>
          </cell>
          <cell r="O63" t="str">
            <v>Actual</v>
          </cell>
        </row>
        <row r="64">
          <cell r="A64">
            <v>1305</v>
          </cell>
          <cell r="B64">
            <v>354.5</v>
          </cell>
          <cell r="C64" t="str">
            <v xml:space="preserve">     STRUCT/IMPRV RECLAIM WTP</v>
          </cell>
          <cell r="D64">
            <v>0</v>
          </cell>
          <cell r="F64">
            <v>0</v>
          </cell>
          <cell r="I64">
            <v>0</v>
          </cell>
          <cell r="M64">
            <v>0</v>
          </cell>
          <cell r="O64" t="str">
            <v>Actual</v>
          </cell>
        </row>
        <row r="65">
          <cell r="A65">
            <v>1310</v>
          </cell>
          <cell r="B65">
            <v>354.6</v>
          </cell>
          <cell r="C65" t="str">
            <v xml:space="preserve">     STRUCT/IMPRV RECLAIM WTR</v>
          </cell>
          <cell r="D65">
            <v>0</v>
          </cell>
          <cell r="F65">
            <v>0</v>
          </cell>
          <cell r="I65">
            <v>0</v>
          </cell>
          <cell r="M65">
            <v>0</v>
          </cell>
          <cell r="O65" t="str">
            <v>Actual</v>
          </cell>
        </row>
        <row r="66">
          <cell r="A66">
            <v>1315</v>
          </cell>
          <cell r="B66">
            <v>354.7</v>
          </cell>
          <cell r="C66" t="str">
            <v xml:space="preserve">     STRUCT/IMPRV GEN PLT</v>
          </cell>
          <cell r="D66">
            <v>530.23</v>
          </cell>
          <cell r="F66">
            <v>530.23</v>
          </cell>
          <cell r="I66">
            <v>530.23</v>
          </cell>
          <cell r="M66">
            <v>530.23</v>
          </cell>
          <cell r="O66" t="str">
            <v>Actual</v>
          </cell>
        </row>
        <row r="67">
          <cell r="A67">
            <v>1320</v>
          </cell>
          <cell r="B67">
            <v>355.2</v>
          </cell>
          <cell r="C67" t="str">
            <v xml:space="preserve">     POWER GEN EQUIP COLL PLT</v>
          </cell>
          <cell r="D67">
            <v>0</v>
          </cell>
          <cell r="F67">
            <v>0</v>
          </cell>
          <cell r="I67">
            <v>0</v>
          </cell>
          <cell r="M67">
            <v>0</v>
          </cell>
          <cell r="O67" t="str">
            <v>Actual</v>
          </cell>
        </row>
        <row r="68">
          <cell r="A68">
            <v>1325</v>
          </cell>
          <cell r="B68">
            <v>355.3</v>
          </cell>
          <cell r="C68" t="str">
            <v xml:space="preserve">     POWER GEN EQUIP PUMP PLT</v>
          </cell>
          <cell r="D68">
            <v>0</v>
          </cell>
          <cell r="F68">
            <v>0</v>
          </cell>
          <cell r="I68">
            <v>0</v>
          </cell>
          <cell r="M68">
            <v>0</v>
          </cell>
          <cell r="O68" t="str">
            <v>Actual</v>
          </cell>
        </row>
        <row r="69">
          <cell r="A69">
            <v>1330</v>
          </cell>
          <cell r="B69">
            <v>355.4</v>
          </cell>
          <cell r="C69" t="str">
            <v xml:space="preserve">     POWER GEN EQUIP TREAT PLT</v>
          </cell>
          <cell r="D69">
            <v>0</v>
          </cell>
          <cell r="F69">
            <v>0</v>
          </cell>
          <cell r="I69">
            <v>0</v>
          </cell>
          <cell r="M69">
            <v>0</v>
          </cell>
          <cell r="O69" t="str">
            <v>Actual</v>
          </cell>
        </row>
        <row r="70">
          <cell r="A70">
            <v>1335</v>
          </cell>
          <cell r="B70">
            <v>355.5</v>
          </cell>
          <cell r="C70" t="str">
            <v xml:space="preserve">     POWER GEN EQUIP RECLAIM W</v>
          </cell>
          <cell r="D70">
            <v>0</v>
          </cell>
          <cell r="F70">
            <v>0</v>
          </cell>
          <cell r="I70">
            <v>0</v>
          </cell>
          <cell r="M70">
            <v>0</v>
          </cell>
          <cell r="O70" t="str">
            <v>Actual</v>
          </cell>
        </row>
        <row r="71">
          <cell r="A71">
            <v>1340</v>
          </cell>
          <cell r="B71">
            <v>355.6</v>
          </cell>
          <cell r="C71" t="str">
            <v xml:space="preserve">     POWER GEN EQUIP RCL WTR D</v>
          </cell>
          <cell r="D71">
            <v>0</v>
          </cell>
          <cell r="F71">
            <v>0</v>
          </cell>
          <cell r="I71">
            <v>0</v>
          </cell>
          <cell r="M71">
            <v>0</v>
          </cell>
          <cell r="O71" t="str">
            <v>Actual</v>
          </cell>
        </row>
        <row r="72">
          <cell r="A72">
            <v>1345</v>
          </cell>
          <cell r="B72">
            <v>360.2</v>
          </cell>
          <cell r="C72" t="str">
            <v xml:space="preserve">     SEWER FORCE MAIN</v>
          </cell>
          <cell r="D72">
            <v>51555.99</v>
          </cell>
          <cell r="F72">
            <v>51555.99</v>
          </cell>
          <cell r="I72">
            <v>51555.99</v>
          </cell>
          <cell r="M72">
            <v>51555.99</v>
          </cell>
          <cell r="O72" t="str">
            <v>Actual</v>
          </cell>
        </row>
        <row r="73">
          <cell r="A73">
            <v>1350</v>
          </cell>
          <cell r="B73">
            <v>361.2</v>
          </cell>
          <cell r="C73" t="str">
            <v xml:space="preserve">     SEWER GRAVITY MAIN/MANHOL</v>
          </cell>
          <cell r="D73">
            <v>148808.59</v>
          </cell>
          <cell r="F73">
            <v>148808.59</v>
          </cell>
          <cell r="I73">
            <v>148808.59</v>
          </cell>
          <cell r="M73">
            <v>148808.59</v>
          </cell>
          <cell r="O73" t="str">
            <v>Actual</v>
          </cell>
        </row>
        <row r="74">
          <cell r="A74">
            <v>1353</v>
          </cell>
          <cell r="B74">
            <v>361.2</v>
          </cell>
          <cell r="C74" t="str">
            <v xml:space="preserve">     MANHOLES</v>
          </cell>
          <cell r="D74">
            <v>7383.89</v>
          </cell>
          <cell r="F74">
            <v>7383.89</v>
          </cell>
          <cell r="I74">
            <v>7383.89</v>
          </cell>
          <cell r="M74">
            <v>7383.89</v>
          </cell>
          <cell r="O74" t="str">
            <v>Actual</v>
          </cell>
        </row>
        <row r="75">
          <cell r="A75">
            <v>1355</v>
          </cell>
          <cell r="B75">
            <v>362.2</v>
          </cell>
          <cell r="C75" t="str">
            <v xml:space="preserve">     SPECIAL COLL STRUCTURES</v>
          </cell>
          <cell r="D75">
            <v>0</v>
          </cell>
          <cell r="F75">
            <v>0</v>
          </cell>
          <cell r="I75">
            <v>0</v>
          </cell>
          <cell r="M75">
            <v>0</v>
          </cell>
          <cell r="O75" t="str">
            <v>Actual</v>
          </cell>
        </row>
        <row r="76">
          <cell r="A76">
            <v>1360</v>
          </cell>
          <cell r="B76">
            <v>363.2</v>
          </cell>
          <cell r="C76" t="str">
            <v xml:space="preserve">     SERVICES TO CUSTOMERS</v>
          </cell>
          <cell r="D76">
            <v>20511.25</v>
          </cell>
          <cell r="F76">
            <v>20511.25</v>
          </cell>
          <cell r="I76">
            <v>20511.25</v>
          </cell>
          <cell r="M76">
            <v>20511.25</v>
          </cell>
          <cell r="O76" t="str">
            <v>Actual</v>
          </cell>
        </row>
        <row r="77">
          <cell r="A77">
            <v>1365</v>
          </cell>
          <cell r="B77">
            <v>364.2</v>
          </cell>
          <cell r="C77" t="str">
            <v xml:space="preserve">     FLOW MEASURE DEVICES</v>
          </cell>
          <cell r="D77">
            <v>4137.49</v>
          </cell>
          <cell r="F77">
            <v>4137.49</v>
          </cell>
          <cell r="I77">
            <v>4137.49</v>
          </cell>
          <cell r="M77">
            <v>4137.49</v>
          </cell>
          <cell r="O77" t="str">
            <v>Actual</v>
          </cell>
        </row>
        <row r="78">
          <cell r="A78">
            <v>1370</v>
          </cell>
          <cell r="B78">
            <v>365.2</v>
          </cell>
          <cell r="C78" t="str">
            <v xml:space="preserve">     FLOW MEASURE INSTALL</v>
          </cell>
          <cell r="D78">
            <v>0</v>
          </cell>
          <cell r="F78">
            <v>0</v>
          </cell>
          <cell r="I78">
            <v>0</v>
          </cell>
          <cell r="M78">
            <v>0</v>
          </cell>
          <cell r="O78" t="str">
            <v>Actual</v>
          </cell>
        </row>
        <row r="79">
          <cell r="A79">
            <v>1375</v>
          </cell>
          <cell r="B79">
            <v>370.3</v>
          </cell>
          <cell r="C79" t="str">
            <v xml:space="preserve">     RECEIVING WELLS</v>
          </cell>
          <cell r="D79">
            <v>0</v>
          </cell>
          <cell r="F79">
            <v>0</v>
          </cell>
          <cell r="I79">
            <v>0</v>
          </cell>
          <cell r="M79">
            <v>0</v>
          </cell>
          <cell r="O79" t="str">
            <v>Actual</v>
          </cell>
        </row>
        <row r="80">
          <cell r="A80">
            <v>1380</v>
          </cell>
          <cell r="B80">
            <v>371.3</v>
          </cell>
          <cell r="C80" t="str">
            <v xml:space="preserve">     PUMPING EQUIPMENT PUMP PL</v>
          </cell>
          <cell r="D80">
            <v>2843.04</v>
          </cell>
          <cell r="F80">
            <v>2843.04</v>
          </cell>
          <cell r="I80">
            <v>2843.04</v>
          </cell>
          <cell r="M80">
            <v>2843.04</v>
          </cell>
          <cell r="O80" t="str">
            <v>Actual</v>
          </cell>
        </row>
        <row r="81">
          <cell r="A81">
            <v>1385</v>
          </cell>
          <cell r="B81">
            <v>371.5</v>
          </cell>
          <cell r="C81" t="str">
            <v xml:space="preserve">     PUMPING EQUIPMENT RECLAIM</v>
          </cell>
          <cell r="D81">
            <v>851</v>
          </cell>
          <cell r="F81">
            <v>851</v>
          </cell>
          <cell r="I81">
            <v>851</v>
          </cell>
          <cell r="M81">
            <v>851</v>
          </cell>
          <cell r="O81" t="str">
            <v>Actual</v>
          </cell>
        </row>
        <row r="82">
          <cell r="A82">
            <v>1390</v>
          </cell>
          <cell r="B82">
            <v>371.6</v>
          </cell>
          <cell r="C82" t="str">
            <v xml:space="preserve">     PUMPING EQUIPMENT RCL WTR</v>
          </cell>
          <cell r="D82">
            <v>0</v>
          </cell>
          <cell r="F82">
            <v>0</v>
          </cell>
          <cell r="I82">
            <v>0</v>
          </cell>
          <cell r="M82">
            <v>0</v>
          </cell>
          <cell r="O82" t="str">
            <v>Actual</v>
          </cell>
        </row>
        <row r="83">
          <cell r="A83">
            <v>1395</v>
          </cell>
          <cell r="B83">
            <v>380.4</v>
          </cell>
          <cell r="C83" t="str">
            <v xml:space="preserve">     TREAT/DISP EQUIP LAGOON</v>
          </cell>
          <cell r="D83">
            <v>46.19</v>
          </cell>
          <cell r="F83">
            <v>46.19</v>
          </cell>
          <cell r="I83">
            <v>46.19</v>
          </cell>
          <cell r="M83">
            <v>46.19</v>
          </cell>
          <cell r="O83" t="str">
            <v>Actual</v>
          </cell>
        </row>
        <row r="84">
          <cell r="A84">
            <v>1400</v>
          </cell>
          <cell r="B84">
            <v>380.4</v>
          </cell>
          <cell r="C84" t="str">
            <v xml:space="preserve">     TREAT/DISP EQUIP TRT PLT</v>
          </cell>
          <cell r="D84">
            <v>54606.69</v>
          </cell>
          <cell r="F84">
            <v>54606.69</v>
          </cell>
          <cell r="I84">
            <v>54606.69</v>
          </cell>
          <cell r="M84">
            <v>54606.69</v>
          </cell>
          <cell r="O84" t="str">
            <v>Actual</v>
          </cell>
        </row>
        <row r="85">
          <cell r="A85">
            <v>1405</v>
          </cell>
          <cell r="B85">
            <v>380.5</v>
          </cell>
          <cell r="C85" t="str">
            <v xml:space="preserve">     TREAT/DISP EQUIP RCL WTP</v>
          </cell>
          <cell r="D85">
            <v>0</v>
          </cell>
          <cell r="F85">
            <v>0</v>
          </cell>
          <cell r="I85">
            <v>0</v>
          </cell>
          <cell r="M85">
            <v>0</v>
          </cell>
          <cell r="O85" t="str">
            <v>Actual</v>
          </cell>
        </row>
        <row r="86">
          <cell r="A86">
            <v>1410</v>
          </cell>
          <cell r="B86">
            <v>381.4</v>
          </cell>
          <cell r="C86" t="str">
            <v xml:space="preserve">     PLANT SEWERS TRTMT PLT</v>
          </cell>
          <cell r="D86">
            <v>382.43000000000006</v>
          </cell>
          <cell r="F86">
            <v>382.43000000000006</v>
          </cell>
          <cell r="I86">
            <v>382.43000000000006</v>
          </cell>
          <cell r="M86">
            <v>382.43000000000006</v>
          </cell>
          <cell r="O86" t="str">
            <v>Actual</v>
          </cell>
        </row>
        <row r="87">
          <cell r="A87">
            <v>1415</v>
          </cell>
          <cell r="B87">
            <v>381.5</v>
          </cell>
          <cell r="C87" t="str">
            <v xml:space="preserve">     PLANT SEWERS RECLAIM WTP</v>
          </cell>
          <cell r="D87">
            <v>0</v>
          </cell>
          <cell r="F87">
            <v>0</v>
          </cell>
          <cell r="I87">
            <v>0</v>
          </cell>
          <cell r="M87">
            <v>0</v>
          </cell>
          <cell r="O87" t="str">
            <v>Actual</v>
          </cell>
        </row>
        <row r="88">
          <cell r="A88">
            <v>1420</v>
          </cell>
          <cell r="B88">
            <v>382.4</v>
          </cell>
          <cell r="C88" t="str">
            <v xml:space="preserve">     OUTFALL LINES</v>
          </cell>
          <cell r="D88">
            <v>1940</v>
          </cell>
          <cell r="F88">
            <v>1940</v>
          </cell>
          <cell r="I88">
            <v>1940</v>
          </cell>
          <cell r="M88">
            <v>1940</v>
          </cell>
          <cell r="O88" t="str">
            <v>Actual</v>
          </cell>
        </row>
        <row r="89">
          <cell r="A89">
            <v>1425</v>
          </cell>
          <cell r="B89">
            <v>398.7</v>
          </cell>
          <cell r="C89" t="str">
            <v xml:space="preserve">     OTHER PLT TANGIBLE</v>
          </cell>
          <cell r="D89">
            <v>0</v>
          </cell>
          <cell r="F89">
            <v>0</v>
          </cell>
          <cell r="I89">
            <v>0</v>
          </cell>
          <cell r="M89">
            <v>0</v>
          </cell>
          <cell r="O89" t="str">
            <v>Actual</v>
          </cell>
        </row>
        <row r="90">
          <cell r="A90">
            <v>1430</v>
          </cell>
          <cell r="B90">
            <v>389.2</v>
          </cell>
          <cell r="C90" t="str">
            <v xml:space="preserve">     OTHER PLT COLLECTION</v>
          </cell>
          <cell r="D90">
            <v>0</v>
          </cell>
          <cell r="F90">
            <v>0</v>
          </cell>
          <cell r="I90">
            <v>0</v>
          </cell>
          <cell r="M90">
            <v>0</v>
          </cell>
          <cell r="O90" t="str">
            <v>Actual</v>
          </cell>
        </row>
        <row r="91">
          <cell r="A91">
            <v>1435</v>
          </cell>
          <cell r="B91">
            <v>389.3</v>
          </cell>
          <cell r="C91" t="str">
            <v xml:space="preserve">     OTHER PLT PUMP</v>
          </cell>
          <cell r="D91">
            <v>4266</v>
          </cell>
          <cell r="F91">
            <v>4266</v>
          </cell>
          <cell r="I91">
            <v>4266</v>
          </cell>
          <cell r="M91">
            <v>4266</v>
          </cell>
          <cell r="O91" t="str">
            <v>Actual</v>
          </cell>
        </row>
        <row r="92">
          <cell r="A92">
            <v>1440</v>
          </cell>
          <cell r="B92">
            <v>389.4</v>
          </cell>
          <cell r="C92" t="str">
            <v xml:space="preserve">     OTHER PLT TREATMENT</v>
          </cell>
          <cell r="D92">
            <v>0</v>
          </cell>
          <cell r="F92">
            <v>0</v>
          </cell>
          <cell r="I92">
            <v>0</v>
          </cell>
          <cell r="M92">
            <v>0</v>
          </cell>
          <cell r="O92" t="str">
            <v>Actual</v>
          </cell>
        </row>
        <row r="93">
          <cell r="A93">
            <v>1445</v>
          </cell>
          <cell r="B93">
            <v>389.5</v>
          </cell>
          <cell r="C93" t="str">
            <v xml:space="preserve">     OTHER PLT RECLAIM WTR TRT</v>
          </cell>
          <cell r="D93">
            <v>0</v>
          </cell>
          <cell r="F93">
            <v>0</v>
          </cell>
          <cell r="I93">
            <v>0</v>
          </cell>
          <cell r="M93">
            <v>0</v>
          </cell>
          <cell r="O93" t="str">
            <v>Actual</v>
          </cell>
        </row>
        <row r="94">
          <cell r="A94">
            <v>1450</v>
          </cell>
          <cell r="B94">
            <v>389.6</v>
          </cell>
          <cell r="C94" t="str">
            <v xml:space="preserve">     OTHER PLT RECLAIM WTR DIS</v>
          </cell>
          <cell r="D94">
            <v>0</v>
          </cell>
          <cell r="F94">
            <v>0</v>
          </cell>
          <cell r="I94">
            <v>0</v>
          </cell>
          <cell r="M94">
            <v>0</v>
          </cell>
          <cell r="O94" t="str">
            <v>Actual</v>
          </cell>
        </row>
        <row r="95">
          <cell r="A95">
            <v>1455</v>
          </cell>
          <cell r="B95" t="str">
            <v>304.5/354.7</v>
          </cell>
          <cell r="C95" t="str">
            <v xml:space="preserve">     OFFICE STRUCT &amp; IMPRV</v>
          </cell>
          <cell r="D95">
            <v>0</v>
          </cell>
          <cell r="F95">
            <v>0</v>
          </cell>
          <cell r="I95">
            <v>0</v>
          </cell>
          <cell r="K95">
            <v>0</v>
          </cell>
          <cell r="M95">
            <v>0</v>
          </cell>
          <cell r="O95" t="str">
            <v>ERCs</v>
          </cell>
        </row>
        <row r="96">
          <cell r="A96">
            <v>1460</v>
          </cell>
          <cell r="B96" t="str">
            <v>340.5/390.7</v>
          </cell>
          <cell r="C96" t="str">
            <v xml:space="preserve">     OFFICE FURN &amp; EQPT</v>
          </cell>
          <cell r="D96">
            <v>0</v>
          </cell>
          <cell r="F96">
            <v>0</v>
          </cell>
          <cell r="I96">
            <v>0</v>
          </cell>
          <cell r="K96">
            <v>0</v>
          </cell>
          <cell r="M96">
            <v>0</v>
          </cell>
          <cell r="O96" t="str">
            <v>ERCs</v>
          </cell>
        </row>
        <row r="97">
          <cell r="A97">
            <v>1465</v>
          </cell>
          <cell r="B97" t="str">
            <v>342.5/392.7</v>
          </cell>
          <cell r="C97" t="str">
            <v xml:space="preserve">     STORES EQUIPMENT</v>
          </cell>
          <cell r="D97">
            <v>0</v>
          </cell>
          <cell r="F97">
            <v>0</v>
          </cell>
          <cell r="I97">
            <v>0</v>
          </cell>
          <cell r="K97">
            <v>0</v>
          </cell>
          <cell r="M97">
            <v>0</v>
          </cell>
          <cell r="O97" t="str">
            <v>ERCs</v>
          </cell>
        </row>
        <row r="98">
          <cell r="A98">
            <v>1470</v>
          </cell>
          <cell r="B98" t="str">
            <v>343.5/393.7</v>
          </cell>
          <cell r="C98" t="str">
            <v xml:space="preserve">     TOOL SHOP &amp; MISC EQPT</v>
          </cell>
          <cell r="D98">
            <v>1.63</v>
          </cell>
          <cell r="F98">
            <v>1.63</v>
          </cell>
          <cell r="I98">
            <v>1.63</v>
          </cell>
          <cell r="K98">
            <v>0.81</v>
          </cell>
          <cell r="M98">
            <v>0.81999999999999984</v>
          </cell>
          <cell r="O98" t="str">
            <v>ERCs</v>
          </cell>
        </row>
        <row r="99">
          <cell r="A99">
            <v>1475</v>
          </cell>
          <cell r="B99" t="str">
            <v>344.5/394.7</v>
          </cell>
          <cell r="C99" t="str">
            <v xml:space="preserve">     LABORATORY EQPT</v>
          </cell>
          <cell r="D99">
            <v>0</v>
          </cell>
          <cell r="F99">
            <v>0</v>
          </cell>
          <cell r="I99">
            <v>0</v>
          </cell>
          <cell r="K99">
            <v>0</v>
          </cell>
          <cell r="M99">
            <v>0</v>
          </cell>
          <cell r="O99" t="str">
            <v>ERCs</v>
          </cell>
        </row>
        <row r="100">
          <cell r="A100">
            <v>1480</v>
          </cell>
          <cell r="B100" t="str">
            <v>345.5/395.7</v>
          </cell>
          <cell r="C100" t="str">
            <v xml:space="preserve">     POWER OPERATED EQUIP</v>
          </cell>
          <cell r="D100">
            <v>0</v>
          </cell>
          <cell r="F100">
            <v>0</v>
          </cell>
          <cell r="I100">
            <v>0</v>
          </cell>
          <cell r="K100">
            <v>0</v>
          </cell>
          <cell r="M100">
            <v>0</v>
          </cell>
          <cell r="O100" t="str">
            <v>ERCs</v>
          </cell>
        </row>
        <row r="101">
          <cell r="A101">
            <v>1485</v>
          </cell>
          <cell r="B101" t="str">
            <v>346.5/396.7</v>
          </cell>
          <cell r="C101" t="str">
            <v xml:space="preserve">     COMMUNICATION EQPT</v>
          </cell>
          <cell r="D101">
            <v>0</v>
          </cell>
          <cell r="F101">
            <v>0</v>
          </cell>
          <cell r="I101">
            <v>0</v>
          </cell>
          <cell r="K101">
            <v>0</v>
          </cell>
          <cell r="M101">
            <v>0</v>
          </cell>
          <cell r="O101" t="str">
            <v>ERCs</v>
          </cell>
        </row>
        <row r="102">
          <cell r="A102">
            <v>1490</v>
          </cell>
          <cell r="B102" t="str">
            <v>347.5/397.7</v>
          </cell>
          <cell r="C102" t="str">
            <v xml:space="preserve">     MISC EQUIP SEWER</v>
          </cell>
          <cell r="D102">
            <v>579</v>
          </cell>
          <cell r="F102">
            <v>579</v>
          </cell>
          <cell r="I102">
            <v>579</v>
          </cell>
          <cell r="K102">
            <v>288.33999999999997</v>
          </cell>
          <cell r="M102">
            <v>290.66000000000003</v>
          </cell>
          <cell r="O102" t="str">
            <v>ERCs</v>
          </cell>
        </row>
        <row r="103">
          <cell r="A103">
            <v>1495</v>
          </cell>
          <cell r="B103">
            <v>398.7</v>
          </cell>
          <cell r="C103" t="str">
            <v xml:space="preserve">     SEWER PLANT ALLOCATED</v>
          </cell>
          <cell r="D103">
            <v>0</v>
          </cell>
          <cell r="F103">
            <v>0</v>
          </cell>
          <cell r="I103">
            <v>0</v>
          </cell>
          <cell r="M103">
            <v>0</v>
          </cell>
          <cell r="O103" t="str">
            <v>Actual</v>
          </cell>
        </row>
        <row r="104">
          <cell r="A104">
            <v>1500</v>
          </cell>
          <cell r="B104">
            <v>398.7</v>
          </cell>
          <cell r="C104" t="str">
            <v xml:space="preserve">     OTHER TANGIBLE PLT SEWER</v>
          </cell>
          <cell r="D104">
            <v>7883.94</v>
          </cell>
          <cell r="F104">
            <v>7883.94</v>
          </cell>
          <cell r="I104">
            <v>7883.94</v>
          </cell>
          <cell r="M104">
            <v>7883.94</v>
          </cell>
          <cell r="O104" t="str">
            <v>Actual</v>
          </cell>
        </row>
        <row r="105">
          <cell r="A105">
            <v>1525</v>
          </cell>
          <cell r="B105">
            <v>366.6</v>
          </cell>
          <cell r="C105" t="str">
            <v xml:space="preserve">     REUSE SERVICES</v>
          </cell>
          <cell r="D105">
            <v>0</v>
          </cell>
          <cell r="F105">
            <v>0</v>
          </cell>
          <cell r="I105">
            <v>0</v>
          </cell>
          <cell r="M105">
            <v>0</v>
          </cell>
          <cell r="O105" t="str">
            <v>Actual</v>
          </cell>
        </row>
        <row r="106">
          <cell r="A106">
            <v>1530</v>
          </cell>
          <cell r="B106">
            <v>367.6</v>
          </cell>
          <cell r="C106" t="str">
            <v xml:space="preserve">     REUSE MTR/INSTALLATIONS</v>
          </cell>
          <cell r="D106">
            <v>0</v>
          </cell>
          <cell r="F106">
            <v>0</v>
          </cell>
          <cell r="I106">
            <v>0</v>
          </cell>
          <cell r="M106">
            <v>0</v>
          </cell>
          <cell r="O106" t="str">
            <v>Actual</v>
          </cell>
        </row>
        <row r="107">
          <cell r="A107">
            <v>1535</v>
          </cell>
          <cell r="B107">
            <v>374.5</v>
          </cell>
          <cell r="C107" t="str">
            <v xml:space="preserve">     REUSE DIST RESERVOIRS</v>
          </cell>
          <cell r="D107">
            <v>0</v>
          </cell>
          <cell r="F107">
            <v>0</v>
          </cell>
          <cell r="I107">
            <v>0</v>
          </cell>
          <cell r="M107">
            <v>0</v>
          </cell>
          <cell r="O107" t="str">
            <v>Actual</v>
          </cell>
        </row>
        <row r="108">
          <cell r="A108">
            <v>1540</v>
          </cell>
          <cell r="B108">
            <v>375.6</v>
          </cell>
          <cell r="C108" t="str">
            <v xml:space="preserve">     REUSE TRANMISSION &amp; DIST</v>
          </cell>
          <cell r="D108">
            <v>0</v>
          </cell>
          <cell r="F108">
            <v>0</v>
          </cell>
          <cell r="I108">
            <v>0</v>
          </cell>
          <cell r="M108">
            <v>0</v>
          </cell>
          <cell r="O108" t="str">
            <v>Actual</v>
          </cell>
        </row>
        <row r="110">
          <cell r="C110" t="str">
            <v>SUB-TOTAL WASTEWATER UPIS</v>
          </cell>
          <cell r="D110">
            <v>793023.58999999985</v>
          </cell>
          <cell r="F110">
            <v>793023.58999999985</v>
          </cell>
          <cell r="G110">
            <v>0</v>
          </cell>
          <cell r="I110">
            <v>793023.58999999985</v>
          </cell>
          <cell r="K110">
            <v>289.14999999999998</v>
          </cell>
          <cell r="M110">
            <v>792734.43999999983</v>
          </cell>
        </row>
        <row r="112">
          <cell r="A112">
            <v>1555</v>
          </cell>
          <cell r="B112" t="str">
            <v>341.5/391.7</v>
          </cell>
          <cell r="C112" t="str">
            <v xml:space="preserve">     TRANSPORTATION EQPT WTR</v>
          </cell>
          <cell r="D112">
            <v>12160.61</v>
          </cell>
          <cell r="F112">
            <v>12160.61</v>
          </cell>
          <cell r="I112">
            <v>12160.61</v>
          </cell>
          <cell r="K112">
            <v>6055.98</v>
          </cell>
          <cell r="M112">
            <v>6104.630000000001</v>
          </cell>
          <cell r="O112" t="str">
            <v>ERCs</v>
          </cell>
        </row>
        <row r="113">
          <cell r="A113">
            <v>1560</v>
          </cell>
          <cell r="B113" t="str">
            <v>341.5/391.7</v>
          </cell>
          <cell r="C113" t="str">
            <v xml:space="preserve">     TRANSPORTATION EQPT SWR</v>
          </cell>
          <cell r="D113">
            <v>0</v>
          </cell>
          <cell r="F113">
            <v>0</v>
          </cell>
          <cell r="I113">
            <v>0</v>
          </cell>
          <cell r="K113">
            <v>0</v>
          </cell>
          <cell r="M113">
            <v>0</v>
          </cell>
          <cell r="O113" t="str">
            <v>ERCs</v>
          </cell>
        </row>
        <row r="115">
          <cell r="C115" t="str">
            <v>SUB-TOTAL TRANSPORTATION</v>
          </cell>
          <cell r="D115">
            <v>12160.61</v>
          </cell>
          <cell r="F115">
            <v>12160.61</v>
          </cell>
          <cell r="G115">
            <v>0</v>
          </cell>
          <cell r="I115">
            <v>12160.61</v>
          </cell>
          <cell r="K115">
            <v>6055.98</v>
          </cell>
          <cell r="M115">
            <v>6104.630000000001</v>
          </cell>
        </row>
        <row r="117">
          <cell r="A117">
            <v>1575</v>
          </cell>
          <cell r="B117" t="str">
            <v>340.5/390.7</v>
          </cell>
          <cell r="C117" t="str">
            <v xml:space="preserve">     DESKTOP COMPUTER WTR</v>
          </cell>
          <cell r="D117">
            <v>0</v>
          </cell>
          <cell r="F117">
            <v>0</v>
          </cell>
          <cell r="I117">
            <v>0</v>
          </cell>
          <cell r="K117">
            <v>0</v>
          </cell>
          <cell r="M117">
            <v>0</v>
          </cell>
          <cell r="O117" t="str">
            <v>ERCs</v>
          </cell>
        </row>
        <row r="118">
          <cell r="A118">
            <v>1580</v>
          </cell>
          <cell r="B118" t="str">
            <v>340.5/390.7</v>
          </cell>
          <cell r="C118" t="str">
            <v xml:space="preserve">     MAINFRAME COMPUTER WTR</v>
          </cell>
          <cell r="D118">
            <v>1103.67</v>
          </cell>
          <cell r="F118">
            <v>1103.67</v>
          </cell>
          <cell r="I118">
            <v>1103.67</v>
          </cell>
          <cell r="K118">
            <v>549.63</v>
          </cell>
          <cell r="M118">
            <v>554.04000000000008</v>
          </cell>
          <cell r="O118" t="str">
            <v>ERCs</v>
          </cell>
        </row>
        <row r="119">
          <cell r="A119">
            <v>1585</v>
          </cell>
          <cell r="B119" t="str">
            <v>340.5/390.7</v>
          </cell>
          <cell r="C119" t="str">
            <v xml:space="preserve">     MINI COMPUTERS WTR</v>
          </cell>
          <cell r="D119">
            <v>3327.1800000000003</v>
          </cell>
          <cell r="F119">
            <v>3327.1800000000003</v>
          </cell>
          <cell r="I119">
            <v>3327.1800000000003</v>
          </cell>
          <cell r="K119">
            <v>1656.94</v>
          </cell>
          <cell r="M119">
            <v>1670.2400000000002</v>
          </cell>
          <cell r="O119" t="str">
            <v>ERCs</v>
          </cell>
        </row>
        <row r="120">
          <cell r="A120">
            <v>1590</v>
          </cell>
          <cell r="B120" t="str">
            <v>340.5/390.7</v>
          </cell>
          <cell r="C120" t="str">
            <v xml:space="preserve">     COMP SYS COST WTR</v>
          </cell>
          <cell r="D120">
            <v>21701.34</v>
          </cell>
          <cell r="F120">
            <v>21701.34</v>
          </cell>
          <cell r="I120">
            <v>21701.34</v>
          </cell>
          <cell r="K120">
            <v>10807.27</v>
          </cell>
          <cell r="M120">
            <v>10894.07</v>
          </cell>
          <cell r="O120" t="str">
            <v>ERCs</v>
          </cell>
        </row>
        <row r="121">
          <cell r="A121">
            <v>1595</v>
          </cell>
          <cell r="B121" t="str">
            <v>340.5/390.7</v>
          </cell>
          <cell r="C121" t="str">
            <v xml:space="preserve">     MICRO SYS COST WTR</v>
          </cell>
          <cell r="D121">
            <v>601.18000000000006</v>
          </cell>
          <cell r="F121">
            <v>601.18000000000006</v>
          </cell>
          <cell r="I121">
            <v>601.18000000000006</v>
          </cell>
          <cell r="K121">
            <v>299.39</v>
          </cell>
          <cell r="M121">
            <v>301.79000000000008</v>
          </cell>
          <cell r="O121" t="str">
            <v>ERCs</v>
          </cell>
        </row>
        <row r="122">
          <cell r="A122">
            <v>1605</v>
          </cell>
          <cell r="B122" t="str">
            <v>340.5/390.7</v>
          </cell>
          <cell r="C122" t="str">
            <v xml:space="preserve">     DESKTOP COMPUTER SWR</v>
          </cell>
          <cell r="D122">
            <v>0</v>
          </cell>
          <cell r="F122">
            <v>0</v>
          </cell>
          <cell r="I122">
            <v>0</v>
          </cell>
          <cell r="K122">
            <v>0</v>
          </cell>
          <cell r="M122">
            <v>0</v>
          </cell>
          <cell r="O122" t="str">
            <v>ERCs</v>
          </cell>
        </row>
        <row r="123">
          <cell r="A123">
            <v>1610</v>
          </cell>
          <cell r="B123" t="str">
            <v>340.5/390.7</v>
          </cell>
          <cell r="C123" t="str">
            <v xml:space="preserve">     MAINFRAME COMPUTER SWR</v>
          </cell>
          <cell r="D123">
            <v>0</v>
          </cell>
          <cell r="F123">
            <v>0</v>
          </cell>
          <cell r="I123">
            <v>0</v>
          </cell>
          <cell r="K123">
            <v>0</v>
          </cell>
          <cell r="M123">
            <v>0</v>
          </cell>
          <cell r="O123" t="str">
            <v>ERCs</v>
          </cell>
        </row>
        <row r="124">
          <cell r="A124">
            <v>1615</v>
          </cell>
          <cell r="B124" t="str">
            <v>340.5/390.7</v>
          </cell>
          <cell r="C124" t="str">
            <v xml:space="preserve">     MINI COMPUTERS SWR</v>
          </cell>
          <cell r="D124">
            <v>0</v>
          </cell>
          <cell r="F124">
            <v>0</v>
          </cell>
          <cell r="I124">
            <v>0</v>
          </cell>
          <cell r="K124">
            <v>0</v>
          </cell>
          <cell r="M124">
            <v>0</v>
          </cell>
          <cell r="O124" t="str">
            <v>ERCs</v>
          </cell>
        </row>
        <row r="125">
          <cell r="A125">
            <v>1620</v>
          </cell>
          <cell r="B125" t="str">
            <v>340.5/390.7</v>
          </cell>
          <cell r="C125" t="str">
            <v xml:space="preserve">     COMP SYS COST SWR</v>
          </cell>
          <cell r="D125">
            <v>0</v>
          </cell>
          <cell r="F125">
            <v>0</v>
          </cell>
          <cell r="I125">
            <v>0</v>
          </cell>
          <cell r="K125">
            <v>0</v>
          </cell>
          <cell r="M125">
            <v>0</v>
          </cell>
          <cell r="O125" t="str">
            <v>ERCs</v>
          </cell>
        </row>
        <row r="126">
          <cell r="A126">
            <v>1625</v>
          </cell>
          <cell r="B126" t="str">
            <v>340.5/390.7</v>
          </cell>
          <cell r="C126" t="str">
            <v xml:space="preserve">     MICRO SYS COST SWR</v>
          </cell>
          <cell r="D126">
            <v>0</v>
          </cell>
          <cell r="F126">
            <v>0</v>
          </cell>
          <cell r="I126">
            <v>0</v>
          </cell>
          <cell r="K126">
            <v>0</v>
          </cell>
          <cell r="M126">
            <v>0</v>
          </cell>
          <cell r="O126" t="str">
            <v>ERCs</v>
          </cell>
        </row>
        <row r="128">
          <cell r="C128" t="str">
            <v>SUB-TOTAL COMPUTERS</v>
          </cell>
          <cell r="D128">
            <v>26733.370000000003</v>
          </cell>
          <cell r="F128">
            <v>26733.370000000003</v>
          </cell>
          <cell r="G128">
            <v>0</v>
          </cell>
          <cell r="I128">
            <v>26733.370000000003</v>
          </cell>
          <cell r="K128">
            <v>13313.23</v>
          </cell>
          <cell r="M128">
            <v>13420.140000000001</v>
          </cell>
        </row>
        <row r="130">
          <cell r="A130">
            <v>1640</v>
          </cell>
          <cell r="B130" t="str">
            <v>348.5/398.7</v>
          </cell>
          <cell r="C130" t="str">
            <v>OTHER PLANT</v>
          </cell>
          <cell r="D130">
            <v>0</v>
          </cell>
          <cell r="F130">
            <v>0</v>
          </cell>
          <cell r="G130">
            <v>0</v>
          </cell>
          <cell r="I130">
            <v>0</v>
          </cell>
          <cell r="K130">
            <v>0</v>
          </cell>
          <cell r="M130">
            <v>0</v>
          </cell>
          <cell r="O130" t="str">
            <v>ERCs</v>
          </cell>
        </row>
        <row r="132">
          <cell r="C132" t="str">
            <v>TOTAL PLANT</v>
          </cell>
          <cell r="D132">
            <v>1317690.9399999997</v>
          </cell>
          <cell r="F132">
            <v>1317690.9399999997</v>
          </cell>
          <cell r="G132">
            <v>0</v>
          </cell>
          <cell r="I132">
            <v>1317690.9399999997</v>
          </cell>
          <cell r="K132">
            <v>498179.45999999996</v>
          </cell>
          <cell r="M132">
            <v>819511.47999999986</v>
          </cell>
        </row>
        <row r="134">
          <cell r="A134">
            <v>1661</v>
          </cell>
          <cell r="B134">
            <v>105</v>
          </cell>
          <cell r="C134" t="str">
            <v xml:space="preserve">       WATER PLANT IN PROCESS HISTORY</v>
          </cell>
          <cell r="D134">
            <v>0</v>
          </cell>
          <cell r="F134">
            <v>0</v>
          </cell>
          <cell r="I134">
            <v>0</v>
          </cell>
          <cell r="K134">
            <v>0</v>
          </cell>
          <cell r="O134" t="str">
            <v>Actual</v>
          </cell>
        </row>
        <row r="135">
          <cell r="A135">
            <v>1665</v>
          </cell>
          <cell r="B135">
            <v>105</v>
          </cell>
          <cell r="C135" t="str">
            <v xml:space="preserve">        WIP-CAP TIME WATER STORAGE TANK</v>
          </cell>
          <cell r="D135">
            <v>0</v>
          </cell>
          <cell r="F135">
            <v>0</v>
          </cell>
          <cell r="I135">
            <v>0</v>
          </cell>
          <cell r="K135">
            <v>0</v>
          </cell>
          <cell r="O135" t="str">
            <v>Actual</v>
          </cell>
        </row>
        <row r="136">
          <cell r="A136">
            <v>1666</v>
          </cell>
          <cell r="B136">
            <v>105</v>
          </cell>
          <cell r="C136" t="str">
            <v xml:space="preserve">        WIP - INTEREST DURING CONSTR</v>
          </cell>
          <cell r="D136">
            <v>51.77</v>
          </cell>
          <cell r="F136">
            <v>51.77</v>
          </cell>
          <cell r="I136">
            <v>51.77</v>
          </cell>
          <cell r="K136">
            <v>51.77</v>
          </cell>
          <cell r="O136" t="str">
            <v>Actual</v>
          </cell>
        </row>
        <row r="137">
          <cell r="A137">
            <v>1667</v>
          </cell>
          <cell r="B137">
            <v>105</v>
          </cell>
          <cell r="C137" t="str">
            <v xml:space="preserve">        WIP - ENGINEERING</v>
          </cell>
          <cell r="D137">
            <v>0</v>
          </cell>
          <cell r="F137">
            <v>0</v>
          </cell>
          <cell r="I137">
            <v>0</v>
          </cell>
          <cell r="K137">
            <v>0</v>
          </cell>
          <cell r="O137" t="str">
            <v>Actual</v>
          </cell>
        </row>
        <row r="138">
          <cell r="A138">
            <v>1668</v>
          </cell>
          <cell r="B138">
            <v>105</v>
          </cell>
          <cell r="C138" t="str">
            <v xml:space="preserve">        WIP - LABOR/INSTALLATION</v>
          </cell>
          <cell r="D138">
            <v>6880</v>
          </cell>
          <cell r="F138">
            <v>6880</v>
          </cell>
          <cell r="I138">
            <v>6880</v>
          </cell>
          <cell r="K138">
            <v>6880</v>
          </cell>
          <cell r="O138" t="str">
            <v>Actual</v>
          </cell>
        </row>
        <row r="139">
          <cell r="A139">
            <v>1670</v>
          </cell>
          <cell r="B139">
            <v>105</v>
          </cell>
          <cell r="C139" t="str">
            <v xml:space="preserve">        WIP - MATERIAL</v>
          </cell>
          <cell r="D139">
            <v>0</v>
          </cell>
          <cell r="F139">
            <v>0</v>
          </cell>
          <cell r="I139">
            <v>0</v>
          </cell>
          <cell r="K139">
            <v>0</v>
          </cell>
          <cell r="O139" t="str">
            <v>Actual</v>
          </cell>
        </row>
        <row r="140">
          <cell r="A140">
            <v>1671</v>
          </cell>
          <cell r="B140">
            <v>105</v>
          </cell>
          <cell r="C140" t="str">
            <v xml:space="preserve">        WIP - ELECTRICAL</v>
          </cell>
          <cell r="D140">
            <v>0</v>
          </cell>
          <cell r="F140">
            <v>0</v>
          </cell>
          <cell r="I140">
            <v>0</v>
          </cell>
          <cell r="K140">
            <v>0</v>
          </cell>
          <cell r="O140" t="str">
            <v>Actual</v>
          </cell>
        </row>
        <row r="141">
          <cell r="A141">
            <v>1672</v>
          </cell>
          <cell r="B141">
            <v>105</v>
          </cell>
          <cell r="C141" t="str">
            <v xml:space="preserve">        WIP - PIPING</v>
          </cell>
          <cell r="D141">
            <v>2203.5</v>
          </cell>
          <cell r="F141">
            <v>2203.5</v>
          </cell>
          <cell r="I141">
            <v>2203.5</v>
          </cell>
          <cell r="K141">
            <v>2203.5</v>
          </cell>
          <cell r="O141" t="str">
            <v>Actual</v>
          </cell>
        </row>
        <row r="142">
          <cell r="A142">
            <v>1673</v>
          </cell>
          <cell r="B142">
            <v>105</v>
          </cell>
          <cell r="C142" t="str">
            <v xml:space="preserve">        WIP - SITE WORK</v>
          </cell>
          <cell r="D142">
            <v>0</v>
          </cell>
          <cell r="F142">
            <v>0</v>
          </cell>
          <cell r="I142">
            <v>0</v>
          </cell>
          <cell r="K142">
            <v>0</v>
          </cell>
          <cell r="O142" t="str">
            <v>Actual</v>
          </cell>
        </row>
        <row r="143">
          <cell r="A143">
            <v>1675</v>
          </cell>
          <cell r="B143">
            <v>105</v>
          </cell>
          <cell r="C143" t="str">
            <v xml:space="preserve">        WIP - CARPENTRY</v>
          </cell>
          <cell r="D143">
            <v>0</v>
          </cell>
          <cell r="F143">
            <v>0</v>
          </cell>
          <cell r="I143">
            <v>0</v>
          </cell>
          <cell r="K143">
            <v>0</v>
          </cell>
          <cell r="O143" t="str">
            <v>Actual</v>
          </cell>
        </row>
        <row r="144">
          <cell r="A144">
            <v>1677</v>
          </cell>
          <cell r="B144">
            <v>105</v>
          </cell>
          <cell r="C144" t="str">
            <v xml:space="preserve">        WIP - DRILLING COSTS</v>
          </cell>
          <cell r="D144">
            <v>0</v>
          </cell>
          <cell r="F144">
            <v>0</v>
          </cell>
          <cell r="I144">
            <v>0</v>
          </cell>
          <cell r="K144">
            <v>0</v>
          </cell>
          <cell r="O144" t="str">
            <v>Actual</v>
          </cell>
        </row>
        <row r="145">
          <cell r="A145">
            <v>1683</v>
          </cell>
          <cell r="B145">
            <v>105</v>
          </cell>
          <cell r="C145" t="str">
            <v xml:space="preserve">        WIP - PUMPS/EQUIPMENT</v>
          </cell>
          <cell r="D145">
            <v>0</v>
          </cell>
          <cell r="F145">
            <v>0</v>
          </cell>
          <cell r="I145">
            <v>0</v>
          </cell>
          <cell r="K145">
            <v>0</v>
          </cell>
          <cell r="O145" t="str">
            <v>Actual</v>
          </cell>
        </row>
        <row r="146">
          <cell r="A146">
            <v>1687</v>
          </cell>
          <cell r="B146">
            <v>105</v>
          </cell>
          <cell r="C146" t="str">
            <v xml:space="preserve">        WIP - TANK/COST OF</v>
          </cell>
          <cell r="D146">
            <v>0</v>
          </cell>
          <cell r="F146">
            <v>0</v>
          </cell>
          <cell r="I146">
            <v>0</v>
          </cell>
          <cell r="K146">
            <v>0</v>
          </cell>
          <cell r="O146" t="str">
            <v>Actual</v>
          </cell>
        </row>
        <row r="147">
          <cell r="A147">
            <v>1690</v>
          </cell>
          <cell r="B147">
            <v>105</v>
          </cell>
          <cell r="C147" t="str">
            <v xml:space="preserve">        WIP - TESTS/DRAWDOWN</v>
          </cell>
          <cell r="D147">
            <v>0</v>
          </cell>
          <cell r="F147">
            <v>0</v>
          </cell>
          <cell r="I147">
            <v>0</v>
          </cell>
          <cell r="K147">
            <v>0</v>
          </cell>
          <cell r="O147" t="str">
            <v>Actual</v>
          </cell>
        </row>
        <row r="148">
          <cell r="A148">
            <v>1692</v>
          </cell>
          <cell r="B148">
            <v>105</v>
          </cell>
          <cell r="C148" t="str">
            <v xml:space="preserve">        WIP - WELL HOUSE</v>
          </cell>
          <cell r="D148">
            <v>0</v>
          </cell>
          <cell r="F148">
            <v>0</v>
          </cell>
          <cell r="I148">
            <v>0</v>
          </cell>
          <cell r="K148">
            <v>0</v>
          </cell>
          <cell r="O148" t="str">
            <v>Actual</v>
          </cell>
        </row>
        <row r="149">
          <cell r="A149">
            <v>1697</v>
          </cell>
          <cell r="B149">
            <v>105</v>
          </cell>
          <cell r="C149" t="str">
            <v xml:space="preserve">        WIP - CLOSE CP TO GL LEGACY</v>
          </cell>
          <cell r="D149">
            <v>0</v>
          </cell>
          <cell r="F149">
            <v>0</v>
          </cell>
          <cell r="I149">
            <v>0</v>
          </cell>
          <cell r="K149">
            <v>0</v>
          </cell>
          <cell r="O149" t="str">
            <v>Actual</v>
          </cell>
        </row>
        <row r="150">
          <cell r="A150">
            <v>1698</v>
          </cell>
          <cell r="B150">
            <v>105</v>
          </cell>
          <cell r="C150" t="str">
            <v xml:space="preserve">        WIP - J/E CLEARING LEGACY</v>
          </cell>
          <cell r="D150">
            <v>0</v>
          </cell>
          <cell r="F150">
            <v>0</v>
          </cell>
          <cell r="I150">
            <v>0</v>
          </cell>
          <cell r="K150">
            <v>0</v>
          </cell>
          <cell r="O150" t="str">
            <v>Actual</v>
          </cell>
        </row>
        <row r="151">
          <cell r="A151">
            <v>1699</v>
          </cell>
          <cell r="B151">
            <v>105</v>
          </cell>
          <cell r="C151" t="str">
            <v xml:space="preserve">        WIP - TRANSFER TO FIXED ASSETS</v>
          </cell>
          <cell r="D151">
            <v>-9135.27</v>
          </cell>
          <cell r="F151">
            <v>-9135.27</v>
          </cell>
          <cell r="I151">
            <v>-9135.27</v>
          </cell>
          <cell r="K151">
            <v>-9135.27</v>
          </cell>
          <cell r="O151" t="str">
            <v>Actual</v>
          </cell>
        </row>
        <row r="152">
          <cell r="A152">
            <v>1705</v>
          </cell>
          <cell r="B152">
            <v>105</v>
          </cell>
          <cell r="C152" t="str">
            <v xml:space="preserve">        WIP-CAP TIME EXPAND/MOD WWTP</v>
          </cell>
          <cell r="D152">
            <v>0</v>
          </cell>
          <cell r="F152">
            <v>0</v>
          </cell>
          <cell r="I152">
            <v>0</v>
          </cell>
          <cell r="M152">
            <v>0</v>
          </cell>
          <cell r="O152" t="str">
            <v>Actual</v>
          </cell>
        </row>
        <row r="153">
          <cell r="A153">
            <v>1706</v>
          </cell>
          <cell r="B153">
            <v>105</v>
          </cell>
          <cell r="C153" t="str">
            <v xml:space="preserve">        WIP - INTEREST DURING CONSTR</v>
          </cell>
          <cell r="D153">
            <v>0</v>
          </cell>
          <cell r="F153">
            <v>0</v>
          </cell>
          <cell r="I153">
            <v>0</v>
          </cell>
          <cell r="M153">
            <v>0</v>
          </cell>
          <cell r="O153" t="str">
            <v>Actual</v>
          </cell>
        </row>
        <row r="154">
          <cell r="A154">
            <v>1707</v>
          </cell>
          <cell r="B154">
            <v>105</v>
          </cell>
          <cell r="C154" t="str">
            <v xml:space="preserve">        WIP - ENGINEERING</v>
          </cell>
          <cell r="D154">
            <v>0</v>
          </cell>
          <cell r="F154">
            <v>0</v>
          </cell>
          <cell r="I154">
            <v>0</v>
          </cell>
          <cell r="M154">
            <v>0</v>
          </cell>
          <cell r="O154" t="str">
            <v>Actual</v>
          </cell>
        </row>
        <row r="155">
          <cell r="A155">
            <v>1708</v>
          </cell>
          <cell r="B155">
            <v>105</v>
          </cell>
          <cell r="C155" t="str">
            <v xml:space="preserve">       WIP - LABOR/INSTALLATION</v>
          </cell>
          <cell r="D155">
            <v>0</v>
          </cell>
          <cell r="F155">
            <v>0</v>
          </cell>
          <cell r="I155">
            <v>0</v>
          </cell>
          <cell r="M155">
            <v>0</v>
          </cell>
          <cell r="O155" t="str">
            <v>Actual</v>
          </cell>
        </row>
        <row r="156">
          <cell r="A156">
            <v>1709</v>
          </cell>
          <cell r="B156">
            <v>105</v>
          </cell>
          <cell r="C156" t="str">
            <v xml:space="preserve">       WIP - EQUIPMENT</v>
          </cell>
          <cell r="D156">
            <v>0</v>
          </cell>
          <cell r="F156">
            <v>0</v>
          </cell>
          <cell r="I156">
            <v>0</v>
          </cell>
          <cell r="M156">
            <v>0</v>
          </cell>
          <cell r="O156" t="str">
            <v>Actual</v>
          </cell>
        </row>
        <row r="157">
          <cell r="A157">
            <v>1710</v>
          </cell>
          <cell r="B157">
            <v>105</v>
          </cell>
          <cell r="C157" t="str">
            <v xml:space="preserve">       WIP - MATERIAL</v>
          </cell>
          <cell r="D157">
            <v>0</v>
          </cell>
          <cell r="F157">
            <v>0</v>
          </cell>
          <cell r="I157">
            <v>0</v>
          </cell>
          <cell r="M157">
            <v>0</v>
          </cell>
          <cell r="O157" t="str">
            <v>Actual</v>
          </cell>
        </row>
        <row r="158">
          <cell r="A158">
            <v>1711</v>
          </cell>
          <cell r="B158">
            <v>105</v>
          </cell>
          <cell r="C158" t="str">
            <v xml:space="preserve">       WIP - ELECTRICAL</v>
          </cell>
          <cell r="D158">
            <v>0</v>
          </cell>
          <cell r="F158">
            <v>0</v>
          </cell>
          <cell r="I158">
            <v>0</v>
          </cell>
          <cell r="M158">
            <v>0</v>
          </cell>
          <cell r="O158" t="str">
            <v>Actual</v>
          </cell>
        </row>
        <row r="159">
          <cell r="A159">
            <v>1712</v>
          </cell>
          <cell r="B159">
            <v>105</v>
          </cell>
          <cell r="C159" t="str">
            <v xml:space="preserve">       WIP - PIPING</v>
          </cell>
          <cell r="D159">
            <v>0</v>
          </cell>
          <cell r="F159">
            <v>0</v>
          </cell>
          <cell r="I159">
            <v>0</v>
          </cell>
          <cell r="M159">
            <v>0</v>
          </cell>
          <cell r="O159" t="str">
            <v>Actual</v>
          </cell>
        </row>
        <row r="160">
          <cell r="A160">
            <v>1713</v>
          </cell>
          <cell r="B160">
            <v>105</v>
          </cell>
          <cell r="C160" t="str">
            <v xml:space="preserve">       WIP - SITE WORK</v>
          </cell>
          <cell r="D160">
            <v>0</v>
          </cell>
          <cell r="F160">
            <v>0</v>
          </cell>
          <cell r="I160">
            <v>0</v>
          </cell>
          <cell r="M160">
            <v>0</v>
          </cell>
          <cell r="O160" t="str">
            <v>Actual</v>
          </cell>
        </row>
        <row r="161">
          <cell r="A161">
            <v>1715</v>
          </cell>
          <cell r="B161">
            <v>105</v>
          </cell>
          <cell r="C161" t="str">
            <v xml:space="preserve">       WIP - BUILDING/BLOWER MODS</v>
          </cell>
          <cell r="D161">
            <v>0</v>
          </cell>
          <cell r="F161">
            <v>0</v>
          </cell>
          <cell r="I161">
            <v>0</v>
          </cell>
          <cell r="M161">
            <v>0</v>
          </cell>
          <cell r="O161" t="str">
            <v>Actual</v>
          </cell>
        </row>
        <row r="162">
          <cell r="A162">
            <v>1719</v>
          </cell>
          <cell r="B162">
            <v>105</v>
          </cell>
          <cell r="C162" t="str">
            <v xml:space="preserve">       WIP - FOUNDATION</v>
          </cell>
          <cell r="D162">
            <v>0</v>
          </cell>
          <cell r="F162">
            <v>0</v>
          </cell>
          <cell r="I162">
            <v>0</v>
          </cell>
          <cell r="M162">
            <v>0</v>
          </cell>
        </row>
        <row r="163">
          <cell r="A163">
            <v>1720</v>
          </cell>
          <cell r="B163">
            <v>105</v>
          </cell>
          <cell r="C163" t="str">
            <v xml:space="preserve">       WIP - INSTALLATION OF PLANT</v>
          </cell>
          <cell r="D163">
            <v>0</v>
          </cell>
          <cell r="F163">
            <v>0</v>
          </cell>
          <cell r="I163">
            <v>0</v>
          </cell>
          <cell r="M163">
            <v>0</v>
          </cell>
          <cell r="O163" t="str">
            <v>Actual</v>
          </cell>
        </row>
        <row r="164">
          <cell r="A164">
            <v>1722</v>
          </cell>
          <cell r="B164">
            <v>105</v>
          </cell>
          <cell r="C164" t="str">
            <v xml:space="preserve">       WIP - MODIFICATION/LIFT STN</v>
          </cell>
          <cell r="D164">
            <v>0</v>
          </cell>
          <cell r="F164">
            <v>0</v>
          </cell>
          <cell r="I164">
            <v>0</v>
          </cell>
          <cell r="M164">
            <v>0</v>
          </cell>
          <cell r="O164" t="str">
            <v>Actual</v>
          </cell>
        </row>
        <row r="165">
          <cell r="A165">
            <v>1726</v>
          </cell>
          <cell r="B165">
            <v>105</v>
          </cell>
          <cell r="C165" t="str">
            <v xml:space="preserve">       WIP - PUMPS/EQUIPMENT</v>
          </cell>
          <cell r="D165">
            <v>0</v>
          </cell>
          <cell r="F165">
            <v>0</v>
          </cell>
          <cell r="I165">
            <v>0</v>
          </cell>
          <cell r="M165">
            <v>0</v>
          </cell>
          <cell r="O165" t="str">
            <v>Actual</v>
          </cell>
        </row>
        <row r="166">
          <cell r="A166">
            <v>1730</v>
          </cell>
          <cell r="B166">
            <v>105</v>
          </cell>
          <cell r="C166" t="str">
            <v xml:space="preserve">       WIP - SURVEY</v>
          </cell>
          <cell r="D166">
            <v>0</v>
          </cell>
          <cell r="F166">
            <v>0</v>
          </cell>
          <cell r="I166">
            <v>0</v>
          </cell>
          <cell r="M166">
            <v>0</v>
          </cell>
        </row>
        <row r="167">
          <cell r="A167">
            <v>1739</v>
          </cell>
          <cell r="B167">
            <v>105</v>
          </cell>
          <cell r="C167" t="str">
            <v xml:space="preserve">       WIP - TRANSFER TO FIXED ASSETS</v>
          </cell>
          <cell r="D167">
            <v>0</v>
          </cell>
          <cell r="F167">
            <v>0</v>
          </cell>
          <cell r="I167">
            <v>0</v>
          </cell>
          <cell r="M167">
            <v>0</v>
          </cell>
          <cell r="O167" t="str">
            <v>Actual</v>
          </cell>
        </row>
        <row r="168">
          <cell r="A168">
            <v>1741</v>
          </cell>
          <cell r="B168">
            <v>105</v>
          </cell>
          <cell r="C168" t="str">
            <v xml:space="preserve">        OTHER PLANT IN PROCESS HISTORY</v>
          </cell>
          <cell r="D168">
            <v>0</v>
          </cell>
          <cell r="F168">
            <v>0</v>
          </cell>
          <cell r="I168">
            <v>0</v>
          </cell>
          <cell r="K168">
            <v>0</v>
          </cell>
          <cell r="M168">
            <v>0</v>
          </cell>
          <cell r="O168" t="str">
            <v>ERCs</v>
          </cell>
        </row>
        <row r="169">
          <cell r="A169">
            <v>1745</v>
          </cell>
          <cell r="B169">
            <v>105</v>
          </cell>
          <cell r="C169" t="str">
            <v xml:space="preserve">       WIP-CAP TIME OFFICE RENOVATION</v>
          </cell>
          <cell r="D169">
            <v>0</v>
          </cell>
          <cell r="F169">
            <v>0</v>
          </cell>
          <cell r="I169">
            <v>0</v>
          </cell>
          <cell r="K169">
            <v>0</v>
          </cell>
          <cell r="M169">
            <v>0</v>
          </cell>
          <cell r="O169" t="str">
            <v>ERCs</v>
          </cell>
        </row>
        <row r="170">
          <cell r="A170">
            <v>1746</v>
          </cell>
          <cell r="B170">
            <v>105</v>
          </cell>
          <cell r="C170" t="str">
            <v xml:space="preserve">       WIP - INTEREST DURING CONSTR</v>
          </cell>
          <cell r="D170">
            <v>0</v>
          </cell>
          <cell r="F170">
            <v>0</v>
          </cell>
          <cell r="I170">
            <v>0</v>
          </cell>
          <cell r="K170">
            <v>0</v>
          </cell>
          <cell r="M170">
            <v>0</v>
          </cell>
          <cell r="O170" t="str">
            <v>ERCs</v>
          </cell>
        </row>
        <row r="171">
          <cell r="A171">
            <v>1748</v>
          </cell>
          <cell r="B171">
            <v>105</v>
          </cell>
          <cell r="C171" t="str">
            <v xml:space="preserve">       WIP - EQUIPMENT</v>
          </cell>
          <cell r="D171">
            <v>0</v>
          </cell>
          <cell r="F171">
            <v>0</v>
          </cell>
          <cell r="I171">
            <v>0</v>
          </cell>
          <cell r="K171">
            <v>0</v>
          </cell>
          <cell r="M171">
            <v>0</v>
          </cell>
          <cell r="O171" t="str">
            <v>ERCs</v>
          </cell>
        </row>
        <row r="172">
          <cell r="A172">
            <v>1755</v>
          </cell>
          <cell r="B172">
            <v>105</v>
          </cell>
          <cell r="C172" t="str">
            <v xml:space="preserve">       WIP - FURNITURE</v>
          </cell>
          <cell r="D172">
            <v>0</v>
          </cell>
          <cell r="F172">
            <v>0</v>
          </cell>
          <cell r="I172">
            <v>0</v>
          </cell>
          <cell r="K172">
            <v>0</v>
          </cell>
          <cell r="M172">
            <v>0</v>
          </cell>
          <cell r="O172" t="str">
            <v>ERCs</v>
          </cell>
        </row>
        <row r="173">
          <cell r="A173">
            <v>1769</v>
          </cell>
          <cell r="B173">
            <v>105</v>
          </cell>
          <cell r="C173" t="str">
            <v xml:space="preserve">       WIP - TRANSFER TO FIXED ASSETS</v>
          </cell>
          <cell r="D173">
            <v>0</v>
          </cell>
          <cell r="F173">
            <v>0</v>
          </cell>
          <cell r="I173">
            <v>0</v>
          </cell>
          <cell r="K173">
            <v>0</v>
          </cell>
          <cell r="M173">
            <v>0</v>
          </cell>
          <cell r="O173" t="str">
            <v>ERCs</v>
          </cell>
        </row>
        <row r="174">
          <cell r="A174">
            <v>1771</v>
          </cell>
          <cell r="B174">
            <v>105</v>
          </cell>
          <cell r="C174" t="str">
            <v xml:space="preserve">        DEFERRED PLANT IN PROCESS HIST</v>
          </cell>
          <cell r="D174">
            <v>0</v>
          </cell>
          <cell r="F174">
            <v>0</v>
          </cell>
          <cell r="I174">
            <v>0</v>
          </cell>
          <cell r="K174">
            <v>0</v>
          </cell>
          <cell r="M174">
            <v>0</v>
          </cell>
          <cell r="O174" t="str">
            <v>ERCs</v>
          </cell>
        </row>
        <row r="175">
          <cell r="A175">
            <v>1778.0040100000001</v>
          </cell>
          <cell r="B175">
            <v>105</v>
          </cell>
          <cell r="C175" t="str">
            <v xml:space="preserve">        WIP - LABOR/INSTALLATION</v>
          </cell>
          <cell r="D175">
            <v>0</v>
          </cell>
          <cell r="F175">
            <v>0</v>
          </cell>
          <cell r="I175">
            <v>0</v>
          </cell>
          <cell r="K175">
            <v>0</v>
          </cell>
          <cell r="M175">
            <v>0</v>
          </cell>
          <cell r="O175" t="str">
            <v>ERCs</v>
          </cell>
        </row>
        <row r="176">
          <cell r="A176">
            <v>1799.0040100000001</v>
          </cell>
          <cell r="B176">
            <v>105</v>
          </cell>
          <cell r="C176" t="str">
            <v xml:space="preserve">        WIP - TRANSFER TO FIXED ASSETS</v>
          </cell>
          <cell r="D176">
            <v>0</v>
          </cell>
          <cell r="F176">
            <v>0</v>
          </cell>
          <cell r="I176">
            <v>0</v>
          </cell>
          <cell r="K176">
            <v>0</v>
          </cell>
          <cell r="M176">
            <v>0</v>
          </cell>
          <cell r="O176" t="str">
            <v>ERCs</v>
          </cell>
        </row>
        <row r="178">
          <cell r="C178" t="str">
            <v>TOTAL WORK IN PROCESS</v>
          </cell>
          <cell r="D178">
            <v>0</v>
          </cell>
          <cell r="F178">
            <v>0</v>
          </cell>
          <cell r="G178">
            <v>0</v>
          </cell>
          <cell r="I178">
            <v>0</v>
          </cell>
          <cell r="K178">
            <v>0</v>
          </cell>
          <cell r="M178">
            <v>0</v>
          </cell>
        </row>
        <row r="180">
          <cell r="A180">
            <v>1805</v>
          </cell>
          <cell r="B180">
            <v>103</v>
          </cell>
          <cell r="C180" t="str">
            <v xml:space="preserve">    PLT HELD FUTURE USE-WTR</v>
          </cell>
          <cell r="D180">
            <v>0</v>
          </cell>
          <cell r="K180">
            <v>0</v>
          </cell>
          <cell r="O180" t="str">
            <v>Actual</v>
          </cell>
        </row>
        <row r="181">
          <cell r="A181">
            <v>1810</v>
          </cell>
          <cell r="B181">
            <v>103</v>
          </cell>
          <cell r="C181" t="str">
            <v xml:space="preserve">    PLT HELD FUTURE USE-SWR</v>
          </cell>
          <cell r="D181">
            <v>0</v>
          </cell>
          <cell r="M181">
            <v>0</v>
          </cell>
          <cell r="O181" t="str">
            <v>Actual</v>
          </cell>
        </row>
        <row r="182">
          <cell r="A182">
            <v>1815</v>
          </cell>
          <cell r="B182">
            <v>103</v>
          </cell>
          <cell r="C182" t="str">
            <v xml:space="preserve">    PLT HELD FUTURE USE-REUSE</v>
          </cell>
          <cell r="D182">
            <v>0</v>
          </cell>
          <cell r="M182">
            <v>0</v>
          </cell>
          <cell r="O182" t="str">
            <v>Actual</v>
          </cell>
        </row>
        <row r="184">
          <cell r="C184" t="str">
            <v>TOTAL PLANT HELD FOR FUTURE USE</v>
          </cell>
          <cell r="D184">
            <v>0</v>
          </cell>
          <cell r="F184">
            <v>0</v>
          </cell>
          <cell r="G184">
            <v>0</v>
          </cell>
          <cell r="I184">
            <v>0</v>
          </cell>
          <cell r="K184">
            <v>0</v>
          </cell>
          <cell r="M184">
            <v>0</v>
          </cell>
        </row>
        <row r="186">
          <cell r="A186">
            <v>1835</v>
          </cell>
          <cell r="B186">
            <v>108.1</v>
          </cell>
          <cell r="C186" t="str">
            <v xml:space="preserve">     ACC DEPR-ORGANIZATION</v>
          </cell>
          <cell r="D186">
            <v>-6268.069999999997</v>
          </cell>
          <cell r="F186">
            <v>-6268.069999999997</v>
          </cell>
          <cell r="I186">
            <v>-6268.069999999997</v>
          </cell>
          <cell r="K186">
            <v>-6268.069999999997</v>
          </cell>
          <cell r="O186" t="str">
            <v>Actual</v>
          </cell>
        </row>
        <row r="187">
          <cell r="A187">
            <v>1840</v>
          </cell>
          <cell r="B187">
            <v>108.1</v>
          </cell>
          <cell r="C187" t="str">
            <v xml:space="preserve">     ACC DEPR-FRANCHISES</v>
          </cell>
          <cell r="D187">
            <v>-743.88000000000011</v>
          </cell>
          <cell r="F187">
            <v>-743.88000000000011</v>
          </cell>
          <cell r="I187">
            <v>-743.88000000000011</v>
          </cell>
          <cell r="K187">
            <v>-743.88000000000011</v>
          </cell>
          <cell r="O187" t="str">
            <v>Actual</v>
          </cell>
        </row>
        <row r="188">
          <cell r="A188">
            <v>1845</v>
          </cell>
          <cell r="B188">
            <v>108.1</v>
          </cell>
          <cell r="C188" t="str">
            <v xml:space="preserve">     ACC DEPR-STRUCT&amp;IMPRV SRC</v>
          </cell>
          <cell r="D188">
            <v>-20805.270000000004</v>
          </cell>
          <cell r="F188">
            <v>-20805.270000000004</v>
          </cell>
          <cell r="I188">
            <v>-20805.270000000004</v>
          </cell>
          <cell r="K188">
            <v>-20805.270000000004</v>
          </cell>
          <cell r="O188" t="str">
            <v>Actual</v>
          </cell>
        </row>
        <row r="189">
          <cell r="A189">
            <v>1850</v>
          </cell>
          <cell r="B189">
            <v>108.1</v>
          </cell>
          <cell r="C189" t="str">
            <v xml:space="preserve">     ACC DEPR-STRUCT&amp;IMPRV WTP</v>
          </cell>
          <cell r="D189">
            <v>-12197.389999999996</v>
          </cell>
          <cell r="F189">
            <v>-12197.389999999996</v>
          </cell>
          <cell r="I189">
            <v>-12197.389999999996</v>
          </cell>
          <cell r="K189">
            <v>-12197.389999999996</v>
          </cell>
          <cell r="O189" t="str">
            <v>Actual</v>
          </cell>
        </row>
        <row r="190">
          <cell r="A190">
            <v>1855</v>
          </cell>
          <cell r="B190">
            <v>108.1</v>
          </cell>
          <cell r="C190" t="str">
            <v xml:space="preserve">     ACC DEPR-STRUCT&amp;IMPRV TRN</v>
          </cell>
          <cell r="D190">
            <v>-734.22999999999968</v>
          </cell>
          <cell r="F190">
            <v>-734.22999999999968</v>
          </cell>
          <cell r="I190">
            <v>-734.22999999999968</v>
          </cell>
          <cell r="K190">
            <v>-734.22999999999968</v>
          </cell>
          <cell r="O190" t="str">
            <v>Actual</v>
          </cell>
        </row>
        <row r="191">
          <cell r="A191">
            <v>1860</v>
          </cell>
          <cell r="B191">
            <v>108.1</v>
          </cell>
          <cell r="C191" t="str">
            <v xml:space="preserve">     ACC DEPR-STRUCT&amp;IMPRV GEN</v>
          </cell>
          <cell r="D191">
            <v>-110.53999999999996</v>
          </cell>
          <cell r="F191">
            <v>-110.53999999999996</v>
          </cell>
          <cell r="I191">
            <v>-110.53999999999996</v>
          </cell>
          <cell r="K191">
            <v>-110.53999999999996</v>
          </cell>
          <cell r="O191" t="str">
            <v>Actual</v>
          </cell>
        </row>
        <row r="192">
          <cell r="A192">
            <v>1865</v>
          </cell>
          <cell r="B192">
            <v>108.1</v>
          </cell>
          <cell r="C192" t="str">
            <v xml:space="preserve">     ACC DEPR-COLLECTING RESER</v>
          </cell>
          <cell r="D192">
            <v>0</v>
          </cell>
          <cell r="F192">
            <v>0</v>
          </cell>
          <cell r="I192">
            <v>0</v>
          </cell>
          <cell r="K192">
            <v>0</v>
          </cell>
          <cell r="O192" t="str">
            <v>Actual</v>
          </cell>
        </row>
        <row r="193">
          <cell r="A193">
            <v>1870</v>
          </cell>
          <cell r="B193">
            <v>108.1</v>
          </cell>
          <cell r="C193" t="str">
            <v xml:space="preserve">     ACC DEPR-LAKE,RIVER,OTH I</v>
          </cell>
          <cell r="D193">
            <v>0</v>
          </cell>
          <cell r="F193">
            <v>0</v>
          </cell>
          <cell r="I193">
            <v>0</v>
          </cell>
          <cell r="K193">
            <v>0</v>
          </cell>
          <cell r="O193" t="str">
            <v>Actual</v>
          </cell>
        </row>
        <row r="194">
          <cell r="A194">
            <v>1875</v>
          </cell>
          <cell r="B194">
            <v>108.1</v>
          </cell>
          <cell r="C194" t="str">
            <v xml:space="preserve">     ACC DEPR-WELLS &amp; SPRINGS</v>
          </cell>
          <cell r="D194">
            <v>-16807.879999999994</v>
          </cell>
          <cell r="F194">
            <v>-16807.879999999994</v>
          </cell>
          <cell r="I194">
            <v>-16807.879999999994</v>
          </cell>
          <cell r="K194">
            <v>-16807.879999999994</v>
          </cell>
          <cell r="O194" t="str">
            <v>Actual</v>
          </cell>
        </row>
        <row r="195">
          <cell r="A195">
            <v>1880</v>
          </cell>
          <cell r="B195">
            <v>108.1</v>
          </cell>
          <cell r="C195" t="str">
            <v xml:space="preserve">     ACC DEPR-INFILTRATION GAL</v>
          </cell>
          <cell r="D195">
            <v>0</v>
          </cell>
          <cell r="F195">
            <v>0</v>
          </cell>
          <cell r="I195">
            <v>0</v>
          </cell>
          <cell r="K195">
            <v>0</v>
          </cell>
          <cell r="O195" t="str">
            <v>Actual</v>
          </cell>
        </row>
        <row r="196">
          <cell r="A196">
            <v>1885</v>
          </cell>
          <cell r="B196">
            <v>108.1</v>
          </cell>
          <cell r="C196" t="str">
            <v xml:space="preserve">     ACC DEPR-SUPPLY MAINS</v>
          </cell>
          <cell r="D196">
            <v>0</v>
          </cell>
          <cell r="F196">
            <v>0</v>
          </cell>
          <cell r="I196">
            <v>0</v>
          </cell>
          <cell r="K196">
            <v>0</v>
          </cell>
          <cell r="O196" t="str">
            <v>Actual</v>
          </cell>
        </row>
        <row r="197">
          <cell r="A197">
            <v>1890</v>
          </cell>
          <cell r="B197">
            <v>108.1</v>
          </cell>
          <cell r="C197" t="str">
            <v xml:space="preserve">     ACC DEPR-POWER GENERATION</v>
          </cell>
          <cell r="D197">
            <v>-10.639999999999999</v>
          </cell>
          <cell r="F197">
            <v>-10.639999999999999</v>
          </cell>
          <cell r="I197">
            <v>-10.639999999999999</v>
          </cell>
          <cell r="K197">
            <v>-10.639999999999999</v>
          </cell>
          <cell r="O197" t="str">
            <v>Actual</v>
          </cell>
        </row>
        <row r="198">
          <cell r="A198">
            <v>1895</v>
          </cell>
          <cell r="B198">
            <v>108.1</v>
          </cell>
          <cell r="C198" t="str">
            <v xml:space="preserve">     ACC DEPR-ELECT PUMP EQUIP</v>
          </cell>
          <cell r="D198">
            <v>0</v>
          </cell>
          <cell r="F198">
            <v>0</v>
          </cell>
          <cell r="I198">
            <v>0</v>
          </cell>
          <cell r="K198">
            <v>0</v>
          </cell>
          <cell r="O198" t="str">
            <v>Actual</v>
          </cell>
        </row>
        <row r="199">
          <cell r="A199">
            <v>1900</v>
          </cell>
          <cell r="B199">
            <v>108.1</v>
          </cell>
          <cell r="C199" t="str">
            <v xml:space="preserve">     ACC DEPR-ELECT PUMP EQUIP</v>
          </cell>
          <cell r="D199">
            <v>-60094.380000000026</v>
          </cell>
          <cell r="F199">
            <v>-60094.380000000026</v>
          </cell>
          <cell r="I199">
            <v>-60094.380000000026</v>
          </cell>
          <cell r="K199">
            <v>-60094.380000000026</v>
          </cell>
          <cell r="O199" t="str">
            <v>Actual</v>
          </cell>
        </row>
        <row r="200">
          <cell r="A200">
            <v>1905</v>
          </cell>
          <cell r="B200">
            <v>108.1</v>
          </cell>
          <cell r="C200" t="str">
            <v xml:space="preserve">     ACC DEPR-ELECT PUMP EQUIP</v>
          </cell>
          <cell r="D200">
            <v>0</v>
          </cell>
          <cell r="F200">
            <v>0</v>
          </cell>
          <cell r="I200">
            <v>0</v>
          </cell>
          <cell r="K200">
            <v>0</v>
          </cell>
          <cell r="O200" t="str">
            <v>Actual</v>
          </cell>
        </row>
        <row r="201">
          <cell r="A201">
            <v>1910</v>
          </cell>
          <cell r="B201">
            <v>108.1</v>
          </cell>
          <cell r="C201" t="str">
            <v xml:space="preserve">     ACC DEPR-WATER TREATMENT</v>
          </cell>
          <cell r="D201">
            <v>30569.470000000016</v>
          </cell>
          <cell r="F201">
            <v>30569.470000000016</v>
          </cell>
          <cell r="I201">
            <v>30569.470000000016</v>
          </cell>
          <cell r="K201">
            <v>30569.470000000016</v>
          </cell>
          <cell r="O201" t="str">
            <v>Actual</v>
          </cell>
        </row>
        <row r="202">
          <cell r="A202">
            <v>1915</v>
          </cell>
          <cell r="B202">
            <v>108.1</v>
          </cell>
          <cell r="C202" t="str">
            <v xml:space="preserve">     ACC DEPR-DIST RESV &amp; STAN</v>
          </cell>
          <cell r="D202">
            <v>-9651.9099999999908</v>
          </cell>
          <cell r="F202">
            <v>-9651.9099999999908</v>
          </cell>
          <cell r="I202">
            <v>-9651.9099999999908</v>
          </cell>
          <cell r="K202">
            <v>-9651.9099999999908</v>
          </cell>
          <cell r="O202" t="str">
            <v>Actual</v>
          </cell>
        </row>
        <row r="203">
          <cell r="A203">
            <v>1920</v>
          </cell>
          <cell r="B203">
            <v>108.1</v>
          </cell>
          <cell r="C203" t="str">
            <v xml:space="preserve">     ACC DEPR-TRANS &amp; DISTR MA</v>
          </cell>
          <cell r="D203">
            <v>-34111.11</v>
          </cell>
          <cell r="F203">
            <v>-34111.11</v>
          </cell>
          <cell r="I203">
            <v>-34111.11</v>
          </cell>
          <cell r="K203">
            <v>-34111.11</v>
          </cell>
          <cell r="O203" t="str">
            <v>Actual</v>
          </cell>
        </row>
        <row r="204">
          <cell r="A204">
            <v>1925</v>
          </cell>
          <cell r="B204">
            <v>108.1</v>
          </cell>
          <cell r="C204" t="str">
            <v xml:space="preserve">     ACC DEPR-SERVICE LINES</v>
          </cell>
          <cell r="D204">
            <v>-14350.19999999999</v>
          </cell>
          <cell r="F204">
            <v>-14350.19999999999</v>
          </cell>
          <cell r="I204">
            <v>-14350.19999999999</v>
          </cell>
          <cell r="K204">
            <v>-14350.19999999999</v>
          </cell>
          <cell r="O204" t="str">
            <v>Actual</v>
          </cell>
        </row>
        <row r="205">
          <cell r="A205">
            <v>1930</v>
          </cell>
          <cell r="B205">
            <v>108.1</v>
          </cell>
          <cell r="C205" t="str">
            <v xml:space="preserve">     ACC DEPR-METERS</v>
          </cell>
          <cell r="D205">
            <v>-16849.589999999997</v>
          </cell>
          <cell r="F205">
            <v>-16849.589999999997</v>
          </cell>
          <cell r="I205">
            <v>-16849.589999999997</v>
          </cell>
          <cell r="K205">
            <v>-16849.589999999997</v>
          </cell>
          <cell r="O205" t="str">
            <v>Actual</v>
          </cell>
        </row>
        <row r="206">
          <cell r="A206">
            <v>1935</v>
          </cell>
          <cell r="B206">
            <v>108.1</v>
          </cell>
          <cell r="C206" t="str">
            <v xml:space="preserve">     ACC DEPR-METER INSTALLS</v>
          </cell>
          <cell r="D206">
            <v>-1303.2899999999995</v>
          </cell>
          <cell r="F206">
            <v>-1303.2899999999995</v>
          </cell>
          <cell r="I206">
            <v>-1303.2899999999995</v>
          </cell>
          <cell r="K206">
            <v>-1303.2899999999995</v>
          </cell>
          <cell r="O206" t="str">
            <v>Actual</v>
          </cell>
        </row>
        <row r="207">
          <cell r="A207">
            <v>1940</v>
          </cell>
          <cell r="B207">
            <v>108.1</v>
          </cell>
          <cell r="C207" t="str">
            <v xml:space="preserve">     ACC DEPR-HYDRANTS</v>
          </cell>
          <cell r="D207">
            <v>-681.4199999999995</v>
          </cell>
          <cell r="F207">
            <v>-681.4199999999995</v>
          </cell>
          <cell r="I207">
            <v>-681.4199999999995</v>
          </cell>
          <cell r="K207">
            <v>-681.4199999999995</v>
          </cell>
          <cell r="O207" t="str">
            <v>Actual</v>
          </cell>
        </row>
        <row r="208">
          <cell r="A208">
            <v>1945</v>
          </cell>
          <cell r="B208">
            <v>108.1</v>
          </cell>
          <cell r="C208" t="str">
            <v xml:space="preserve">     ACC DEPR-BACKFLOW PREVENT</v>
          </cell>
          <cell r="D208">
            <v>0</v>
          </cell>
          <cell r="F208">
            <v>0</v>
          </cell>
          <cell r="I208">
            <v>0</v>
          </cell>
          <cell r="K208">
            <v>0</v>
          </cell>
          <cell r="O208" t="str">
            <v>Actual</v>
          </cell>
        </row>
        <row r="209">
          <cell r="A209">
            <v>1950</v>
          </cell>
          <cell r="B209">
            <v>108.1</v>
          </cell>
          <cell r="C209" t="str">
            <v xml:space="preserve">     ACC DEPR-OTH PLANT&amp;MISC I</v>
          </cell>
          <cell r="D209">
            <v>0</v>
          </cell>
          <cell r="F209">
            <v>0</v>
          </cell>
          <cell r="I209">
            <v>0</v>
          </cell>
          <cell r="K209">
            <v>0</v>
          </cell>
          <cell r="O209" t="str">
            <v>Actual</v>
          </cell>
        </row>
        <row r="210">
          <cell r="A210">
            <v>1955</v>
          </cell>
          <cell r="B210">
            <v>108.1</v>
          </cell>
          <cell r="C210" t="str">
            <v xml:space="preserve">     ACC DEPR-OTH PLANT&amp;MISC S</v>
          </cell>
          <cell r="D210">
            <v>0</v>
          </cell>
          <cell r="F210">
            <v>0</v>
          </cell>
          <cell r="I210">
            <v>0</v>
          </cell>
          <cell r="K210">
            <v>0</v>
          </cell>
          <cell r="O210" t="str">
            <v>Actual</v>
          </cell>
        </row>
        <row r="211">
          <cell r="A211">
            <v>1960</v>
          </cell>
          <cell r="B211">
            <v>108.1</v>
          </cell>
          <cell r="C211" t="str">
            <v xml:space="preserve">     ACC DEPR-OTH PLANT&amp;MISC W</v>
          </cell>
          <cell r="D211">
            <v>0</v>
          </cell>
          <cell r="F211">
            <v>0</v>
          </cell>
          <cell r="I211">
            <v>0</v>
          </cell>
          <cell r="K211">
            <v>0</v>
          </cell>
          <cell r="O211" t="str">
            <v>Actual</v>
          </cell>
        </row>
        <row r="212">
          <cell r="A212">
            <v>1965</v>
          </cell>
          <cell r="B212">
            <v>108.1</v>
          </cell>
          <cell r="C212" t="str">
            <v xml:space="preserve">     ACC DEPR-OTH PLANT&amp;MISC T</v>
          </cell>
          <cell r="D212">
            <v>0</v>
          </cell>
          <cell r="F212">
            <v>0</v>
          </cell>
          <cell r="I212">
            <v>0</v>
          </cell>
          <cell r="K212">
            <v>0</v>
          </cell>
          <cell r="O212" t="str">
            <v>Actual</v>
          </cell>
        </row>
        <row r="213">
          <cell r="A213">
            <v>1970</v>
          </cell>
          <cell r="B213">
            <v>108.1</v>
          </cell>
          <cell r="C213" t="str">
            <v xml:space="preserve">     ACC DEPR-OFFICE STRUCTURE</v>
          </cell>
          <cell r="D213">
            <v>-2529.4000000000005</v>
          </cell>
          <cell r="F213">
            <v>-2529.4000000000005</v>
          </cell>
          <cell r="I213">
            <v>-2529.4000000000005</v>
          </cell>
          <cell r="K213">
            <v>-1259.6400000000001</v>
          </cell>
          <cell r="M213">
            <v>-1269.7600000000004</v>
          </cell>
          <cell r="O213" t="str">
            <v>ERCs</v>
          </cell>
        </row>
        <row r="214">
          <cell r="A214">
            <v>1975</v>
          </cell>
          <cell r="B214">
            <v>108.1</v>
          </cell>
          <cell r="C214" t="str">
            <v xml:space="preserve">     ACC DEPR-OFFICE FURN/EQPT</v>
          </cell>
          <cell r="D214">
            <v>-1744.2600000000007</v>
          </cell>
          <cell r="F214">
            <v>-1744.2600000000007</v>
          </cell>
          <cell r="I214">
            <v>-1744.2600000000007</v>
          </cell>
          <cell r="K214">
            <v>-868.64</v>
          </cell>
          <cell r="M214">
            <v>-875.62000000000069</v>
          </cell>
          <cell r="O214" t="str">
            <v>ERCs</v>
          </cell>
        </row>
        <row r="215">
          <cell r="A215">
            <v>1980</v>
          </cell>
          <cell r="B215">
            <v>108.1</v>
          </cell>
          <cell r="C215" t="str">
            <v xml:space="preserve">     ACC DEPR-STORES EQUIPMENT</v>
          </cell>
          <cell r="D215">
            <v>0</v>
          </cell>
          <cell r="F215">
            <v>0</v>
          </cell>
          <cell r="I215">
            <v>0</v>
          </cell>
          <cell r="K215">
            <v>0</v>
          </cell>
          <cell r="M215">
            <v>0</v>
          </cell>
          <cell r="O215" t="str">
            <v>ERCs</v>
          </cell>
        </row>
        <row r="216">
          <cell r="A216">
            <v>1985</v>
          </cell>
          <cell r="B216">
            <v>108.1</v>
          </cell>
          <cell r="C216" t="str">
            <v xml:space="preserve">     ACC DEPR-TOOL SHOP &amp; MISC</v>
          </cell>
          <cell r="D216">
            <v>-2029.5099999999998</v>
          </cell>
          <cell r="F216">
            <v>-2029.5099999999998</v>
          </cell>
          <cell r="I216">
            <v>-2029.5099999999998</v>
          </cell>
          <cell r="K216">
            <v>-1010.7</v>
          </cell>
          <cell r="M216">
            <v>-1018.8099999999997</v>
          </cell>
          <cell r="O216" t="str">
            <v>ERCs</v>
          </cell>
        </row>
        <row r="217">
          <cell r="A217">
            <v>1990</v>
          </cell>
          <cell r="B217">
            <v>108.1</v>
          </cell>
          <cell r="C217" t="str">
            <v xml:space="preserve">     ACC DEPR-LABORATORY EQUIP</v>
          </cell>
          <cell r="D217">
            <v>-336.75</v>
          </cell>
          <cell r="F217">
            <v>-336.75</v>
          </cell>
          <cell r="I217">
            <v>-336.75</v>
          </cell>
          <cell r="K217">
            <v>-167.7</v>
          </cell>
          <cell r="M217">
            <v>-169.05</v>
          </cell>
          <cell r="O217" t="str">
            <v>ERCs</v>
          </cell>
        </row>
        <row r="218">
          <cell r="A218">
            <v>1995</v>
          </cell>
          <cell r="B218">
            <v>108.1</v>
          </cell>
          <cell r="C218" t="str">
            <v xml:space="preserve">     ACC DEPR-POWER OPERATED E</v>
          </cell>
          <cell r="D218">
            <v>160.57999999999998</v>
          </cell>
          <cell r="F218">
            <v>160.57999999999998</v>
          </cell>
          <cell r="I218">
            <v>160.57999999999998</v>
          </cell>
          <cell r="K218">
            <v>79.97</v>
          </cell>
          <cell r="M218">
            <v>80.609999999999985</v>
          </cell>
          <cell r="O218" t="str">
            <v>ERCs</v>
          </cell>
        </row>
        <row r="219">
          <cell r="A219">
            <v>2000</v>
          </cell>
          <cell r="B219">
            <v>108.1</v>
          </cell>
          <cell r="C219" t="str">
            <v xml:space="preserve">     ACC DEPR-COMMUNICATION EQ</v>
          </cell>
          <cell r="D219">
            <v>-648.26999999999987</v>
          </cell>
          <cell r="F219">
            <v>-648.26999999999987</v>
          </cell>
          <cell r="I219">
            <v>-648.26999999999987</v>
          </cell>
          <cell r="K219">
            <v>-322.83999999999997</v>
          </cell>
          <cell r="M219">
            <v>-325.42999999999989</v>
          </cell>
          <cell r="O219" t="str">
            <v>ERCs</v>
          </cell>
        </row>
        <row r="220">
          <cell r="A220">
            <v>2005</v>
          </cell>
          <cell r="B220">
            <v>108.1</v>
          </cell>
          <cell r="C220" t="str">
            <v xml:space="preserve">     ACC DEPR-MISC EQUIPMENT</v>
          </cell>
          <cell r="D220">
            <v>0</v>
          </cell>
          <cell r="F220">
            <v>0</v>
          </cell>
          <cell r="I220">
            <v>0</v>
          </cell>
          <cell r="K220">
            <v>0</v>
          </cell>
          <cell r="M220">
            <v>0</v>
          </cell>
          <cell r="O220" t="str">
            <v>ERCs</v>
          </cell>
        </row>
        <row r="221">
          <cell r="A221">
            <v>2010</v>
          </cell>
          <cell r="B221">
            <v>108.1</v>
          </cell>
          <cell r="C221" t="str">
            <v xml:space="preserve">     ACC DEPR-OTHER TANG PLT W</v>
          </cell>
          <cell r="D221">
            <v>-6036</v>
          </cell>
          <cell r="F221">
            <v>-6036</v>
          </cell>
          <cell r="I221">
            <v>-6036</v>
          </cell>
          <cell r="K221">
            <v>-3005.93</v>
          </cell>
          <cell r="M221">
            <v>-3030.07</v>
          </cell>
          <cell r="O221" t="str">
            <v>ERCs</v>
          </cell>
        </row>
        <row r="223">
          <cell r="C223" t="str">
            <v>SUB-TOTAL WATER A/D</v>
          </cell>
          <cell r="D223">
            <v>-177313.94000000003</v>
          </cell>
          <cell r="F223">
            <v>-177313.94000000003</v>
          </cell>
          <cell r="G223">
            <v>0</v>
          </cell>
          <cell r="I223">
            <v>-177313.94000000003</v>
          </cell>
          <cell r="K223">
            <v>-170705.81000000006</v>
          </cell>
          <cell r="M223">
            <v>-6608.130000000001</v>
          </cell>
        </row>
        <row r="225">
          <cell r="A225">
            <v>2030</v>
          </cell>
          <cell r="B225">
            <v>108.1</v>
          </cell>
          <cell r="C225" t="str">
            <v xml:space="preserve">     ACC DEPR-ORGANIZATION</v>
          </cell>
          <cell r="D225">
            <v>-98367.14</v>
          </cell>
          <cell r="F225">
            <v>-98367.14</v>
          </cell>
          <cell r="I225">
            <v>-98367.14</v>
          </cell>
          <cell r="M225">
            <v>-98367.14</v>
          </cell>
          <cell r="O225" t="str">
            <v>Actual</v>
          </cell>
        </row>
        <row r="226">
          <cell r="A226">
            <v>2035</v>
          </cell>
          <cell r="B226">
            <v>108.1</v>
          </cell>
          <cell r="C226" t="str">
            <v xml:space="preserve">     ACC DEPR-ORGANIZATION</v>
          </cell>
          <cell r="D226">
            <v>0</v>
          </cell>
          <cell r="F226">
            <v>0</v>
          </cell>
          <cell r="I226">
            <v>0</v>
          </cell>
          <cell r="M226">
            <v>0</v>
          </cell>
          <cell r="O226" t="str">
            <v>Actual</v>
          </cell>
        </row>
        <row r="227">
          <cell r="A227">
            <v>2040</v>
          </cell>
          <cell r="B227">
            <v>108.1</v>
          </cell>
          <cell r="C227" t="str">
            <v xml:space="preserve">     ACC DEPR FRANCHISES INTAN</v>
          </cell>
          <cell r="D227">
            <v>-1235.7699999999988</v>
          </cell>
          <cell r="F227">
            <v>-1235.7699999999988</v>
          </cell>
          <cell r="I227">
            <v>-1235.7699999999988</v>
          </cell>
          <cell r="M227">
            <v>-1235.7699999999988</v>
          </cell>
          <cell r="O227" t="str">
            <v>Actual</v>
          </cell>
        </row>
        <row r="228">
          <cell r="A228">
            <v>2045</v>
          </cell>
          <cell r="B228">
            <v>108.1</v>
          </cell>
          <cell r="C228" t="str">
            <v xml:space="preserve">     ACC DEPR FRANCH RCLM WTR</v>
          </cell>
          <cell r="D228">
            <v>0</v>
          </cell>
          <cell r="F228">
            <v>0</v>
          </cell>
          <cell r="I228">
            <v>0</v>
          </cell>
          <cell r="M228">
            <v>0</v>
          </cell>
          <cell r="O228" t="str">
            <v>Actual</v>
          </cell>
        </row>
        <row r="229">
          <cell r="A229">
            <v>2050</v>
          </cell>
          <cell r="B229">
            <v>108.1</v>
          </cell>
          <cell r="C229" t="str">
            <v xml:space="preserve">     ACC DEPR-STRUCT/IMPRV COL</v>
          </cell>
          <cell r="D229">
            <v>0</v>
          </cell>
          <cell r="F229">
            <v>0</v>
          </cell>
          <cell r="I229">
            <v>0</v>
          </cell>
          <cell r="M229">
            <v>0</v>
          </cell>
          <cell r="O229" t="str">
            <v>Actual</v>
          </cell>
        </row>
        <row r="230">
          <cell r="A230">
            <v>2055</v>
          </cell>
          <cell r="B230">
            <v>108.1</v>
          </cell>
          <cell r="C230" t="str">
            <v xml:space="preserve">     ACC DEPR-STRUCT/IMPRV PUM</v>
          </cell>
          <cell r="D230">
            <v>-169214.21999999997</v>
          </cell>
          <cell r="F230">
            <v>-169214.21999999997</v>
          </cell>
          <cell r="I230">
            <v>-169214.21999999997</v>
          </cell>
          <cell r="M230">
            <v>-169214.21999999997</v>
          </cell>
          <cell r="O230" t="str">
            <v>Actual</v>
          </cell>
        </row>
        <row r="231">
          <cell r="A231">
            <v>2060</v>
          </cell>
          <cell r="B231">
            <v>108.1</v>
          </cell>
          <cell r="C231" t="str">
            <v xml:space="preserve">     ACC DEPR-STRUCT/IMPRV TRE</v>
          </cell>
          <cell r="D231">
            <v>-140063.93999999989</v>
          </cell>
          <cell r="F231">
            <v>-140063.93999999989</v>
          </cell>
          <cell r="I231">
            <v>-140063.93999999989</v>
          </cell>
          <cell r="M231">
            <v>-140063.93999999989</v>
          </cell>
          <cell r="O231" t="str">
            <v>Actual</v>
          </cell>
        </row>
        <row r="232">
          <cell r="A232">
            <v>2065</v>
          </cell>
          <cell r="B232">
            <v>108.1</v>
          </cell>
          <cell r="C232" t="str">
            <v xml:space="preserve">     ACC DEPR-STRUCT/IMPRV RCL</v>
          </cell>
          <cell r="D232">
            <v>0</v>
          </cell>
          <cell r="F232">
            <v>0</v>
          </cell>
          <cell r="I232">
            <v>0</v>
          </cell>
          <cell r="M232">
            <v>0</v>
          </cell>
          <cell r="O232" t="str">
            <v>Actual</v>
          </cell>
        </row>
        <row r="233">
          <cell r="A233">
            <v>2070</v>
          </cell>
          <cell r="B233">
            <v>108.1</v>
          </cell>
          <cell r="C233" t="str">
            <v xml:space="preserve">     ACC DEPR-STRUCT/IMPRV RCL</v>
          </cell>
          <cell r="D233">
            <v>0</v>
          </cell>
          <cell r="F233">
            <v>0</v>
          </cell>
          <cell r="I233">
            <v>0</v>
          </cell>
          <cell r="M233">
            <v>0</v>
          </cell>
          <cell r="O233" t="str">
            <v>Actual</v>
          </cell>
        </row>
        <row r="234">
          <cell r="A234">
            <v>2075</v>
          </cell>
          <cell r="B234">
            <v>108.1</v>
          </cell>
          <cell r="C234" t="str">
            <v xml:space="preserve">     ACC DEPR-STRUCT/IMPRV GEN</v>
          </cell>
          <cell r="D234">
            <v>-4694.2700000000013</v>
          </cell>
          <cell r="F234">
            <v>-4694.2700000000013</v>
          </cell>
          <cell r="I234">
            <v>-4694.2700000000013</v>
          </cell>
          <cell r="M234">
            <v>-4694.2700000000013</v>
          </cell>
          <cell r="O234" t="str">
            <v>Actual</v>
          </cell>
        </row>
        <row r="235">
          <cell r="A235">
            <v>2080</v>
          </cell>
          <cell r="B235">
            <v>108.1</v>
          </cell>
          <cell r="C235" t="str">
            <v xml:space="preserve">     ACC DEPR-PWR GEN EQP COLL</v>
          </cell>
          <cell r="D235">
            <v>0</v>
          </cell>
          <cell r="F235">
            <v>0</v>
          </cell>
          <cell r="I235">
            <v>0</v>
          </cell>
          <cell r="M235">
            <v>0</v>
          </cell>
          <cell r="O235" t="str">
            <v>Actual</v>
          </cell>
        </row>
        <row r="236">
          <cell r="A236">
            <v>2085</v>
          </cell>
          <cell r="B236">
            <v>108.1</v>
          </cell>
          <cell r="C236" t="str">
            <v xml:space="preserve">     ACC DEPR-PWR GEN EQP PUMP</v>
          </cell>
          <cell r="D236">
            <v>0</v>
          </cell>
          <cell r="F236">
            <v>0</v>
          </cell>
          <cell r="I236">
            <v>0</v>
          </cell>
          <cell r="M236">
            <v>0</v>
          </cell>
          <cell r="O236" t="str">
            <v>Actual</v>
          </cell>
        </row>
        <row r="237">
          <cell r="A237">
            <v>2090</v>
          </cell>
          <cell r="B237">
            <v>108.1</v>
          </cell>
          <cell r="C237" t="str">
            <v xml:space="preserve">     ACC DEPR-PWR GEN EQP TRT</v>
          </cell>
          <cell r="D237">
            <v>0</v>
          </cell>
          <cell r="F237">
            <v>0</v>
          </cell>
          <cell r="I237">
            <v>0</v>
          </cell>
          <cell r="M237">
            <v>0</v>
          </cell>
          <cell r="O237" t="str">
            <v>Actual</v>
          </cell>
        </row>
        <row r="238">
          <cell r="A238">
            <v>2095</v>
          </cell>
          <cell r="B238">
            <v>108.1</v>
          </cell>
          <cell r="C238" t="str">
            <v xml:space="preserve">     ACC DEPR-PWR GEN EQP RCLM</v>
          </cell>
          <cell r="D238">
            <v>0</v>
          </cell>
          <cell r="F238">
            <v>0</v>
          </cell>
          <cell r="I238">
            <v>0</v>
          </cell>
          <cell r="M238">
            <v>0</v>
          </cell>
          <cell r="O238" t="str">
            <v>Actual</v>
          </cell>
        </row>
        <row r="239">
          <cell r="A239">
            <v>2100</v>
          </cell>
          <cell r="B239">
            <v>108.1</v>
          </cell>
          <cell r="C239" t="str">
            <v xml:space="preserve">     ACC DEPR-PWR GEN EQP RCLM</v>
          </cell>
          <cell r="D239">
            <v>0</v>
          </cell>
          <cell r="F239">
            <v>0</v>
          </cell>
          <cell r="I239">
            <v>0</v>
          </cell>
          <cell r="M239">
            <v>0</v>
          </cell>
          <cell r="O239" t="str">
            <v>Actual</v>
          </cell>
        </row>
        <row r="240">
          <cell r="A240">
            <v>2105</v>
          </cell>
          <cell r="B240">
            <v>108.1</v>
          </cell>
          <cell r="C240" t="str">
            <v xml:space="preserve">     ACC DEPR-SEWER FORCE MAIN</v>
          </cell>
          <cell r="D240">
            <v>-46730.260000000024</v>
          </cell>
          <cell r="F240">
            <v>-46730.260000000024</v>
          </cell>
          <cell r="I240">
            <v>-46730.260000000024</v>
          </cell>
          <cell r="M240">
            <v>-46730.260000000024</v>
          </cell>
          <cell r="O240" t="str">
            <v>Actual</v>
          </cell>
        </row>
        <row r="241">
          <cell r="A241">
            <v>2110</v>
          </cell>
          <cell r="B241">
            <v>108.1</v>
          </cell>
          <cell r="C241" t="str">
            <v xml:space="preserve">     ACC DEPR-SEWER GRAVITY MA</v>
          </cell>
          <cell r="D241">
            <v>-46089.739999999976</v>
          </cell>
          <cell r="F241">
            <v>-46089.739999999976</v>
          </cell>
          <cell r="I241">
            <v>-46089.739999999976</v>
          </cell>
          <cell r="M241">
            <v>-46089.739999999976</v>
          </cell>
          <cell r="O241" t="str">
            <v>Actual</v>
          </cell>
        </row>
        <row r="242">
          <cell r="A242">
            <v>2113</v>
          </cell>
          <cell r="B242">
            <v>108.1</v>
          </cell>
          <cell r="C242" t="str">
            <v xml:space="preserve">     ACC DEPR-MANHOLES</v>
          </cell>
          <cell r="D242">
            <v>-1067.1200000000003</v>
          </cell>
          <cell r="F242">
            <v>-1067.1200000000003</v>
          </cell>
          <cell r="I242">
            <v>-1067.1200000000003</v>
          </cell>
          <cell r="M242">
            <v>-1067.1200000000003</v>
          </cell>
          <cell r="O242" t="str">
            <v>Actual</v>
          </cell>
        </row>
        <row r="243">
          <cell r="A243">
            <v>2115</v>
          </cell>
          <cell r="B243">
            <v>108.1</v>
          </cell>
          <cell r="C243" t="str">
            <v xml:space="preserve">     ACC DEPR-SPECIAL COLL STR</v>
          </cell>
          <cell r="D243">
            <v>0</v>
          </cell>
          <cell r="F243">
            <v>0</v>
          </cell>
          <cell r="I243">
            <v>0</v>
          </cell>
          <cell r="M243">
            <v>0</v>
          </cell>
          <cell r="O243" t="str">
            <v>Actual</v>
          </cell>
        </row>
        <row r="244">
          <cell r="A244">
            <v>2120</v>
          </cell>
          <cell r="B244">
            <v>108.1</v>
          </cell>
          <cell r="C244" t="str">
            <v xml:space="preserve">     ACC DEPR-SERVICES TO CUST</v>
          </cell>
          <cell r="D244">
            <v>-13939.329999999996</v>
          </cell>
          <cell r="F244">
            <v>-13939.329999999996</v>
          </cell>
          <cell r="I244">
            <v>-13939.329999999996</v>
          </cell>
          <cell r="M244">
            <v>-13939.329999999996</v>
          </cell>
          <cell r="O244" t="str">
            <v>Actual</v>
          </cell>
        </row>
        <row r="245">
          <cell r="A245">
            <v>2125</v>
          </cell>
          <cell r="B245">
            <v>108.1</v>
          </cell>
          <cell r="C245" t="str">
            <v xml:space="preserve">     ACC DEPR-FLOW MEASURE DEV</v>
          </cell>
          <cell r="D245">
            <v>-834.73999999999967</v>
          </cell>
          <cell r="F245">
            <v>-834.73999999999967</v>
          </cell>
          <cell r="I245">
            <v>-834.73999999999967</v>
          </cell>
          <cell r="M245">
            <v>-834.73999999999967</v>
          </cell>
          <cell r="O245" t="str">
            <v>Actual</v>
          </cell>
        </row>
        <row r="246">
          <cell r="A246">
            <v>2130</v>
          </cell>
          <cell r="B246">
            <v>108.1</v>
          </cell>
          <cell r="C246" t="str">
            <v xml:space="preserve">     ACC DEPR-FLOW MEASURE INS</v>
          </cell>
          <cell r="D246">
            <v>0</v>
          </cell>
          <cell r="F246">
            <v>0</v>
          </cell>
          <cell r="I246">
            <v>0</v>
          </cell>
          <cell r="M246">
            <v>0</v>
          </cell>
          <cell r="O246" t="str">
            <v>Actual</v>
          </cell>
        </row>
        <row r="247">
          <cell r="A247">
            <v>2135</v>
          </cell>
          <cell r="B247">
            <v>108.1</v>
          </cell>
          <cell r="C247" t="str">
            <v xml:space="preserve">     ACC DEPR-RECEIVING WELLS</v>
          </cell>
          <cell r="D247">
            <v>0</v>
          </cell>
          <cell r="F247">
            <v>0</v>
          </cell>
          <cell r="I247">
            <v>0</v>
          </cell>
          <cell r="M247">
            <v>0</v>
          </cell>
          <cell r="O247" t="str">
            <v>Actual</v>
          </cell>
        </row>
        <row r="248">
          <cell r="A248">
            <v>2140</v>
          </cell>
          <cell r="B248">
            <v>108.1</v>
          </cell>
          <cell r="C248" t="str">
            <v xml:space="preserve">     ACC DEPR-PUMP EQP PUMP PL</v>
          </cell>
          <cell r="D248">
            <v>92.739999999999895</v>
          </cell>
          <cell r="F248">
            <v>92.739999999999895</v>
          </cell>
          <cell r="I248">
            <v>92.739999999999895</v>
          </cell>
          <cell r="M248">
            <v>92.739999999999895</v>
          </cell>
          <cell r="O248" t="str">
            <v>Actual</v>
          </cell>
        </row>
        <row r="249">
          <cell r="A249">
            <v>2145</v>
          </cell>
          <cell r="B249">
            <v>108.1</v>
          </cell>
          <cell r="C249" t="str">
            <v xml:space="preserve">     ACC DEPR-PUMP EQP RCLM WT</v>
          </cell>
          <cell r="D249">
            <v>-215.93999999999997</v>
          </cell>
          <cell r="F249">
            <v>-215.93999999999997</v>
          </cell>
          <cell r="I249">
            <v>-215.93999999999997</v>
          </cell>
          <cell r="M249">
            <v>-215.93999999999997</v>
          </cell>
          <cell r="O249" t="str">
            <v>Actual</v>
          </cell>
        </row>
        <row r="250">
          <cell r="A250">
            <v>2150</v>
          </cell>
          <cell r="B250">
            <v>108.1</v>
          </cell>
          <cell r="C250" t="str">
            <v xml:space="preserve">     ACC DEPR-PUMP EQP RCLM DI</v>
          </cell>
          <cell r="D250">
            <v>0</v>
          </cell>
          <cell r="F250">
            <v>0</v>
          </cell>
          <cell r="I250">
            <v>0</v>
          </cell>
          <cell r="M250">
            <v>0</v>
          </cell>
          <cell r="O250" t="str">
            <v>Actual</v>
          </cell>
        </row>
        <row r="251">
          <cell r="A251">
            <v>2155</v>
          </cell>
          <cell r="B251">
            <v>108.1</v>
          </cell>
          <cell r="C251" t="str">
            <v xml:space="preserve">     ACC DEPR-TREAT/DISP EQP L</v>
          </cell>
          <cell r="D251">
            <v>609.72999999999956</v>
          </cell>
          <cell r="F251">
            <v>609.72999999999956</v>
          </cell>
          <cell r="I251">
            <v>609.72999999999956</v>
          </cell>
          <cell r="M251">
            <v>609.72999999999956</v>
          </cell>
          <cell r="O251" t="str">
            <v>Actual</v>
          </cell>
        </row>
        <row r="252">
          <cell r="A252">
            <v>2160</v>
          </cell>
          <cell r="B252">
            <v>108.1</v>
          </cell>
          <cell r="C252" t="str">
            <v xml:space="preserve">     ACC DEPR-TREAT/DISP EQP T</v>
          </cell>
          <cell r="D252">
            <v>-21374.450000000015</v>
          </cell>
          <cell r="F252">
            <v>-21374.450000000015</v>
          </cell>
          <cell r="I252">
            <v>-21374.450000000015</v>
          </cell>
          <cell r="M252">
            <v>-21374.450000000015</v>
          </cell>
          <cell r="O252" t="str">
            <v>Actual</v>
          </cell>
        </row>
        <row r="253">
          <cell r="A253">
            <v>2165</v>
          </cell>
          <cell r="B253">
            <v>108.1</v>
          </cell>
          <cell r="C253" t="str">
            <v xml:space="preserve">     ACC DEPR-TREAT/DISP EQP R</v>
          </cell>
          <cell r="D253">
            <v>0</v>
          </cell>
          <cell r="F253">
            <v>0</v>
          </cell>
          <cell r="I253">
            <v>0</v>
          </cell>
          <cell r="M253">
            <v>0</v>
          </cell>
          <cell r="O253" t="str">
            <v>Actual</v>
          </cell>
        </row>
        <row r="254">
          <cell r="A254">
            <v>2170</v>
          </cell>
          <cell r="B254">
            <v>108.1</v>
          </cell>
          <cell r="C254" t="str">
            <v xml:space="preserve">     ACC DEPR-PLANT SEWERS TRT</v>
          </cell>
          <cell r="D254">
            <v>155.16000000000005</v>
          </cell>
          <cell r="F254">
            <v>155.16000000000005</v>
          </cell>
          <cell r="I254">
            <v>155.16000000000005</v>
          </cell>
          <cell r="M254">
            <v>155.16000000000005</v>
          </cell>
          <cell r="O254" t="str">
            <v>Actual</v>
          </cell>
        </row>
        <row r="255">
          <cell r="A255">
            <v>2175</v>
          </cell>
          <cell r="B255">
            <v>108.1</v>
          </cell>
          <cell r="C255" t="str">
            <v xml:space="preserve">     ACC DEPR-PLANT SEWERS REC</v>
          </cell>
          <cell r="D255">
            <v>0</v>
          </cell>
          <cell r="F255">
            <v>0</v>
          </cell>
          <cell r="I255">
            <v>0</v>
          </cell>
          <cell r="M255">
            <v>0</v>
          </cell>
          <cell r="O255" t="str">
            <v>Actual</v>
          </cell>
        </row>
        <row r="256">
          <cell r="A256">
            <v>2180</v>
          </cell>
          <cell r="B256">
            <v>108.1</v>
          </cell>
          <cell r="C256" t="str">
            <v xml:space="preserve">     ACC DEPR-OUTFALL LINES</v>
          </cell>
          <cell r="D256">
            <v>-2062.59</v>
          </cell>
          <cell r="F256">
            <v>-2062.59</v>
          </cell>
          <cell r="I256">
            <v>-2062.59</v>
          </cell>
          <cell r="M256">
            <v>-2062.59</v>
          </cell>
          <cell r="O256" t="str">
            <v>Actual</v>
          </cell>
        </row>
        <row r="257">
          <cell r="A257">
            <v>2185</v>
          </cell>
          <cell r="B257">
            <v>108.1</v>
          </cell>
          <cell r="C257" t="str">
            <v xml:space="preserve">     ACC DEPR-OTHER PLT TANGIB</v>
          </cell>
          <cell r="D257">
            <v>0</v>
          </cell>
          <cell r="F257">
            <v>0</v>
          </cell>
          <cell r="I257">
            <v>0</v>
          </cell>
          <cell r="M257">
            <v>0</v>
          </cell>
          <cell r="O257" t="str">
            <v>Actual</v>
          </cell>
        </row>
        <row r="258">
          <cell r="A258">
            <v>2190</v>
          </cell>
          <cell r="B258">
            <v>108.1</v>
          </cell>
          <cell r="C258" t="str">
            <v xml:space="preserve">     ACC DEPR-OTHER PLT COLLEC</v>
          </cell>
          <cell r="D258">
            <v>0</v>
          </cell>
          <cell r="F258">
            <v>0</v>
          </cell>
          <cell r="I258">
            <v>0</v>
          </cell>
          <cell r="M258">
            <v>0</v>
          </cell>
          <cell r="O258" t="str">
            <v>Actual</v>
          </cell>
        </row>
        <row r="259">
          <cell r="A259">
            <v>2195</v>
          </cell>
          <cell r="B259">
            <v>108.1</v>
          </cell>
          <cell r="C259" t="str">
            <v xml:space="preserve">     ACC DEPR-OTHER PLT PUMP</v>
          </cell>
          <cell r="D259">
            <v>-1028.58</v>
          </cell>
          <cell r="F259">
            <v>-1028.58</v>
          </cell>
          <cell r="I259">
            <v>-1028.58</v>
          </cell>
          <cell r="M259">
            <v>-1028.58</v>
          </cell>
          <cell r="O259" t="str">
            <v>Actual</v>
          </cell>
        </row>
        <row r="260">
          <cell r="A260">
            <v>2200</v>
          </cell>
          <cell r="B260">
            <v>108.1</v>
          </cell>
          <cell r="C260" t="str">
            <v xml:space="preserve">     ACC DEPR-OTHER PLT TREATM</v>
          </cell>
          <cell r="D260">
            <v>0</v>
          </cell>
          <cell r="F260">
            <v>0</v>
          </cell>
          <cell r="I260">
            <v>0</v>
          </cell>
          <cell r="M260">
            <v>0</v>
          </cell>
          <cell r="O260" t="str">
            <v>Actual</v>
          </cell>
        </row>
        <row r="261">
          <cell r="A261">
            <v>2205</v>
          </cell>
          <cell r="B261">
            <v>108.1</v>
          </cell>
          <cell r="C261" t="str">
            <v xml:space="preserve">     ACC DEPR-OTHER PLT RCLM W</v>
          </cell>
          <cell r="D261">
            <v>0</v>
          </cell>
          <cell r="F261">
            <v>0</v>
          </cell>
          <cell r="I261">
            <v>0</v>
          </cell>
          <cell r="M261">
            <v>0</v>
          </cell>
          <cell r="O261" t="str">
            <v>Actual</v>
          </cell>
        </row>
        <row r="262">
          <cell r="A262">
            <v>2210</v>
          </cell>
          <cell r="B262">
            <v>108.1</v>
          </cell>
          <cell r="C262" t="str">
            <v xml:space="preserve">     ACC DEPR-OTHER PLT RCLM D</v>
          </cell>
          <cell r="D262">
            <v>0</v>
          </cell>
          <cell r="F262">
            <v>0</v>
          </cell>
          <cell r="I262">
            <v>0</v>
          </cell>
          <cell r="M262">
            <v>0</v>
          </cell>
          <cell r="O262" t="str">
            <v>Actual</v>
          </cell>
        </row>
        <row r="263">
          <cell r="A263">
            <v>2215</v>
          </cell>
          <cell r="B263">
            <v>108.1</v>
          </cell>
          <cell r="C263" t="str">
            <v xml:space="preserve">     ACC DEPR-OFFICE STRUCTURE</v>
          </cell>
          <cell r="D263">
            <v>0</v>
          </cell>
          <cell r="F263">
            <v>0</v>
          </cell>
          <cell r="I263">
            <v>0</v>
          </cell>
          <cell r="K263">
            <v>0</v>
          </cell>
          <cell r="M263">
            <v>0</v>
          </cell>
          <cell r="O263" t="str">
            <v>ERCs</v>
          </cell>
        </row>
        <row r="264">
          <cell r="A264">
            <v>2220</v>
          </cell>
          <cell r="B264">
            <v>108.1</v>
          </cell>
          <cell r="C264" t="str">
            <v xml:space="preserve">     ACC DEPR-OFFICE FURN/EQPT</v>
          </cell>
          <cell r="D264">
            <v>0</v>
          </cell>
          <cell r="F264">
            <v>0</v>
          </cell>
          <cell r="I264">
            <v>0</v>
          </cell>
          <cell r="K264">
            <v>0</v>
          </cell>
          <cell r="M264">
            <v>0</v>
          </cell>
          <cell r="O264" t="str">
            <v>ERCs</v>
          </cell>
        </row>
        <row r="265">
          <cell r="A265">
            <v>2225</v>
          </cell>
          <cell r="B265">
            <v>108.1</v>
          </cell>
          <cell r="C265" t="str">
            <v xml:space="preserve">     ACC DEPR-STORES EQUIPMENT</v>
          </cell>
          <cell r="D265">
            <v>0</v>
          </cell>
          <cell r="F265">
            <v>0</v>
          </cell>
          <cell r="I265">
            <v>0</v>
          </cell>
          <cell r="K265">
            <v>0</v>
          </cell>
          <cell r="M265">
            <v>0</v>
          </cell>
          <cell r="O265" t="str">
            <v>ERCs</v>
          </cell>
        </row>
        <row r="266">
          <cell r="A266">
            <v>2230</v>
          </cell>
          <cell r="B266">
            <v>108.1</v>
          </cell>
          <cell r="C266" t="str">
            <v xml:space="preserve">     ACC DEPR-TOOL SHOP &amp; MISC</v>
          </cell>
          <cell r="D266">
            <v>-0.52</v>
          </cell>
          <cell r="F266">
            <v>-0.52</v>
          </cell>
          <cell r="I266">
            <v>-0.52</v>
          </cell>
          <cell r="K266">
            <v>-0.26</v>
          </cell>
          <cell r="M266">
            <v>-0.26</v>
          </cell>
          <cell r="O266" t="str">
            <v>ERCs</v>
          </cell>
        </row>
        <row r="267">
          <cell r="A267">
            <v>2235</v>
          </cell>
          <cell r="B267">
            <v>108.1</v>
          </cell>
          <cell r="C267" t="str">
            <v xml:space="preserve">     ACC DEPR-LABORATORY EQPT</v>
          </cell>
          <cell r="D267">
            <v>0</v>
          </cell>
          <cell r="F267">
            <v>0</v>
          </cell>
          <cell r="I267">
            <v>0</v>
          </cell>
          <cell r="K267">
            <v>0</v>
          </cell>
          <cell r="M267">
            <v>0</v>
          </cell>
          <cell r="O267" t="str">
            <v>ERCs</v>
          </cell>
        </row>
        <row r="268">
          <cell r="A268">
            <v>2240</v>
          </cell>
          <cell r="B268">
            <v>108.1</v>
          </cell>
          <cell r="C268" t="str">
            <v xml:space="preserve">     ACC DEPR-POWER OPERATED E</v>
          </cell>
          <cell r="D268">
            <v>0</v>
          </cell>
          <cell r="F268">
            <v>0</v>
          </cell>
          <cell r="I268">
            <v>0</v>
          </cell>
          <cell r="K268">
            <v>0</v>
          </cell>
          <cell r="M268">
            <v>0</v>
          </cell>
          <cell r="O268" t="str">
            <v>ERCs</v>
          </cell>
        </row>
        <row r="269">
          <cell r="A269">
            <v>2245</v>
          </cell>
          <cell r="B269">
            <v>108.1</v>
          </cell>
          <cell r="C269" t="str">
            <v xml:space="preserve">     ACC DEPR-COMMUNICATION EQ</v>
          </cell>
          <cell r="D269">
            <v>0</v>
          </cell>
          <cell r="F269">
            <v>0</v>
          </cell>
          <cell r="I269">
            <v>0</v>
          </cell>
          <cell r="K269">
            <v>0</v>
          </cell>
          <cell r="M269">
            <v>0</v>
          </cell>
          <cell r="O269" t="str">
            <v>ERCs</v>
          </cell>
        </row>
        <row r="270">
          <cell r="A270">
            <v>2250</v>
          </cell>
          <cell r="B270">
            <v>108.1</v>
          </cell>
          <cell r="C270" t="str">
            <v xml:space="preserve">     ACC DEPR-MISC EQUIP SEWER</v>
          </cell>
          <cell r="D270">
            <v>-96.5</v>
          </cell>
          <cell r="F270">
            <v>-96.5</v>
          </cell>
          <cell r="I270">
            <v>-96.5</v>
          </cell>
          <cell r="K270">
            <v>-48.06</v>
          </cell>
          <cell r="M270">
            <v>-48.44</v>
          </cell>
          <cell r="O270" t="str">
            <v>ERCs</v>
          </cell>
        </row>
        <row r="271">
          <cell r="A271">
            <v>2255</v>
          </cell>
          <cell r="B271">
            <v>108.1</v>
          </cell>
          <cell r="C271" t="str">
            <v xml:space="preserve">     ACC DEPR-OTHER TANG PLT S</v>
          </cell>
          <cell r="D271">
            <v>-8606.8599999999951</v>
          </cell>
          <cell r="F271">
            <v>-8606.8599999999951</v>
          </cell>
          <cell r="I271">
            <v>-8606.8599999999951</v>
          </cell>
          <cell r="K271">
            <v>-4286.22</v>
          </cell>
          <cell r="M271">
            <v>-4320.6399999999949</v>
          </cell>
          <cell r="O271" t="str">
            <v>ERCs</v>
          </cell>
        </row>
        <row r="272">
          <cell r="A272">
            <v>2270</v>
          </cell>
          <cell r="B272">
            <v>108.1</v>
          </cell>
          <cell r="C272" t="str">
            <v xml:space="preserve">     ACC DEPR-REUSE SERVICES</v>
          </cell>
          <cell r="D272">
            <v>0</v>
          </cell>
          <cell r="F272">
            <v>0</v>
          </cell>
          <cell r="I272">
            <v>0</v>
          </cell>
          <cell r="K272">
            <v>0</v>
          </cell>
          <cell r="M272">
            <v>0</v>
          </cell>
          <cell r="O272" t="str">
            <v>ERCs</v>
          </cell>
        </row>
        <row r="273">
          <cell r="A273">
            <v>2275</v>
          </cell>
          <cell r="B273">
            <v>108.1</v>
          </cell>
          <cell r="C273" t="str">
            <v xml:space="preserve">     ACC DEPR-REUSE MTR/INSTAL</v>
          </cell>
          <cell r="D273">
            <v>0</v>
          </cell>
          <cell r="F273">
            <v>0</v>
          </cell>
          <cell r="I273">
            <v>0</v>
          </cell>
          <cell r="K273">
            <v>0</v>
          </cell>
          <cell r="M273">
            <v>0</v>
          </cell>
          <cell r="O273" t="str">
            <v>ERCs</v>
          </cell>
        </row>
        <row r="274">
          <cell r="A274">
            <v>2280</v>
          </cell>
          <cell r="B274">
            <v>108.1</v>
          </cell>
          <cell r="C274" t="str">
            <v xml:space="preserve">     ACC DEPR-REUSE DIST RESER</v>
          </cell>
          <cell r="D274">
            <v>0</v>
          </cell>
          <cell r="F274">
            <v>0</v>
          </cell>
          <cell r="I274">
            <v>0</v>
          </cell>
          <cell r="K274">
            <v>0</v>
          </cell>
          <cell r="M274">
            <v>0</v>
          </cell>
          <cell r="O274" t="str">
            <v>ERCs</v>
          </cell>
        </row>
        <row r="275">
          <cell r="A275">
            <v>2285</v>
          </cell>
          <cell r="B275">
            <v>108.1</v>
          </cell>
          <cell r="C275" t="str">
            <v xml:space="preserve">     ACC DEPR-REUSE TRANS/DIST</v>
          </cell>
          <cell r="D275">
            <v>0</v>
          </cell>
          <cell r="F275">
            <v>0</v>
          </cell>
          <cell r="I275">
            <v>0</v>
          </cell>
          <cell r="K275">
            <v>0</v>
          </cell>
          <cell r="M275">
            <v>0</v>
          </cell>
          <cell r="O275" t="str">
            <v>ERCs</v>
          </cell>
        </row>
        <row r="277">
          <cell r="C277" t="str">
            <v>SUB-TOTAL WASTEWATER A/D</v>
          </cell>
          <cell r="D277">
            <v>-554764.33999999985</v>
          </cell>
          <cell r="F277">
            <v>-554764.33999999985</v>
          </cell>
          <cell r="G277">
            <v>0</v>
          </cell>
          <cell r="I277">
            <v>-554764.33999999985</v>
          </cell>
          <cell r="K277">
            <v>-4334.54</v>
          </cell>
          <cell r="M277">
            <v>-550429.79999999981</v>
          </cell>
        </row>
        <row r="279">
          <cell r="A279">
            <v>2300</v>
          </cell>
          <cell r="B279">
            <v>108.1</v>
          </cell>
          <cell r="C279" t="str">
            <v xml:space="preserve">     ACC DEPR-TRANSPORTATION W</v>
          </cell>
          <cell r="D279">
            <v>-10152.290000000001</v>
          </cell>
          <cell r="F279">
            <v>-10152.290000000001</v>
          </cell>
          <cell r="I279">
            <v>-10152.290000000001</v>
          </cell>
          <cell r="K279">
            <v>-5055.84</v>
          </cell>
          <cell r="M279">
            <v>-5096.4500000000007</v>
          </cell>
          <cell r="O279" t="str">
            <v>ERCs</v>
          </cell>
        </row>
        <row r="280">
          <cell r="A280">
            <v>2305</v>
          </cell>
          <cell r="B280">
            <v>108.1</v>
          </cell>
          <cell r="C280" t="str">
            <v xml:space="preserve">     ACC DEPR-TRANSPORTATION S</v>
          </cell>
          <cell r="D280">
            <v>0</v>
          </cell>
          <cell r="F280">
            <v>0</v>
          </cell>
          <cell r="I280">
            <v>0</v>
          </cell>
          <cell r="K280">
            <v>0</v>
          </cell>
          <cell r="M280">
            <v>0</v>
          </cell>
          <cell r="O280" t="str">
            <v>ERCs</v>
          </cell>
        </row>
        <row r="282">
          <cell r="C282" t="str">
            <v>SUB-TOTAL TRANSPORTATION A/D</v>
          </cell>
          <cell r="D282">
            <v>-10152.290000000001</v>
          </cell>
          <cell r="F282">
            <v>-10152.290000000001</v>
          </cell>
          <cell r="G282">
            <v>0</v>
          </cell>
          <cell r="I282">
            <v>-10152.290000000001</v>
          </cell>
          <cell r="K282">
            <v>-5055.84</v>
          </cell>
          <cell r="M282">
            <v>-5096.4500000000007</v>
          </cell>
        </row>
        <row r="284">
          <cell r="A284">
            <v>2315</v>
          </cell>
          <cell r="B284">
            <v>108.1</v>
          </cell>
          <cell r="C284" t="str">
            <v xml:space="preserve">     ACC DEPR-DESKTOP COMPUTER</v>
          </cell>
          <cell r="D284">
            <v>0</v>
          </cell>
          <cell r="F284">
            <v>0</v>
          </cell>
          <cell r="I284">
            <v>0</v>
          </cell>
          <cell r="K284">
            <v>0</v>
          </cell>
          <cell r="M284">
            <v>0</v>
          </cell>
          <cell r="O284" t="str">
            <v>ERCs</v>
          </cell>
        </row>
        <row r="285">
          <cell r="A285">
            <v>2320</v>
          </cell>
          <cell r="B285">
            <v>108.1</v>
          </cell>
          <cell r="C285" t="str">
            <v xml:space="preserve">     ACC DEPR-MAINFRAME COMP W</v>
          </cell>
          <cell r="D285">
            <v>-887.77</v>
          </cell>
          <cell r="F285">
            <v>-887.77</v>
          </cell>
          <cell r="I285">
            <v>-887.77</v>
          </cell>
          <cell r="K285">
            <v>-442.11</v>
          </cell>
          <cell r="M285">
            <v>-445.65999999999997</v>
          </cell>
          <cell r="O285" t="str">
            <v>ERCs</v>
          </cell>
        </row>
        <row r="286">
          <cell r="A286">
            <v>2325</v>
          </cell>
          <cell r="B286">
            <v>108.1</v>
          </cell>
          <cell r="C286" t="str">
            <v xml:space="preserve">     ACC DEPR-MINI COMP WTR</v>
          </cell>
          <cell r="D286">
            <v>-3368.25</v>
          </cell>
          <cell r="F286">
            <v>-3368.25</v>
          </cell>
          <cell r="I286">
            <v>-3368.25</v>
          </cell>
          <cell r="K286">
            <v>-1677.39</v>
          </cell>
          <cell r="M286">
            <v>-1690.86</v>
          </cell>
          <cell r="O286" t="str">
            <v>ERCs</v>
          </cell>
        </row>
        <row r="287">
          <cell r="A287">
            <v>2330</v>
          </cell>
          <cell r="B287">
            <v>108.1</v>
          </cell>
          <cell r="C287" t="str">
            <v xml:space="preserve">     COMP SYS AMORTIZATION WTR</v>
          </cell>
          <cell r="D287">
            <v>-13470.59</v>
          </cell>
          <cell r="F287">
            <v>-13470.59</v>
          </cell>
          <cell r="I287">
            <v>-13470.59</v>
          </cell>
          <cell r="K287">
            <v>-6708.35</v>
          </cell>
          <cell r="M287">
            <v>-6762.24</v>
          </cell>
          <cell r="O287" t="str">
            <v>ERCs</v>
          </cell>
        </row>
        <row r="288">
          <cell r="A288">
            <v>2335</v>
          </cell>
          <cell r="B288">
            <v>108.1</v>
          </cell>
          <cell r="C288" t="str">
            <v xml:space="preserve">     MICRO SYS AMORTIZATION WT</v>
          </cell>
          <cell r="D288">
            <v>-601.18000000000006</v>
          </cell>
          <cell r="F288">
            <v>-601.18000000000006</v>
          </cell>
          <cell r="I288">
            <v>-601.18000000000006</v>
          </cell>
          <cell r="K288">
            <v>-299.39</v>
          </cell>
          <cell r="M288">
            <v>-301.79000000000008</v>
          </cell>
          <cell r="O288" t="str">
            <v>ERCs</v>
          </cell>
        </row>
        <row r="289">
          <cell r="A289">
            <v>2345</v>
          </cell>
          <cell r="B289">
            <v>108.1</v>
          </cell>
          <cell r="C289" t="str">
            <v xml:space="preserve">     ACC DEPR-DESKTOP COMPUTER</v>
          </cell>
          <cell r="D289">
            <v>0</v>
          </cell>
          <cell r="F289">
            <v>0</v>
          </cell>
          <cell r="I289">
            <v>0</v>
          </cell>
          <cell r="K289">
            <v>0</v>
          </cell>
          <cell r="M289">
            <v>0</v>
          </cell>
          <cell r="O289" t="str">
            <v>ERCs</v>
          </cell>
        </row>
        <row r="290">
          <cell r="A290">
            <v>2350</v>
          </cell>
          <cell r="B290">
            <v>108.1</v>
          </cell>
          <cell r="C290" t="str">
            <v xml:space="preserve">     ACC DEPR-MAINFRAME COMP S</v>
          </cell>
          <cell r="D290">
            <v>0</v>
          </cell>
          <cell r="F290">
            <v>0</v>
          </cell>
          <cell r="I290">
            <v>0</v>
          </cell>
          <cell r="K290">
            <v>0</v>
          </cell>
          <cell r="M290">
            <v>0</v>
          </cell>
          <cell r="O290" t="str">
            <v>ERCs</v>
          </cell>
        </row>
        <row r="291">
          <cell r="A291">
            <v>2355</v>
          </cell>
          <cell r="B291">
            <v>108.1</v>
          </cell>
          <cell r="C291" t="str">
            <v xml:space="preserve">     ACC DEPR-MINI COMP SWR</v>
          </cell>
          <cell r="D291">
            <v>0</v>
          </cell>
          <cell r="F291">
            <v>0</v>
          </cell>
          <cell r="I291">
            <v>0</v>
          </cell>
          <cell r="K291">
            <v>0</v>
          </cell>
          <cell r="M291">
            <v>0</v>
          </cell>
          <cell r="O291" t="str">
            <v>ERCs</v>
          </cell>
        </row>
        <row r="292">
          <cell r="A292">
            <v>2360</v>
          </cell>
          <cell r="B292">
            <v>108.1</v>
          </cell>
          <cell r="C292" t="str">
            <v xml:space="preserve">     COMP SYS AMORTIZATION SWR</v>
          </cell>
          <cell r="D292">
            <v>0</v>
          </cell>
          <cell r="F292">
            <v>0</v>
          </cell>
          <cell r="I292">
            <v>0</v>
          </cell>
          <cell r="K292">
            <v>0</v>
          </cell>
          <cell r="M292">
            <v>0</v>
          </cell>
          <cell r="O292" t="str">
            <v>ERCs</v>
          </cell>
        </row>
        <row r="293">
          <cell r="A293">
            <v>2365</v>
          </cell>
          <cell r="B293">
            <v>108.1</v>
          </cell>
          <cell r="C293" t="str">
            <v xml:space="preserve">     MICRO SYS AMORTIZATION SW</v>
          </cell>
          <cell r="D293">
            <v>0</v>
          </cell>
          <cell r="F293">
            <v>0</v>
          </cell>
          <cell r="I293">
            <v>0</v>
          </cell>
          <cell r="K293">
            <v>0</v>
          </cell>
          <cell r="M293">
            <v>0</v>
          </cell>
          <cell r="O293" t="str">
            <v>ERCs</v>
          </cell>
        </row>
        <row r="295">
          <cell r="C295" t="str">
            <v>SUBTOTAL - COMPUTER A/D</v>
          </cell>
          <cell r="D295">
            <v>-18327.79</v>
          </cell>
          <cell r="F295">
            <v>-18327.79</v>
          </cell>
          <cell r="G295">
            <v>0</v>
          </cell>
          <cell r="I295">
            <v>-18327.79</v>
          </cell>
          <cell r="K295">
            <v>-9127.24</v>
          </cell>
          <cell r="M295">
            <v>-9200.5500000000011</v>
          </cell>
        </row>
        <row r="297">
          <cell r="C297" t="str">
            <v>TOTAL A/D</v>
          </cell>
          <cell r="D297">
            <v>-760558.36</v>
          </cell>
          <cell r="F297">
            <v>-760558.36</v>
          </cell>
          <cell r="G297">
            <v>0</v>
          </cell>
          <cell r="I297">
            <v>-760558.36</v>
          </cell>
          <cell r="K297">
            <v>-189223.43000000005</v>
          </cell>
          <cell r="M297">
            <v>-571334.92999999982</v>
          </cell>
        </row>
        <row r="299">
          <cell r="A299">
            <v>2370</v>
          </cell>
          <cell r="B299">
            <v>108.1</v>
          </cell>
          <cell r="C299" t="str">
            <v>ACC DEPR PLT LEASED TO OTH</v>
          </cell>
          <cell r="D299">
            <v>0</v>
          </cell>
          <cell r="F299">
            <v>0</v>
          </cell>
          <cell r="G299">
            <v>0</v>
          </cell>
          <cell r="I299">
            <v>0</v>
          </cell>
          <cell r="K299">
            <v>0</v>
          </cell>
          <cell r="M299">
            <v>0</v>
          </cell>
          <cell r="O299" t="str">
            <v>ERCs</v>
          </cell>
        </row>
        <row r="301">
          <cell r="A301">
            <v>2375</v>
          </cell>
          <cell r="B301">
            <v>108.3</v>
          </cell>
          <cell r="C301" t="str">
            <v xml:space="preserve">    ACC DEPR PLT HELD FUT USE</v>
          </cell>
          <cell r="D301">
            <v>0</v>
          </cell>
          <cell r="F301">
            <v>0</v>
          </cell>
          <cell r="I301">
            <v>0</v>
          </cell>
          <cell r="K301">
            <v>0</v>
          </cell>
          <cell r="M301">
            <v>0</v>
          </cell>
          <cell r="O301" t="str">
            <v>ERCs</v>
          </cell>
        </row>
        <row r="302">
          <cell r="A302">
            <v>2380</v>
          </cell>
          <cell r="B302">
            <v>108.3</v>
          </cell>
          <cell r="C302" t="str">
            <v xml:space="preserve">    ACC DEPR PLT HELD FUT USE</v>
          </cell>
          <cell r="D302">
            <v>0</v>
          </cell>
          <cell r="F302">
            <v>0</v>
          </cell>
          <cell r="I302">
            <v>0</v>
          </cell>
          <cell r="K302">
            <v>0</v>
          </cell>
          <cell r="M302">
            <v>0</v>
          </cell>
          <cell r="O302" t="str">
            <v>ERCs</v>
          </cell>
        </row>
        <row r="303">
          <cell r="A303">
            <v>2385</v>
          </cell>
          <cell r="B303">
            <v>108.3</v>
          </cell>
          <cell r="C303" t="str">
            <v xml:space="preserve">    ACC DEPR PLT HELD FUT USE</v>
          </cell>
          <cell r="D303">
            <v>0</v>
          </cell>
          <cell r="F303">
            <v>0</v>
          </cell>
          <cell r="I303">
            <v>0</v>
          </cell>
          <cell r="K303">
            <v>0</v>
          </cell>
          <cell r="M303">
            <v>0</v>
          </cell>
          <cell r="O303" t="str">
            <v>ERCs</v>
          </cell>
        </row>
        <row r="305">
          <cell r="C305" t="str">
            <v>TOTAL PLANT HELD FOR FUTURE USE A/D</v>
          </cell>
          <cell r="D305">
            <v>0</v>
          </cell>
          <cell r="F305">
            <v>0</v>
          </cell>
          <cell r="G305">
            <v>0</v>
          </cell>
          <cell r="I305">
            <v>0</v>
          </cell>
          <cell r="K305">
            <v>0</v>
          </cell>
          <cell r="M305">
            <v>0</v>
          </cell>
        </row>
        <row r="307">
          <cell r="A307">
            <v>2400</v>
          </cell>
          <cell r="B307">
            <v>114</v>
          </cell>
          <cell r="C307" t="str">
            <v xml:space="preserve">    UTILITY PAA WTR PLANT AMOR</v>
          </cell>
          <cell r="D307">
            <v>0</v>
          </cell>
          <cell r="F307">
            <v>0</v>
          </cell>
          <cell r="I307">
            <v>0</v>
          </cell>
          <cell r="K307">
            <v>0</v>
          </cell>
          <cell r="O307" t="str">
            <v>Actual</v>
          </cell>
        </row>
        <row r="308">
          <cell r="A308">
            <v>2405</v>
          </cell>
          <cell r="B308">
            <v>114</v>
          </cell>
          <cell r="C308" t="str">
            <v xml:space="preserve">    UTILITY PAA WTR PLANT UNAM</v>
          </cell>
          <cell r="D308">
            <v>0</v>
          </cell>
          <cell r="F308">
            <v>0</v>
          </cell>
          <cell r="I308">
            <v>0</v>
          </cell>
          <cell r="K308">
            <v>0</v>
          </cell>
          <cell r="O308" t="str">
            <v>Actual</v>
          </cell>
        </row>
        <row r="309">
          <cell r="A309">
            <v>2420</v>
          </cell>
          <cell r="B309">
            <v>115</v>
          </cell>
          <cell r="C309" t="str">
            <v xml:space="preserve">    ACC AMORT UTIL PAA-WATER</v>
          </cell>
          <cell r="D309">
            <v>0</v>
          </cell>
          <cell r="F309">
            <v>0</v>
          </cell>
          <cell r="I309">
            <v>0</v>
          </cell>
          <cell r="K309">
            <v>0</v>
          </cell>
          <cell r="O309" t="str">
            <v>Actual</v>
          </cell>
        </row>
        <row r="311">
          <cell r="C311" t="str">
            <v>TOTAL NET UTILITY PAA - WATER</v>
          </cell>
          <cell r="D311">
            <v>0</v>
          </cell>
          <cell r="F311">
            <v>0</v>
          </cell>
          <cell r="G311">
            <v>0</v>
          </cell>
          <cell r="I311">
            <v>0</v>
          </cell>
          <cell r="K311">
            <v>0</v>
          </cell>
          <cell r="M311">
            <v>0</v>
          </cell>
        </row>
        <row r="313">
          <cell r="A313">
            <v>2410</v>
          </cell>
          <cell r="B313">
            <v>114</v>
          </cell>
          <cell r="C313" t="str">
            <v xml:space="preserve">    UTILITY PAA SWR PLANT AMOR</v>
          </cell>
          <cell r="D313">
            <v>0</v>
          </cell>
          <cell r="F313">
            <v>0</v>
          </cell>
          <cell r="I313">
            <v>0</v>
          </cell>
          <cell r="M313">
            <v>0</v>
          </cell>
          <cell r="O313" t="str">
            <v>Actual</v>
          </cell>
        </row>
        <row r="314">
          <cell r="A314">
            <v>2415</v>
          </cell>
          <cell r="B314">
            <v>114</v>
          </cell>
          <cell r="C314" t="str">
            <v xml:space="preserve">    UTILITY PAA SWR PLANT UNAM</v>
          </cell>
          <cell r="D314">
            <v>0</v>
          </cell>
          <cell r="F314">
            <v>0</v>
          </cell>
          <cell r="I314">
            <v>0</v>
          </cell>
          <cell r="M314">
            <v>0</v>
          </cell>
          <cell r="O314" t="str">
            <v>Actual</v>
          </cell>
        </row>
        <row r="315">
          <cell r="A315">
            <v>2425</v>
          </cell>
          <cell r="B315">
            <v>115</v>
          </cell>
          <cell r="C315" t="str">
            <v xml:space="preserve">    ACC AMORT UTIL PAA-SEWER</v>
          </cell>
          <cell r="D315">
            <v>0</v>
          </cell>
          <cell r="F315">
            <v>0</v>
          </cell>
          <cell r="I315">
            <v>0</v>
          </cell>
          <cell r="M315">
            <v>0</v>
          </cell>
          <cell r="O315" t="str">
            <v>Actual</v>
          </cell>
        </row>
        <row r="317">
          <cell r="C317" t="str">
            <v>TOTAL NET UTILITY PAA - SEWER</v>
          </cell>
          <cell r="D317">
            <v>0</v>
          </cell>
          <cell r="F317">
            <v>0</v>
          </cell>
          <cell r="G317">
            <v>0</v>
          </cell>
          <cell r="I317">
            <v>0</v>
          </cell>
          <cell r="K317">
            <v>0</v>
          </cell>
          <cell r="M317">
            <v>0</v>
          </cell>
        </row>
        <row r="319">
          <cell r="A319">
            <v>2620</v>
          </cell>
          <cell r="B319" t="str">
            <v>348.5/398.7</v>
          </cell>
          <cell r="C319" t="str">
            <v xml:space="preserve"> UTIL PLANT ACQUIRED/DISPOSED</v>
          </cell>
          <cell r="D319">
            <v>0</v>
          </cell>
          <cell r="F319">
            <v>0</v>
          </cell>
          <cell r="I319">
            <v>0</v>
          </cell>
          <cell r="K319">
            <v>0</v>
          </cell>
          <cell r="M319">
            <v>0</v>
          </cell>
          <cell r="O319" t="str">
            <v>ERCs</v>
          </cell>
        </row>
        <row r="321">
          <cell r="A321">
            <v>2640</v>
          </cell>
          <cell r="B321">
            <v>131</v>
          </cell>
          <cell r="C321" t="str">
            <v xml:space="preserve">     CASH-CHASE-WSC DISBURSEME</v>
          </cell>
          <cell r="D321">
            <v>0</v>
          </cell>
          <cell r="F321">
            <v>0</v>
          </cell>
          <cell r="I321">
            <v>0</v>
          </cell>
          <cell r="K321">
            <v>0</v>
          </cell>
          <cell r="M321">
            <v>0</v>
          </cell>
          <cell r="O321" t="str">
            <v>ERCs</v>
          </cell>
        </row>
        <row r="322">
          <cell r="A322">
            <v>2640</v>
          </cell>
          <cell r="B322">
            <v>131</v>
          </cell>
          <cell r="C322" t="str">
            <v xml:space="preserve">     CASH-CHASE-DEPOSITORY</v>
          </cell>
          <cell r="D322">
            <v>0</v>
          </cell>
          <cell r="F322">
            <v>0</v>
          </cell>
          <cell r="I322">
            <v>0</v>
          </cell>
          <cell r="K322">
            <v>0</v>
          </cell>
          <cell r="M322">
            <v>0</v>
          </cell>
          <cell r="O322" t="str">
            <v>ERCs</v>
          </cell>
        </row>
        <row r="323">
          <cell r="A323">
            <v>2640</v>
          </cell>
          <cell r="B323">
            <v>131</v>
          </cell>
          <cell r="C323" t="str">
            <v xml:space="preserve">     CASH-CHASE MONEY MARKET</v>
          </cell>
          <cell r="D323">
            <v>0</v>
          </cell>
          <cell r="F323">
            <v>0</v>
          </cell>
          <cell r="I323">
            <v>0</v>
          </cell>
          <cell r="K323">
            <v>0</v>
          </cell>
          <cell r="M323">
            <v>0</v>
          </cell>
          <cell r="O323" t="str">
            <v>ERCs</v>
          </cell>
        </row>
        <row r="324">
          <cell r="A324">
            <v>2640</v>
          </cell>
          <cell r="B324">
            <v>131</v>
          </cell>
          <cell r="C324" t="str">
            <v xml:space="preserve">     CASH</v>
          </cell>
          <cell r="D324">
            <v>0</v>
          </cell>
          <cell r="F324">
            <v>0</v>
          </cell>
          <cell r="I324">
            <v>0</v>
          </cell>
          <cell r="K324">
            <v>0</v>
          </cell>
          <cell r="M324">
            <v>0</v>
          </cell>
          <cell r="O324" t="str">
            <v>ERCs</v>
          </cell>
        </row>
        <row r="325">
          <cell r="A325">
            <v>2640</v>
          </cell>
          <cell r="B325">
            <v>131</v>
          </cell>
          <cell r="C325" t="str">
            <v xml:space="preserve">     CASH CLEARING ACCOUNT</v>
          </cell>
          <cell r="D325">
            <v>0</v>
          </cell>
          <cell r="F325">
            <v>0</v>
          </cell>
          <cell r="I325">
            <v>0</v>
          </cell>
          <cell r="K325">
            <v>0</v>
          </cell>
          <cell r="M325">
            <v>0</v>
          </cell>
          <cell r="O325" t="str">
            <v>ERCs</v>
          </cell>
        </row>
        <row r="326">
          <cell r="A326">
            <v>2640</v>
          </cell>
          <cell r="B326">
            <v>131</v>
          </cell>
          <cell r="C326" t="str">
            <v xml:space="preserve">     CASH CLEARING-COLLECT A/C</v>
          </cell>
          <cell r="D326">
            <v>0</v>
          </cell>
          <cell r="F326">
            <v>0</v>
          </cell>
          <cell r="I326">
            <v>0</v>
          </cell>
          <cell r="K326">
            <v>0</v>
          </cell>
          <cell r="M326">
            <v>0</v>
          </cell>
          <cell r="O326" t="str">
            <v>ERCs</v>
          </cell>
        </row>
        <row r="327">
          <cell r="A327">
            <v>2640</v>
          </cell>
          <cell r="B327">
            <v>131</v>
          </cell>
          <cell r="C327" t="str">
            <v xml:space="preserve">     CASH-CHASE-WSCIL</v>
          </cell>
          <cell r="D327">
            <v>0</v>
          </cell>
          <cell r="F327">
            <v>0</v>
          </cell>
          <cell r="I327">
            <v>0</v>
          </cell>
          <cell r="K327">
            <v>0</v>
          </cell>
          <cell r="M327">
            <v>0</v>
          </cell>
          <cell r="O327" t="str">
            <v>ERCs</v>
          </cell>
        </row>
        <row r="328">
          <cell r="A328">
            <v>2640</v>
          </cell>
          <cell r="B328">
            <v>131</v>
          </cell>
          <cell r="C328" t="str">
            <v xml:space="preserve">     CASH-CHASE-WSC INS DISBUR</v>
          </cell>
          <cell r="D328">
            <v>0</v>
          </cell>
          <cell r="F328">
            <v>0</v>
          </cell>
          <cell r="I328">
            <v>0</v>
          </cell>
          <cell r="K328">
            <v>0</v>
          </cell>
          <cell r="M328">
            <v>0</v>
          </cell>
          <cell r="O328" t="str">
            <v>ERCs</v>
          </cell>
        </row>
        <row r="329">
          <cell r="A329">
            <v>2640</v>
          </cell>
          <cell r="B329">
            <v>131</v>
          </cell>
          <cell r="C329" t="str">
            <v xml:space="preserve">     CASH-BANK ONE-WSC COLL AC</v>
          </cell>
          <cell r="D329">
            <v>0</v>
          </cell>
          <cell r="F329">
            <v>0</v>
          </cell>
          <cell r="I329">
            <v>0</v>
          </cell>
          <cell r="K329">
            <v>0</v>
          </cell>
          <cell r="M329">
            <v>0</v>
          </cell>
          <cell r="O329" t="str">
            <v>ERCs</v>
          </cell>
        </row>
        <row r="330">
          <cell r="A330">
            <v>2640</v>
          </cell>
          <cell r="B330">
            <v>131</v>
          </cell>
          <cell r="C330" t="str">
            <v xml:space="preserve">     CASH-NATIONS BANK-L&lt; CSH</v>
          </cell>
          <cell r="D330">
            <v>0</v>
          </cell>
          <cell r="F330">
            <v>0</v>
          </cell>
          <cell r="I330">
            <v>0</v>
          </cell>
          <cell r="K330">
            <v>0</v>
          </cell>
          <cell r="M330">
            <v>0</v>
          </cell>
          <cell r="O330" t="str">
            <v>ERCs</v>
          </cell>
        </row>
        <row r="331">
          <cell r="A331">
            <v>2640</v>
          </cell>
          <cell r="B331">
            <v>131</v>
          </cell>
          <cell r="C331" t="str">
            <v xml:space="preserve">     CASH-WD COLLECTION ACCT</v>
          </cell>
          <cell r="D331">
            <v>0</v>
          </cell>
          <cell r="F331">
            <v>0</v>
          </cell>
          <cell r="I331">
            <v>0</v>
          </cell>
          <cell r="K331">
            <v>0</v>
          </cell>
          <cell r="M331">
            <v>0</v>
          </cell>
          <cell r="O331" t="str">
            <v>ERCs</v>
          </cell>
        </row>
        <row r="332">
          <cell r="A332">
            <v>2640</v>
          </cell>
          <cell r="B332">
            <v>131</v>
          </cell>
          <cell r="C332" t="str">
            <v xml:space="preserve">     CASH-CHASE-CWS COLLECTION</v>
          </cell>
          <cell r="D332">
            <v>0</v>
          </cell>
          <cell r="F332">
            <v>0</v>
          </cell>
          <cell r="I332">
            <v>0</v>
          </cell>
          <cell r="K332">
            <v>0</v>
          </cell>
          <cell r="M332">
            <v>0</v>
          </cell>
          <cell r="O332" t="str">
            <v>ERCs</v>
          </cell>
        </row>
        <row r="333">
          <cell r="A333">
            <v>2640</v>
          </cell>
          <cell r="B333">
            <v>131</v>
          </cell>
          <cell r="C333" t="str">
            <v xml:space="preserve">     CASH-BANK OF AMERICA-ACH</v>
          </cell>
          <cell r="D333">
            <v>0</v>
          </cell>
          <cell r="F333">
            <v>0</v>
          </cell>
          <cell r="I333">
            <v>0</v>
          </cell>
          <cell r="K333">
            <v>0</v>
          </cell>
          <cell r="M333">
            <v>0</v>
          </cell>
          <cell r="O333" t="str">
            <v>ERCs</v>
          </cell>
        </row>
        <row r="334">
          <cell r="A334">
            <v>2640</v>
          </cell>
          <cell r="B334">
            <v>131</v>
          </cell>
          <cell r="C334" t="str">
            <v xml:space="preserve">     CASH-CHASE-CREDIT CARD</v>
          </cell>
          <cell r="D334">
            <v>0</v>
          </cell>
          <cell r="F334">
            <v>0</v>
          </cell>
          <cell r="I334">
            <v>0</v>
          </cell>
          <cell r="K334">
            <v>0</v>
          </cell>
          <cell r="M334">
            <v>0</v>
          </cell>
          <cell r="O334" t="str">
            <v>ERCs</v>
          </cell>
        </row>
        <row r="335">
          <cell r="A335">
            <v>2640</v>
          </cell>
          <cell r="B335">
            <v>131</v>
          </cell>
          <cell r="C335" t="str">
            <v xml:space="preserve">     CASH-CHASE-FLEXSERV</v>
          </cell>
          <cell r="D335">
            <v>0</v>
          </cell>
          <cell r="F335">
            <v>0</v>
          </cell>
          <cell r="I335">
            <v>0</v>
          </cell>
          <cell r="K335">
            <v>0</v>
          </cell>
          <cell r="M335">
            <v>0</v>
          </cell>
          <cell r="O335" t="str">
            <v>ERCs</v>
          </cell>
        </row>
        <row r="336">
          <cell r="A336">
            <v>2640</v>
          </cell>
          <cell r="B336">
            <v>131</v>
          </cell>
          <cell r="C336" t="str">
            <v xml:space="preserve">     CASH-BANK OF AMERICA-SC</v>
          </cell>
          <cell r="D336">
            <v>0</v>
          </cell>
          <cell r="F336">
            <v>0</v>
          </cell>
          <cell r="I336">
            <v>0</v>
          </cell>
          <cell r="K336">
            <v>0</v>
          </cell>
          <cell r="M336">
            <v>0</v>
          </cell>
          <cell r="O336" t="str">
            <v>ERCs</v>
          </cell>
        </row>
        <row r="337">
          <cell r="A337">
            <v>2640</v>
          </cell>
          <cell r="B337">
            <v>131</v>
          </cell>
          <cell r="C337" t="str">
            <v xml:space="preserve">     CASH-WILLIAM BLAIR</v>
          </cell>
          <cell r="D337">
            <v>0</v>
          </cell>
          <cell r="F337">
            <v>0</v>
          </cell>
          <cell r="I337">
            <v>0</v>
          </cell>
          <cell r="K337">
            <v>0</v>
          </cell>
          <cell r="M337">
            <v>0</v>
          </cell>
          <cell r="O337" t="str">
            <v>ERCs</v>
          </cell>
        </row>
        <row r="338">
          <cell r="A338">
            <v>2640</v>
          </cell>
          <cell r="B338">
            <v>131</v>
          </cell>
          <cell r="C338" t="str">
            <v xml:space="preserve">     CASH-U U NATIONS BANK</v>
          </cell>
          <cell r="D338">
            <v>0</v>
          </cell>
          <cell r="F338">
            <v>0</v>
          </cell>
          <cell r="I338">
            <v>0</v>
          </cell>
          <cell r="K338">
            <v>0</v>
          </cell>
          <cell r="M338">
            <v>0</v>
          </cell>
          <cell r="O338" t="str">
            <v>ERCs</v>
          </cell>
        </row>
        <row r="339">
          <cell r="A339">
            <v>2640</v>
          </cell>
          <cell r="B339">
            <v>131</v>
          </cell>
          <cell r="C339" t="str">
            <v xml:space="preserve">     CASH-CNC MOREHEAD CTY-WAC</v>
          </cell>
          <cell r="D339">
            <v>0</v>
          </cell>
          <cell r="F339">
            <v>0</v>
          </cell>
          <cell r="I339">
            <v>0</v>
          </cell>
          <cell r="K339">
            <v>0</v>
          </cell>
          <cell r="M339">
            <v>0</v>
          </cell>
          <cell r="O339" t="str">
            <v>ERCs</v>
          </cell>
        </row>
        <row r="340">
          <cell r="A340">
            <v>2640</v>
          </cell>
          <cell r="B340">
            <v>131</v>
          </cell>
          <cell r="C340" t="str">
            <v xml:space="preserve">     CASH-CHASE-AZ 2185-0135</v>
          </cell>
          <cell r="D340">
            <v>0</v>
          </cell>
          <cell r="F340">
            <v>0</v>
          </cell>
          <cell r="I340">
            <v>0</v>
          </cell>
          <cell r="K340">
            <v>0</v>
          </cell>
          <cell r="M340">
            <v>0</v>
          </cell>
          <cell r="O340" t="str">
            <v>ERCs</v>
          </cell>
        </row>
        <row r="341">
          <cell r="A341">
            <v>2640</v>
          </cell>
          <cell r="B341">
            <v>131</v>
          </cell>
          <cell r="C341" t="str">
            <v xml:space="preserve">     CASH-COBANK-AZ</v>
          </cell>
          <cell r="D341">
            <v>0</v>
          </cell>
          <cell r="F341">
            <v>0</v>
          </cell>
          <cell r="I341">
            <v>0</v>
          </cell>
          <cell r="K341">
            <v>0</v>
          </cell>
          <cell r="M341">
            <v>0</v>
          </cell>
          <cell r="O341" t="str">
            <v>ERCs</v>
          </cell>
        </row>
        <row r="342">
          <cell r="A342">
            <v>2640</v>
          </cell>
          <cell r="B342">
            <v>131</v>
          </cell>
          <cell r="C342" t="str">
            <v xml:space="preserve">     CASH-BANK OF AMERICA-GA</v>
          </cell>
          <cell r="D342">
            <v>0</v>
          </cell>
          <cell r="F342">
            <v>0</v>
          </cell>
          <cell r="I342">
            <v>0</v>
          </cell>
          <cell r="K342">
            <v>0</v>
          </cell>
          <cell r="M342">
            <v>0</v>
          </cell>
          <cell r="O342" t="str">
            <v>ERCs</v>
          </cell>
        </row>
        <row r="343">
          <cell r="A343">
            <v>2640</v>
          </cell>
          <cell r="B343">
            <v>131</v>
          </cell>
          <cell r="C343" t="str">
            <v xml:space="preserve">     CASH-BANK OF AMERICA-NV</v>
          </cell>
          <cell r="D343">
            <v>0</v>
          </cell>
          <cell r="F343">
            <v>0</v>
          </cell>
          <cell r="I343">
            <v>0</v>
          </cell>
          <cell r="K343">
            <v>0</v>
          </cell>
          <cell r="M343">
            <v>0</v>
          </cell>
          <cell r="O343" t="str">
            <v>ERCs</v>
          </cell>
        </row>
        <row r="344">
          <cell r="A344">
            <v>2640</v>
          </cell>
          <cell r="B344">
            <v>131</v>
          </cell>
          <cell r="C344" t="str">
            <v xml:space="preserve">     CASH-CHASE-SPG CRK HYD</v>
          </cell>
          <cell r="D344">
            <v>0</v>
          </cell>
          <cell r="F344">
            <v>0</v>
          </cell>
          <cell r="I344">
            <v>0</v>
          </cell>
          <cell r="K344">
            <v>0</v>
          </cell>
          <cell r="M344">
            <v>0</v>
          </cell>
          <cell r="O344" t="str">
            <v>ERCs</v>
          </cell>
        </row>
        <row r="345">
          <cell r="A345">
            <v>2640</v>
          </cell>
          <cell r="B345">
            <v>131</v>
          </cell>
          <cell r="C345" t="str">
            <v xml:space="preserve">     CASH-CHASE-SPG CRK CAP</v>
          </cell>
          <cell r="D345">
            <v>0</v>
          </cell>
          <cell r="F345">
            <v>0</v>
          </cell>
          <cell r="I345">
            <v>0</v>
          </cell>
          <cell r="K345">
            <v>0</v>
          </cell>
          <cell r="M345">
            <v>0</v>
          </cell>
          <cell r="O345" t="str">
            <v>ERCs</v>
          </cell>
        </row>
        <row r="346">
          <cell r="A346">
            <v>2640</v>
          </cell>
          <cell r="B346">
            <v>131</v>
          </cell>
          <cell r="C346" t="str">
            <v xml:space="preserve">     CASH-BANK OF AMERICA-MD</v>
          </cell>
          <cell r="D346">
            <v>0</v>
          </cell>
          <cell r="F346">
            <v>0</v>
          </cell>
          <cell r="I346">
            <v>0</v>
          </cell>
          <cell r="K346">
            <v>0</v>
          </cell>
          <cell r="M346">
            <v>0</v>
          </cell>
          <cell r="O346" t="str">
            <v>ERCs</v>
          </cell>
        </row>
        <row r="347">
          <cell r="A347">
            <v>2640</v>
          </cell>
          <cell r="B347">
            <v>131</v>
          </cell>
          <cell r="C347" t="str">
            <v xml:space="preserve">     CASH-CHASE-BETTERMENT FEE</v>
          </cell>
          <cell r="D347">
            <v>0</v>
          </cell>
          <cell r="F347">
            <v>0</v>
          </cell>
          <cell r="I347">
            <v>0</v>
          </cell>
          <cell r="K347">
            <v>0</v>
          </cell>
          <cell r="M347">
            <v>0</v>
          </cell>
          <cell r="O347" t="str">
            <v>ERCs</v>
          </cell>
        </row>
        <row r="348">
          <cell r="A348">
            <v>2640</v>
          </cell>
          <cell r="B348">
            <v>131</v>
          </cell>
          <cell r="C348" t="str">
            <v xml:space="preserve">     CASH-CHASE-PLT CAP FUND N</v>
          </cell>
          <cell r="D348">
            <v>0</v>
          </cell>
          <cell r="F348">
            <v>0</v>
          </cell>
          <cell r="I348">
            <v>0</v>
          </cell>
          <cell r="K348">
            <v>0</v>
          </cell>
          <cell r="M348">
            <v>0</v>
          </cell>
          <cell r="O348" t="str">
            <v>ERCs</v>
          </cell>
        </row>
        <row r="349">
          <cell r="A349">
            <v>2640</v>
          </cell>
          <cell r="B349">
            <v>131</v>
          </cell>
          <cell r="C349" t="str">
            <v xml:space="preserve">     CASH-CHASE-WTR STORAGE CA</v>
          </cell>
          <cell r="D349">
            <v>0</v>
          </cell>
          <cell r="F349">
            <v>0</v>
          </cell>
          <cell r="I349">
            <v>0</v>
          </cell>
          <cell r="K349">
            <v>0</v>
          </cell>
          <cell r="M349">
            <v>0</v>
          </cell>
          <cell r="O349" t="str">
            <v>ERCs</v>
          </cell>
        </row>
        <row r="350">
          <cell r="A350">
            <v>2640</v>
          </cell>
          <cell r="B350">
            <v>131</v>
          </cell>
          <cell r="C350" t="str">
            <v xml:space="preserve">     CASH-FL NATL OF ORLANDO</v>
          </cell>
          <cell r="D350">
            <v>0</v>
          </cell>
          <cell r="F350">
            <v>0</v>
          </cell>
          <cell r="I350">
            <v>0</v>
          </cell>
          <cell r="K350">
            <v>0</v>
          </cell>
          <cell r="M350">
            <v>0</v>
          </cell>
          <cell r="O350" t="str">
            <v>ERCs</v>
          </cell>
        </row>
        <row r="351">
          <cell r="A351">
            <v>2640</v>
          </cell>
          <cell r="B351">
            <v>131</v>
          </cell>
          <cell r="C351" t="str">
            <v xml:space="preserve">     CASH-COMMERICAL BANK-KY</v>
          </cell>
          <cell r="D351">
            <v>0</v>
          </cell>
          <cell r="F351">
            <v>0</v>
          </cell>
          <cell r="I351">
            <v>0</v>
          </cell>
          <cell r="K351">
            <v>0</v>
          </cell>
          <cell r="M351">
            <v>0</v>
          </cell>
          <cell r="O351" t="str">
            <v>ERCs</v>
          </cell>
        </row>
        <row r="352">
          <cell r="A352">
            <v>2640</v>
          </cell>
          <cell r="B352">
            <v>131</v>
          </cell>
          <cell r="C352" t="str">
            <v xml:space="preserve">     CASH-CLINTON 1ST NATL BAN</v>
          </cell>
          <cell r="D352">
            <v>0</v>
          </cell>
          <cell r="F352">
            <v>0</v>
          </cell>
          <cell r="I352">
            <v>0</v>
          </cell>
          <cell r="K352">
            <v>0</v>
          </cell>
          <cell r="M352">
            <v>0</v>
          </cell>
          <cell r="O352" t="str">
            <v>ERCs</v>
          </cell>
        </row>
        <row r="353">
          <cell r="A353">
            <v>2640</v>
          </cell>
          <cell r="B353">
            <v>131</v>
          </cell>
          <cell r="C353" t="str">
            <v xml:space="preserve">     CASH-CLINTON-DEBT RESERVE</v>
          </cell>
          <cell r="D353">
            <v>0</v>
          </cell>
          <cell r="F353">
            <v>0</v>
          </cell>
          <cell r="I353">
            <v>0</v>
          </cell>
          <cell r="K353">
            <v>0</v>
          </cell>
          <cell r="M353">
            <v>0</v>
          </cell>
          <cell r="O353" t="str">
            <v>ERCs</v>
          </cell>
        </row>
        <row r="354">
          <cell r="A354">
            <v>2640</v>
          </cell>
          <cell r="B354">
            <v>131</v>
          </cell>
          <cell r="C354" t="str">
            <v xml:space="preserve">     CASH-BANK OF AMERICA-FL</v>
          </cell>
          <cell r="D354">
            <v>0</v>
          </cell>
          <cell r="F354">
            <v>0</v>
          </cell>
          <cell r="I354">
            <v>0</v>
          </cell>
          <cell r="K354">
            <v>0</v>
          </cell>
          <cell r="M354">
            <v>0</v>
          </cell>
          <cell r="O354" t="str">
            <v>ERCs</v>
          </cell>
        </row>
        <row r="355">
          <cell r="A355">
            <v>2640</v>
          </cell>
          <cell r="B355">
            <v>131</v>
          </cell>
          <cell r="C355" t="str">
            <v xml:space="preserve">     CASH-NATIONS BANK-SEUI</v>
          </cell>
          <cell r="D355">
            <v>0</v>
          </cell>
          <cell r="F355">
            <v>0</v>
          </cell>
          <cell r="I355">
            <v>0</v>
          </cell>
          <cell r="K355">
            <v>0</v>
          </cell>
          <cell r="M355">
            <v>0</v>
          </cell>
          <cell r="O355" t="str">
            <v>ERCs</v>
          </cell>
        </row>
        <row r="356">
          <cell r="A356">
            <v>2640</v>
          </cell>
          <cell r="B356">
            <v>131</v>
          </cell>
          <cell r="C356" t="str">
            <v xml:space="preserve">     CASH-BARNETT BANK</v>
          </cell>
          <cell r="D356">
            <v>0</v>
          </cell>
          <cell r="F356">
            <v>0</v>
          </cell>
          <cell r="I356">
            <v>0</v>
          </cell>
          <cell r="K356">
            <v>0</v>
          </cell>
          <cell r="M356">
            <v>0</v>
          </cell>
          <cell r="O356" t="str">
            <v>ERCs</v>
          </cell>
        </row>
        <row r="357">
          <cell r="A357">
            <v>2640</v>
          </cell>
          <cell r="B357">
            <v>131</v>
          </cell>
          <cell r="C357" t="str">
            <v xml:space="preserve">     CASH-CHASE-LA</v>
          </cell>
          <cell r="D357">
            <v>0</v>
          </cell>
          <cell r="F357">
            <v>0</v>
          </cell>
          <cell r="I357">
            <v>0</v>
          </cell>
          <cell r="K357">
            <v>0</v>
          </cell>
          <cell r="M357">
            <v>0</v>
          </cell>
          <cell r="O357" t="str">
            <v>ERCs</v>
          </cell>
        </row>
        <row r="358">
          <cell r="A358">
            <v>2640</v>
          </cell>
          <cell r="B358">
            <v>131</v>
          </cell>
          <cell r="C358" t="str">
            <v xml:space="preserve">     CASH-BANK OF AMERICA-NC</v>
          </cell>
          <cell r="D358">
            <v>0</v>
          </cell>
          <cell r="F358">
            <v>0</v>
          </cell>
          <cell r="I358">
            <v>0</v>
          </cell>
          <cell r="K358">
            <v>0</v>
          </cell>
          <cell r="M358">
            <v>0</v>
          </cell>
          <cell r="O358" t="str">
            <v>ERCs</v>
          </cell>
        </row>
        <row r="359">
          <cell r="A359">
            <v>2640</v>
          </cell>
          <cell r="B359">
            <v>131</v>
          </cell>
          <cell r="C359" t="str">
            <v xml:space="preserve">     CASH-BANK OF AM-COLCHESTE</v>
          </cell>
          <cell r="D359">
            <v>0</v>
          </cell>
          <cell r="F359">
            <v>0</v>
          </cell>
          <cell r="I359">
            <v>0</v>
          </cell>
          <cell r="K359">
            <v>0</v>
          </cell>
          <cell r="M359">
            <v>0</v>
          </cell>
          <cell r="O359" t="str">
            <v>ERCs</v>
          </cell>
        </row>
        <row r="360">
          <cell r="A360">
            <v>2640</v>
          </cell>
          <cell r="B360">
            <v>131</v>
          </cell>
          <cell r="C360" t="str">
            <v xml:space="preserve">     CASH-TALLAHATCHIE-MS</v>
          </cell>
          <cell r="D360">
            <v>0</v>
          </cell>
          <cell r="F360">
            <v>0</v>
          </cell>
          <cell r="I360">
            <v>0</v>
          </cell>
          <cell r="K360">
            <v>0</v>
          </cell>
          <cell r="M360">
            <v>0</v>
          </cell>
          <cell r="O360" t="str">
            <v>ERCs</v>
          </cell>
        </row>
        <row r="361">
          <cell r="A361">
            <v>2640</v>
          </cell>
          <cell r="B361">
            <v>131</v>
          </cell>
          <cell r="C361" t="str">
            <v xml:space="preserve">     CASH-BB&amp;T</v>
          </cell>
          <cell r="D361">
            <v>0</v>
          </cell>
          <cell r="F361">
            <v>0</v>
          </cell>
          <cell r="I361">
            <v>0</v>
          </cell>
          <cell r="K361">
            <v>0</v>
          </cell>
          <cell r="M361">
            <v>0</v>
          </cell>
          <cell r="O361" t="str">
            <v>ERCs</v>
          </cell>
        </row>
        <row r="362">
          <cell r="A362">
            <v>2640</v>
          </cell>
          <cell r="B362">
            <v>131</v>
          </cell>
          <cell r="C362" t="str">
            <v xml:space="preserve">     CASH-CHASE-WTR RTS PRO FU</v>
          </cell>
          <cell r="D362">
            <v>0</v>
          </cell>
          <cell r="F362">
            <v>0</v>
          </cell>
          <cell r="I362">
            <v>0</v>
          </cell>
          <cell r="K362">
            <v>0</v>
          </cell>
          <cell r="M362">
            <v>0</v>
          </cell>
          <cell r="O362" t="str">
            <v>ERCs</v>
          </cell>
        </row>
        <row r="363">
          <cell r="A363">
            <v>2640</v>
          </cell>
          <cell r="B363">
            <v>131</v>
          </cell>
          <cell r="C363" t="str">
            <v xml:space="preserve">     CASH-CHASE-UIL ESCROW</v>
          </cell>
          <cell r="D363">
            <v>0</v>
          </cell>
          <cell r="F363">
            <v>0</v>
          </cell>
          <cell r="I363">
            <v>0</v>
          </cell>
          <cell r="K363">
            <v>0</v>
          </cell>
          <cell r="M363">
            <v>0</v>
          </cell>
          <cell r="O363" t="str">
            <v>ERCs</v>
          </cell>
        </row>
        <row r="364">
          <cell r="A364">
            <v>2640</v>
          </cell>
          <cell r="B364">
            <v>131</v>
          </cell>
          <cell r="C364" t="str">
            <v xml:space="preserve">     CASH-1ST COMMUNITY BANK-K</v>
          </cell>
          <cell r="D364">
            <v>0</v>
          </cell>
          <cell r="F364">
            <v>0</v>
          </cell>
          <cell r="I364">
            <v>0</v>
          </cell>
          <cell r="K364">
            <v>0</v>
          </cell>
          <cell r="M364">
            <v>0</v>
          </cell>
          <cell r="O364" t="str">
            <v>ERCs</v>
          </cell>
        </row>
        <row r="365">
          <cell r="A365">
            <v>2650</v>
          </cell>
          <cell r="B365">
            <v>131</v>
          </cell>
          <cell r="C365" t="str">
            <v xml:space="preserve">     CASH-WSC PETTY CASH-CHASE</v>
          </cell>
          <cell r="D365">
            <v>0</v>
          </cell>
          <cell r="F365">
            <v>0</v>
          </cell>
          <cell r="I365">
            <v>0</v>
          </cell>
          <cell r="K365">
            <v>0</v>
          </cell>
          <cell r="M365">
            <v>0</v>
          </cell>
          <cell r="O365" t="str">
            <v>ERCs</v>
          </cell>
        </row>
        <row r="366">
          <cell r="A366">
            <v>2650</v>
          </cell>
          <cell r="B366">
            <v>131</v>
          </cell>
          <cell r="C366" t="str">
            <v xml:space="preserve">     CASH-CWS PETTY CASH-BOA</v>
          </cell>
          <cell r="D366">
            <v>0</v>
          </cell>
          <cell r="F366">
            <v>0</v>
          </cell>
          <cell r="I366">
            <v>0</v>
          </cell>
          <cell r="K366">
            <v>0</v>
          </cell>
          <cell r="M366">
            <v>0</v>
          </cell>
          <cell r="O366" t="str">
            <v>ERCs</v>
          </cell>
        </row>
        <row r="367">
          <cell r="A367">
            <v>2650</v>
          </cell>
          <cell r="B367">
            <v>131</v>
          </cell>
          <cell r="C367" t="str">
            <v xml:space="preserve">     CASH-CNC PETTY CASH-BOA</v>
          </cell>
          <cell r="D367">
            <v>0</v>
          </cell>
          <cell r="F367">
            <v>0</v>
          </cell>
          <cell r="I367">
            <v>0</v>
          </cell>
          <cell r="K367">
            <v>0</v>
          </cell>
          <cell r="M367">
            <v>0</v>
          </cell>
          <cell r="O367" t="str">
            <v>ERCs</v>
          </cell>
        </row>
        <row r="368">
          <cell r="A368">
            <v>2650</v>
          </cell>
          <cell r="B368">
            <v>131</v>
          </cell>
          <cell r="C368" t="str">
            <v xml:space="preserve">     CASH-UUC PETTY CASH</v>
          </cell>
          <cell r="D368">
            <v>0</v>
          </cell>
          <cell r="F368">
            <v>0</v>
          </cell>
          <cell r="I368">
            <v>0</v>
          </cell>
          <cell r="K368">
            <v>0</v>
          </cell>
          <cell r="M368">
            <v>0</v>
          </cell>
          <cell r="O368" t="str">
            <v>ERCs</v>
          </cell>
        </row>
        <row r="369">
          <cell r="A369">
            <v>2650</v>
          </cell>
          <cell r="B369">
            <v>131</v>
          </cell>
          <cell r="C369" t="str">
            <v xml:space="preserve">     CASH-MD PETTY CASH-BOA</v>
          </cell>
          <cell r="D369">
            <v>0</v>
          </cell>
          <cell r="F369">
            <v>0</v>
          </cell>
          <cell r="I369">
            <v>0</v>
          </cell>
          <cell r="K369">
            <v>0</v>
          </cell>
          <cell r="M369">
            <v>0</v>
          </cell>
          <cell r="O369" t="str">
            <v>ERCs</v>
          </cell>
        </row>
        <row r="370">
          <cell r="A370">
            <v>2650</v>
          </cell>
          <cell r="B370">
            <v>131</v>
          </cell>
          <cell r="C370" t="str">
            <v xml:space="preserve">     CASH-FL PETTY CASH-BOA</v>
          </cell>
          <cell r="D370">
            <v>0</v>
          </cell>
          <cell r="F370">
            <v>0</v>
          </cell>
          <cell r="I370">
            <v>0</v>
          </cell>
          <cell r="K370">
            <v>0</v>
          </cell>
          <cell r="M370">
            <v>0</v>
          </cell>
          <cell r="O370" t="str">
            <v>ERCs</v>
          </cell>
        </row>
        <row r="371">
          <cell r="A371">
            <v>2650</v>
          </cell>
          <cell r="B371">
            <v>131</v>
          </cell>
          <cell r="C371" t="str">
            <v xml:space="preserve">     CASH-GA PETTY CASH-BOA</v>
          </cell>
          <cell r="D371">
            <v>0</v>
          </cell>
          <cell r="F371">
            <v>0</v>
          </cell>
          <cell r="I371">
            <v>0</v>
          </cell>
          <cell r="K371">
            <v>0</v>
          </cell>
          <cell r="M371">
            <v>0</v>
          </cell>
          <cell r="O371" t="str">
            <v>ERCs</v>
          </cell>
        </row>
        <row r="372">
          <cell r="A372">
            <v>2650</v>
          </cell>
          <cell r="B372">
            <v>131</v>
          </cell>
          <cell r="C372" t="str">
            <v xml:space="preserve">     CASH-LA PETTY CASH-CHASE</v>
          </cell>
          <cell r="D372">
            <v>0</v>
          </cell>
          <cell r="F372">
            <v>0</v>
          </cell>
          <cell r="I372">
            <v>0</v>
          </cell>
          <cell r="K372">
            <v>0</v>
          </cell>
          <cell r="M372">
            <v>0</v>
          </cell>
          <cell r="O372" t="str">
            <v>ERCs</v>
          </cell>
        </row>
        <row r="373">
          <cell r="A373">
            <v>2650</v>
          </cell>
          <cell r="B373">
            <v>131</v>
          </cell>
          <cell r="C373" t="str">
            <v xml:space="preserve">     CASH-MS PETTY CASH-TALLAH</v>
          </cell>
          <cell r="D373">
            <v>0</v>
          </cell>
          <cell r="F373">
            <v>0</v>
          </cell>
          <cell r="I373">
            <v>0</v>
          </cell>
          <cell r="K373">
            <v>0</v>
          </cell>
          <cell r="M373">
            <v>0</v>
          </cell>
          <cell r="O373" t="str">
            <v>ERCs</v>
          </cell>
        </row>
        <row r="374">
          <cell r="A374">
            <v>2650</v>
          </cell>
          <cell r="B374">
            <v>131</v>
          </cell>
          <cell r="C374" t="str">
            <v xml:space="preserve">     CASH-BIOTECH PETTY CASH</v>
          </cell>
          <cell r="D374">
            <v>0</v>
          </cell>
          <cell r="F374">
            <v>0</v>
          </cell>
          <cell r="I374">
            <v>0</v>
          </cell>
          <cell r="K374">
            <v>0</v>
          </cell>
          <cell r="M374">
            <v>0</v>
          </cell>
          <cell r="O374" t="str">
            <v>ERCs</v>
          </cell>
        </row>
        <row r="375">
          <cell r="A375">
            <v>2650</v>
          </cell>
          <cell r="B375">
            <v>131</v>
          </cell>
          <cell r="C375" t="str">
            <v xml:space="preserve">     CASH-AZ PETTY CASH-CHASE</v>
          </cell>
          <cell r="D375">
            <v>0</v>
          </cell>
          <cell r="F375">
            <v>0</v>
          </cell>
          <cell r="I375">
            <v>0</v>
          </cell>
          <cell r="K375">
            <v>0</v>
          </cell>
          <cell r="M375">
            <v>0</v>
          </cell>
          <cell r="O375" t="str">
            <v>ERCs</v>
          </cell>
        </row>
        <row r="376">
          <cell r="A376">
            <v>2650</v>
          </cell>
          <cell r="B376">
            <v>131</v>
          </cell>
          <cell r="C376" t="str">
            <v xml:space="preserve">     CASH-NV PETTY CASH-BOA</v>
          </cell>
          <cell r="D376">
            <v>0</v>
          </cell>
          <cell r="F376">
            <v>0</v>
          </cell>
          <cell r="I376">
            <v>0</v>
          </cell>
          <cell r="K376">
            <v>0</v>
          </cell>
          <cell r="M376">
            <v>0</v>
          </cell>
          <cell r="O376" t="str">
            <v>ERCs</v>
          </cell>
        </row>
        <row r="377">
          <cell r="A377">
            <v>2650</v>
          </cell>
          <cell r="B377">
            <v>131</v>
          </cell>
          <cell r="C377" t="str">
            <v xml:space="preserve">     PETTY CASH</v>
          </cell>
          <cell r="D377">
            <v>0</v>
          </cell>
          <cell r="F377">
            <v>0</v>
          </cell>
          <cell r="I377">
            <v>0</v>
          </cell>
          <cell r="K377">
            <v>0</v>
          </cell>
          <cell r="M377">
            <v>0</v>
          </cell>
          <cell r="O377" t="str">
            <v>ERCs</v>
          </cell>
        </row>
        <row r="378">
          <cell r="A378">
            <v>2665</v>
          </cell>
          <cell r="B378">
            <v>131</v>
          </cell>
          <cell r="C378" t="str">
            <v xml:space="preserve">     CASH UNAPPLIED</v>
          </cell>
          <cell r="D378">
            <v>0</v>
          </cell>
          <cell r="F378">
            <v>0</v>
          </cell>
          <cell r="I378">
            <v>0</v>
          </cell>
          <cell r="K378">
            <v>0</v>
          </cell>
          <cell r="M378">
            <v>0</v>
          </cell>
          <cell r="O378" t="str">
            <v>ERCs</v>
          </cell>
        </row>
        <row r="379">
          <cell r="A379">
            <v>2775</v>
          </cell>
          <cell r="B379">
            <v>132</v>
          </cell>
          <cell r="C379" t="str">
            <v xml:space="preserve">    SPECIAL DEPOSITS</v>
          </cell>
          <cell r="D379">
            <v>0</v>
          </cell>
          <cell r="F379">
            <v>0</v>
          </cell>
          <cell r="I379">
            <v>0</v>
          </cell>
          <cell r="K379">
            <v>0</v>
          </cell>
          <cell r="M379">
            <v>0</v>
          </cell>
          <cell r="O379" t="str">
            <v>ERCs</v>
          </cell>
        </row>
        <row r="381">
          <cell r="C381" t="str">
            <v>TOTAL CASH AND DEPOSITS</v>
          </cell>
          <cell r="D381">
            <v>0</v>
          </cell>
          <cell r="F381">
            <v>0</v>
          </cell>
          <cell r="G381">
            <v>0</v>
          </cell>
          <cell r="I381">
            <v>0</v>
          </cell>
          <cell r="K381">
            <v>0</v>
          </cell>
          <cell r="M381">
            <v>0</v>
          </cell>
        </row>
        <row r="383">
          <cell r="A383">
            <v>2675</v>
          </cell>
          <cell r="B383">
            <v>141</v>
          </cell>
          <cell r="C383" t="str">
            <v xml:space="preserve">     A/R-CUSTOMER TRADE CC&amp;B</v>
          </cell>
          <cell r="D383">
            <v>10126.580000000009</v>
          </cell>
          <cell r="F383">
            <v>10126.580000000009</v>
          </cell>
          <cell r="I383">
            <v>10126.580000000009</v>
          </cell>
          <cell r="K383">
            <v>5043.04</v>
          </cell>
          <cell r="M383">
            <v>5083.5400000000091</v>
          </cell>
          <cell r="O383" t="str">
            <v>ERCs</v>
          </cell>
        </row>
        <row r="384">
          <cell r="A384">
            <v>2680</v>
          </cell>
          <cell r="B384">
            <v>141</v>
          </cell>
          <cell r="C384" t="str">
            <v xml:space="preserve">     A/R-CUSTOMER ACCRUAL</v>
          </cell>
          <cell r="D384">
            <v>1316.6399999999994</v>
          </cell>
          <cell r="F384">
            <v>1316.6399999999994</v>
          </cell>
          <cell r="I384">
            <v>1316.6399999999994</v>
          </cell>
          <cell r="K384">
            <v>655.69</v>
          </cell>
          <cell r="M384">
            <v>660.94999999999936</v>
          </cell>
          <cell r="O384" t="str">
            <v>ERCs</v>
          </cell>
        </row>
        <row r="385">
          <cell r="A385">
            <v>2685</v>
          </cell>
          <cell r="B385">
            <v>141</v>
          </cell>
          <cell r="C385" t="str">
            <v xml:space="preserve">     A/R-CUSTOMER REFUNDS</v>
          </cell>
          <cell r="D385">
            <v>-379.46</v>
          </cell>
          <cell r="F385">
            <v>-379.46</v>
          </cell>
          <cell r="I385">
            <v>-379.46</v>
          </cell>
          <cell r="K385">
            <v>-188.97</v>
          </cell>
          <cell r="M385">
            <v>-190.48999999999998</v>
          </cell>
          <cell r="O385" t="str">
            <v>ERCs</v>
          </cell>
        </row>
        <row r="386">
          <cell r="A386">
            <v>2690</v>
          </cell>
          <cell r="B386">
            <v>143</v>
          </cell>
          <cell r="C386" t="str">
            <v xml:space="preserve">    ACCUM PROV UNCOLLECT ACCTS</v>
          </cell>
          <cell r="D386">
            <v>-147</v>
          </cell>
          <cell r="F386">
            <v>-147</v>
          </cell>
          <cell r="I386">
            <v>-147</v>
          </cell>
          <cell r="K386">
            <v>-73.209999999999994</v>
          </cell>
          <cell r="M386">
            <v>-73.790000000000006</v>
          </cell>
          <cell r="O386" t="str">
            <v>ERCs</v>
          </cell>
        </row>
        <row r="387">
          <cell r="A387">
            <v>2700</v>
          </cell>
          <cell r="B387">
            <v>142</v>
          </cell>
          <cell r="C387" t="str">
            <v xml:space="preserve">     A/R-OTHER</v>
          </cell>
          <cell r="D387">
            <v>0</v>
          </cell>
          <cell r="F387">
            <v>0</v>
          </cell>
          <cell r="I387">
            <v>0</v>
          </cell>
          <cell r="K387">
            <v>0</v>
          </cell>
          <cell r="M387">
            <v>0</v>
          </cell>
          <cell r="O387" t="str">
            <v>ERCs</v>
          </cell>
        </row>
        <row r="388">
          <cell r="A388">
            <v>2705</v>
          </cell>
          <cell r="B388">
            <v>142</v>
          </cell>
          <cell r="C388" t="str">
            <v xml:space="preserve">     A/R-NON-CIAC SUSPENSE</v>
          </cell>
          <cell r="D388">
            <v>0</v>
          </cell>
          <cell r="F388">
            <v>0</v>
          </cell>
          <cell r="I388">
            <v>0</v>
          </cell>
          <cell r="K388">
            <v>0</v>
          </cell>
          <cell r="M388">
            <v>0</v>
          </cell>
          <cell r="O388" t="str">
            <v>ERCs</v>
          </cell>
        </row>
        <row r="389">
          <cell r="A389">
            <v>2710</v>
          </cell>
          <cell r="B389">
            <v>146</v>
          </cell>
          <cell r="C389" t="str">
            <v xml:space="preserve">    A/R ASSOC COS</v>
          </cell>
          <cell r="D389">
            <v>-49839.649999999841</v>
          </cell>
          <cell r="F389">
            <v>-49839.649999999841</v>
          </cell>
          <cell r="I389">
            <v>-49839.649999999841</v>
          </cell>
          <cell r="K389">
            <v>-24820.15</v>
          </cell>
          <cell r="M389">
            <v>-25019.49999999984</v>
          </cell>
          <cell r="O389" t="str">
            <v>ERCs</v>
          </cell>
        </row>
        <row r="391">
          <cell r="C391" t="str">
            <v>TOTAL A/R</v>
          </cell>
          <cell r="D391">
            <v>-38922.889999999832</v>
          </cell>
          <cell r="F391">
            <v>-38922.889999999832</v>
          </cell>
          <cell r="G391">
            <v>0</v>
          </cell>
          <cell r="I391">
            <v>-38922.889999999832</v>
          </cell>
          <cell r="K391">
            <v>-19383.600000000002</v>
          </cell>
          <cell r="M391">
            <v>-19539.28999999983</v>
          </cell>
        </row>
        <row r="393">
          <cell r="A393">
            <v>2755</v>
          </cell>
          <cell r="B393">
            <v>151</v>
          </cell>
          <cell r="C393" t="str">
            <v xml:space="preserve">    INVENTORY</v>
          </cell>
          <cell r="D393">
            <v>130</v>
          </cell>
          <cell r="F393">
            <v>130</v>
          </cell>
          <cell r="I393">
            <v>130</v>
          </cell>
          <cell r="K393">
            <v>64.739999999999995</v>
          </cell>
          <cell r="M393">
            <v>65.260000000000005</v>
          </cell>
        </row>
        <row r="394">
          <cell r="A394">
            <v>2785</v>
          </cell>
          <cell r="B394">
            <v>162</v>
          </cell>
          <cell r="C394" t="str">
            <v xml:space="preserve">    PREPAYMENTS</v>
          </cell>
          <cell r="D394">
            <v>0</v>
          </cell>
          <cell r="F394">
            <v>0</v>
          </cell>
          <cell r="I394">
            <v>0</v>
          </cell>
          <cell r="K394">
            <v>0</v>
          </cell>
          <cell r="M394">
            <v>0</v>
          </cell>
          <cell r="O394" t="str">
            <v>ERCs</v>
          </cell>
        </row>
        <row r="395">
          <cell r="A395">
            <v>2790</v>
          </cell>
          <cell r="B395">
            <v>162</v>
          </cell>
          <cell r="C395" t="str">
            <v xml:space="preserve">    PREPAID INSURANCE</v>
          </cell>
          <cell r="D395">
            <v>0</v>
          </cell>
          <cell r="F395">
            <v>0</v>
          </cell>
          <cell r="I395">
            <v>0</v>
          </cell>
          <cell r="K395">
            <v>0</v>
          </cell>
          <cell r="M395">
            <v>0</v>
          </cell>
          <cell r="O395" t="str">
            <v>ERCs</v>
          </cell>
        </row>
        <row r="396">
          <cell r="A396">
            <v>2795</v>
          </cell>
          <cell r="B396">
            <v>162</v>
          </cell>
          <cell r="C396" t="str">
            <v xml:space="preserve">    PREPAID REIMBURSEMENTS</v>
          </cell>
          <cell r="D396">
            <v>0</v>
          </cell>
          <cell r="F396">
            <v>0</v>
          </cell>
          <cell r="I396">
            <v>0</v>
          </cell>
          <cell r="K396">
            <v>0</v>
          </cell>
          <cell r="M396">
            <v>0</v>
          </cell>
          <cell r="O396" t="str">
            <v>ERCs</v>
          </cell>
        </row>
        <row r="397">
          <cell r="A397">
            <v>2800</v>
          </cell>
          <cell r="B397">
            <v>162</v>
          </cell>
          <cell r="C397" t="str">
            <v xml:space="preserve">    PREPAID TARIFF FUNDS</v>
          </cell>
          <cell r="D397">
            <v>0</v>
          </cell>
          <cell r="F397">
            <v>0</v>
          </cell>
          <cell r="I397">
            <v>0</v>
          </cell>
          <cell r="K397">
            <v>0</v>
          </cell>
          <cell r="M397">
            <v>0</v>
          </cell>
          <cell r="O397" t="str">
            <v>ERCs</v>
          </cell>
        </row>
        <row r="399">
          <cell r="C399" t="str">
            <v>TOTAL PREPAYMENTS</v>
          </cell>
          <cell r="D399">
            <v>130</v>
          </cell>
          <cell r="F399">
            <v>130</v>
          </cell>
          <cell r="G399">
            <v>0</v>
          </cell>
          <cell r="I399">
            <v>130</v>
          </cell>
          <cell r="K399">
            <v>64.739999999999995</v>
          </cell>
          <cell r="M399">
            <v>65.260000000000005</v>
          </cell>
        </row>
        <row r="401">
          <cell r="A401">
            <v>2855</v>
          </cell>
          <cell r="B401">
            <v>183</v>
          </cell>
          <cell r="C401" t="str">
            <v xml:space="preserve">     PRELIMINARY SURVEY</v>
          </cell>
          <cell r="D401">
            <v>0</v>
          </cell>
          <cell r="F401">
            <v>0</v>
          </cell>
          <cell r="I401">
            <v>0</v>
          </cell>
          <cell r="K401">
            <v>0</v>
          </cell>
          <cell r="M401">
            <v>0</v>
          </cell>
          <cell r="O401" t="str">
            <v>ERCs</v>
          </cell>
        </row>
        <row r="402">
          <cell r="A402">
            <v>2856</v>
          </cell>
          <cell r="B402">
            <v>183</v>
          </cell>
          <cell r="C402" t="str">
            <v xml:space="preserve">     PRELIMINARY SURVEY</v>
          </cell>
          <cell r="D402">
            <v>0</v>
          </cell>
          <cell r="F402">
            <v>0</v>
          </cell>
          <cell r="I402">
            <v>0</v>
          </cell>
          <cell r="K402">
            <v>0</v>
          </cell>
          <cell r="M402">
            <v>0</v>
          </cell>
          <cell r="O402" t="str">
            <v>ERCs</v>
          </cell>
        </row>
        <row r="404">
          <cell r="C404" t="str">
            <v>TOTAL PRELIMINARY SURVEY</v>
          </cell>
          <cell r="D404">
            <v>0</v>
          </cell>
          <cell r="F404">
            <v>0</v>
          </cell>
          <cell r="G404">
            <v>0</v>
          </cell>
          <cell r="I404">
            <v>0</v>
          </cell>
          <cell r="K404">
            <v>0</v>
          </cell>
          <cell r="M404">
            <v>0</v>
          </cell>
        </row>
        <row r="406">
          <cell r="A406">
            <v>2905</v>
          </cell>
          <cell r="B406">
            <v>186.1</v>
          </cell>
          <cell r="C406" t="str">
            <v xml:space="preserve">     RATE CASE IN PROGRESS</v>
          </cell>
          <cell r="D406">
            <v>0</v>
          </cell>
          <cell r="F406">
            <v>0</v>
          </cell>
          <cell r="I406">
            <v>0</v>
          </cell>
          <cell r="K406">
            <v>0</v>
          </cell>
          <cell r="M406">
            <v>0</v>
          </cell>
          <cell r="O406" t="str">
            <v>ERCs</v>
          </cell>
        </row>
        <row r="407">
          <cell r="A407">
            <v>2906</v>
          </cell>
          <cell r="B407">
            <v>186.1</v>
          </cell>
          <cell r="C407" t="str">
            <v xml:space="preserve">     RATE CASE IN PROGRESS</v>
          </cell>
          <cell r="D407">
            <v>33705.69</v>
          </cell>
          <cell r="F407">
            <v>33705.69</v>
          </cell>
          <cell r="I407">
            <v>33705.69</v>
          </cell>
          <cell r="K407">
            <v>16785.43</v>
          </cell>
          <cell r="M407">
            <v>16920.260000000002</v>
          </cell>
          <cell r="O407" t="str">
            <v>ERCs</v>
          </cell>
        </row>
        <row r="408">
          <cell r="A408">
            <v>2907</v>
          </cell>
          <cell r="B408">
            <v>186.1</v>
          </cell>
          <cell r="C408" t="str">
            <v xml:space="preserve">     RATE CASE IN PROGRESS</v>
          </cell>
          <cell r="D408">
            <v>15856.59</v>
          </cell>
          <cell r="F408">
            <v>15856.59</v>
          </cell>
          <cell r="I408">
            <v>15856.59</v>
          </cell>
          <cell r="K408">
            <v>7896.58</v>
          </cell>
          <cell r="M408">
            <v>7960.01</v>
          </cell>
          <cell r="O408" t="str">
            <v>ERCs</v>
          </cell>
        </row>
        <row r="409">
          <cell r="A409">
            <v>2908</v>
          </cell>
          <cell r="B409">
            <v>186.1</v>
          </cell>
          <cell r="C409" t="str">
            <v xml:space="preserve">     RATE CASE IN PROGRESS</v>
          </cell>
          <cell r="D409">
            <v>920.75</v>
          </cell>
          <cell r="F409">
            <v>920.75</v>
          </cell>
          <cell r="I409">
            <v>920.75</v>
          </cell>
          <cell r="K409">
            <v>458.53</v>
          </cell>
          <cell r="M409">
            <v>462.22</v>
          </cell>
          <cell r="O409" t="str">
            <v>ERCs</v>
          </cell>
        </row>
        <row r="410">
          <cell r="A410">
            <v>2909</v>
          </cell>
          <cell r="B410">
            <v>186.1</v>
          </cell>
          <cell r="C410" t="str">
            <v xml:space="preserve">     RATE CASE IN PROGRESS</v>
          </cell>
          <cell r="D410">
            <v>0</v>
          </cell>
          <cell r="F410">
            <v>0</v>
          </cell>
          <cell r="I410">
            <v>0</v>
          </cell>
          <cell r="K410">
            <v>0</v>
          </cell>
          <cell r="M410">
            <v>0</v>
          </cell>
          <cell r="O410" t="str">
            <v>ERCs</v>
          </cell>
        </row>
        <row r="411">
          <cell r="A411">
            <v>2910</v>
          </cell>
          <cell r="B411">
            <v>186.1</v>
          </cell>
          <cell r="C411" t="str">
            <v xml:space="preserve">     RATE CASE IN PROGRESS</v>
          </cell>
          <cell r="D411">
            <v>2900</v>
          </cell>
          <cell r="F411">
            <v>2900</v>
          </cell>
          <cell r="I411">
            <v>2900</v>
          </cell>
          <cell r="K411">
            <v>1444.2</v>
          </cell>
          <cell r="M411">
            <v>1455.8</v>
          </cell>
          <cell r="O411" t="str">
            <v>ERCs</v>
          </cell>
        </row>
        <row r="412">
          <cell r="A412">
            <v>2914</v>
          </cell>
          <cell r="B412">
            <v>186.1</v>
          </cell>
          <cell r="C412" t="str">
            <v xml:space="preserve">     RATE CASE IN PROGRESS</v>
          </cell>
          <cell r="D412">
            <v>-39943</v>
          </cell>
          <cell r="F412">
            <v>-39943</v>
          </cell>
          <cell r="I412">
            <v>-39943</v>
          </cell>
          <cell r="K412">
            <v>-19891.61</v>
          </cell>
          <cell r="M412">
            <v>-20051.39</v>
          </cell>
          <cell r="O412" t="str">
            <v>ERCs</v>
          </cell>
        </row>
        <row r="413">
          <cell r="A413">
            <v>2915</v>
          </cell>
          <cell r="B413">
            <v>186.1</v>
          </cell>
          <cell r="C413" t="str">
            <v xml:space="preserve">     REG EXP BEING AMORT</v>
          </cell>
          <cell r="D413">
            <v>206.11</v>
          </cell>
          <cell r="F413">
            <v>206.11</v>
          </cell>
          <cell r="I413">
            <v>206.11</v>
          </cell>
          <cell r="K413">
            <v>102.64</v>
          </cell>
          <cell r="M413">
            <v>103.47000000000001</v>
          </cell>
          <cell r="O413" t="str">
            <v>ERCs</v>
          </cell>
        </row>
        <row r="414">
          <cell r="A414">
            <v>2920</v>
          </cell>
          <cell r="B414">
            <v>186.1</v>
          </cell>
          <cell r="C414" t="str">
            <v xml:space="preserve">     RATE CASE BEING AMORT</v>
          </cell>
          <cell r="D414">
            <v>106468.53</v>
          </cell>
          <cell r="F414">
            <v>106468.53</v>
          </cell>
          <cell r="I414">
            <v>106468.53</v>
          </cell>
          <cell r="K414">
            <v>53021.33</v>
          </cell>
          <cell r="M414">
            <v>53447.199999999997</v>
          </cell>
          <cell r="O414" t="str">
            <v>ERCs</v>
          </cell>
        </row>
        <row r="415">
          <cell r="A415">
            <v>2930</v>
          </cell>
          <cell r="B415">
            <v>186.1</v>
          </cell>
          <cell r="C415" t="str">
            <v xml:space="preserve">     RATE CASE ACCUM AMORT</v>
          </cell>
          <cell r="D415">
            <v>-85855.039999999994</v>
          </cell>
          <cell r="F415">
            <v>-85855.039999999994</v>
          </cell>
          <cell r="I415">
            <v>-85855.039999999994</v>
          </cell>
          <cell r="K415">
            <v>-42755.81</v>
          </cell>
          <cell r="M415">
            <v>-43099.229999999996</v>
          </cell>
          <cell r="O415" t="str">
            <v>ERCs</v>
          </cell>
        </row>
        <row r="416">
          <cell r="A416">
            <v>2933</v>
          </cell>
          <cell r="B416">
            <v>186.1</v>
          </cell>
          <cell r="C416" t="str">
            <v xml:space="preserve">     MISC REG ACCUM AMORT</v>
          </cell>
          <cell r="D416">
            <v>0</v>
          </cell>
          <cell r="F416">
            <v>0</v>
          </cell>
          <cell r="I416">
            <v>0</v>
          </cell>
          <cell r="K416">
            <v>0</v>
          </cell>
          <cell r="M416">
            <v>0</v>
          </cell>
          <cell r="O416" t="str">
            <v>ERCs</v>
          </cell>
        </row>
        <row r="418">
          <cell r="C418" t="str">
            <v>TOTAL REGULATORY EXPENSE</v>
          </cell>
          <cell r="D418">
            <v>34259.630000000005</v>
          </cell>
          <cell r="F418">
            <v>34259.630000000005</v>
          </cell>
          <cell r="G418">
            <v>0</v>
          </cell>
          <cell r="I418">
            <v>34259.630000000005</v>
          </cell>
          <cell r="K418">
            <v>17061.290000000008</v>
          </cell>
          <cell r="M418">
            <v>17198.340000000004</v>
          </cell>
        </row>
        <row r="420">
          <cell r="A420">
            <v>2950</v>
          </cell>
          <cell r="B420">
            <v>186.2</v>
          </cell>
          <cell r="C420" t="str">
            <v xml:space="preserve">     DEF CHGS-LANDSCAPING</v>
          </cell>
          <cell r="D420">
            <v>0</v>
          </cell>
          <cell r="F420">
            <v>0</v>
          </cell>
          <cell r="I420">
            <v>0</v>
          </cell>
          <cell r="K420">
            <v>0</v>
          </cell>
          <cell r="M420">
            <v>0</v>
          </cell>
          <cell r="O420" t="str">
            <v>ERCs</v>
          </cell>
        </row>
        <row r="421">
          <cell r="A421">
            <v>2955</v>
          </cell>
          <cell r="B421">
            <v>186.2</v>
          </cell>
          <cell r="C421" t="str">
            <v xml:space="preserve">     DEF CHGS-CUSTOMER COMPLAI</v>
          </cell>
          <cell r="D421">
            <v>0</v>
          </cell>
          <cell r="F421">
            <v>0</v>
          </cell>
          <cell r="I421">
            <v>0</v>
          </cell>
          <cell r="K421">
            <v>0</v>
          </cell>
          <cell r="M421">
            <v>0</v>
          </cell>
          <cell r="O421" t="str">
            <v>ERCs</v>
          </cell>
        </row>
        <row r="422">
          <cell r="A422">
            <v>2960</v>
          </cell>
          <cell r="B422">
            <v>186.2</v>
          </cell>
          <cell r="C422" t="str">
            <v xml:space="preserve">     DEF CHGS-TANK MAINT&amp;REP W</v>
          </cell>
          <cell r="D422">
            <v>0</v>
          </cell>
          <cell r="F422">
            <v>0</v>
          </cell>
          <cell r="I422">
            <v>0</v>
          </cell>
          <cell r="K422">
            <v>0</v>
          </cell>
          <cell r="O422" t="str">
            <v>Actual</v>
          </cell>
        </row>
        <row r="423">
          <cell r="A423">
            <v>2965</v>
          </cell>
          <cell r="B423">
            <v>186.2</v>
          </cell>
          <cell r="C423" t="str">
            <v xml:space="preserve">     DEF CHGS-RELOCATION EXPEN</v>
          </cell>
          <cell r="D423">
            <v>0</v>
          </cell>
          <cell r="F423">
            <v>0</v>
          </cell>
          <cell r="I423">
            <v>0</v>
          </cell>
          <cell r="K423">
            <v>0</v>
          </cell>
          <cell r="M423">
            <v>0</v>
          </cell>
          <cell r="O423" t="str">
            <v>ERCs</v>
          </cell>
        </row>
        <row r="424">
          <cell r="A424">
            <v>2970</v>
          </cell>
          <cell r="B424">
            <v>186.2</v>
          </cell>
          <cell r="C424" t="str">
            <v xml:space="preserve">     DEF CHGS-ATTORNEY FEE</v>
          </cell>
          <cell r="D424">
            <v>0</v>
          </cell>
          <cell r="F424">
            <v>0</v>
          </cell>
          <cell r="I424">
            <v>0</v>
          </cell>
          <cell r="K424">
            <v>0</v>
          </cell>
          <cell r="M424">
            <v>0</v>
          </cell>
          <cell r="O424" t="str">
            <v>ERCs</v>
          </cell>
        </row>
        <row r="425">
          <cell r="A425">
            <v>2975</v>
          </cell>
          <cell r="B425">
            <v>186.2</v>
          </cell>
          <cell r="C425" t="str">
            <v xml:space="preserve">     DEF CHGS-HURRICANE/STORMS</v>
          </cell>
          <cell r="D425">
            <v>0</v>
          </cell>
          <cell r="F425">
            <v>0</v>
          </cell>
          <cell r="I425">
            <v>0</v>
          </cell>
          <cell r="K425">
            <v>0</v>
          </cell>
          <cell r="M425">
            <v>0</v>
          </cell>
          <cell r="O425" t="str">
            <v>ERCs</v>
          </cell>
        </row>
        <row r="426">
          <cell r="A426">
            <v>2980</v>
          </cell>
          <cell r="B426">
            <v>186.2</v>
          </cell>
          <cell r="C426" t="str">
            <v xml:space="preserve">     DEF CHGS-EMP FEES</v>
          </cell>
          <cell r="D426">
            <v>0</v>
          </cell>
          <cell r="F426">
            <v>0</v>
          </cell>
          <cell r="I426">
            <v>0</v>
          </cell>
          <cell r="K426">
            <v>0</v>
          </cell>
          <cell r="M426">
            <v>0</v>
          </cell>
          <cell r="O426" t="str">
            <v>ERCs</v>
          </cell>
        </row>
        <row r="427">
          <cell r="A427">
            <v>2985</v>
          </cell>
          <cell r="B427">
            <v>186.2</v>
          </cell>
          <cell r="C427" t="str">
            <v xml:space="preserve">     DEF CHGS-OTHER</v>
          </cell>
          <cell r="D427">
            <v>0</v>
          </cell>
          <cell r="F427">
            <v>0</v>
          </cell>
          <cell r="I427">
            <v>0</v>
          </cell>
          <cell r="K427">
            <v>0</v>
          </cell>
          <cell r="M427">
            <v>0</v>
          </cell>
          <cell r="O427" t="str">
            <v>ERCs</v>
          </cell>
        </row>
        <row r="428">
          <cell r="A428">
            <v>3000</v>
          </cell>
          <cell r="B428">
            <v>186.2</v>
          </cell>
          <cell r="C428" t="str">
            <v xml:space="preserve">     DEF CHGS-OTHER WTR &amp; SWR</v>
          </cell>
          <cell r="D428">
            <v>0</v>
          </cell>
          <cell r="F428">
            <v>0</v>
          </cell>
          <cell r="I428">
            <v>0</v>
          </cell>
          <cell r="K428">
            <v>0</v>
          </cell>
          <cell r="M428">
            <v>0</v>
          </cell>
          <cell r="O428" t="str">
            <v>ERCs</v>
          </cell>
        </row>
        <row r="429">
          <cell r="A429">
            <v>3005</v>
          </cell>
          <cell r="B429">
            <v>186.2</v>
          </cell>
          <cell r="C429" t="str">
            <v xml:space="preserve">     DEF CHGS-VOC TESTING</v>
          </cell>
          <cell r="D429">
            <v>4525</v>
          </cell>
          <cell r="F429">
            <v>4525</v>
          </cell>
          <cell r="I429">
            <v>4525</v>
          </cell>
          <cell r="K429">
            <v>4525</v>
          </cell>
          <cell r="O429" t="str">
            <v>Actual</v>
          </cell>
        </row>
        <row r="430">
          <cell r="A430">
            <v>3020</v>
          </cell>
          <cell r="B430">
            <v>186.2</v>
          </cell>
          <cell r="C430" t="str">
            <v xml:space="preserve">     DEF CHGS-SLUDGE HAULING</v>
          </cell>
          <cell r="D430">
            <v>0</v>
          </cell>
          <cell r="F430">
            <v>0</v>
          </cell>
          <cell r="I430">
            <v>0</v>
          </cell>
          <cell r="M430">
            <v>0</v>
          </cell>
          <cell r="O430" t="str">
            <v>Actual</v>
          </cell>
        </row>
        <row r="431">
          <cell r="A431">
            <v>3025</v>
          </cell>
          <cell r="B431">
            <v>186.2</v>
          </cell>
          <cell r="C431" t="str">
            <v xml:space="preserve">     DEF CHGS-PR WASH/JET SWR</v>
          </cell>
          <cell r="D431">
            <v>0</v>
          </cell>
          <cell r="F431">
            <v>0</v>
          </cell>
          <cell r="I431">
            <v>0</v>
          </cell>
          <cell r="M431">
            <v>0</v>
          </cell>
          <cell r="O431" t="str">
            <v>Actual</v>
          </cell>
        </row>
        <row r="432">
          <cell r="A432">
            <v>3030</v>
          </cell>
          <cell r="B432">
            <v>186.2</v>
          </cell>
          <cell r="C432" t="str">
            <v xml:space="preserve">     DEF CHGS-TV SEWER MAINS</v>
          </cell>
          <cell r="D432">
            <v>0</v>
          </cell>
          <cell r="F432">
            <v>0</v>
          </cell>
          <cell r="I432">
            <v>0</v>
          </cell>
          <cell r="M432">
            <v>0</v>
          </cell>
          <cell r="O432" t="str">
            <v>Actual</v>
          </cell>
        </row>
        <row r="433">
          <cell r="A433">
            <v>3040</v>
          </cell>
          <cell r="B433">
            <v>186.2</v>
          </cell>
          <cell r="C433" t="str">
            <v xml:space="preserve">     DEF CHGS-TANK MAINT&amp;REP S</v>
          </cell>
          <cell r="D433">
            <v>0</v>
          </cell>
          <cell r="F433">
            <v>0</v>
          </cell>
          <cell r="I433">
            <v>0</v>
          </cell>
          <cell r="M433">
            <v>0</v>
          </cell>
          <cell r="O433" t="str">
            <v>Actual</v>
          </cell>
        </row>
        <row r="434">
          <cell r="A434">
            <v>3080</v>
          </cell>
          <cell r="B434">
            <v>186.2</v>
          </cell>
          <cell r="C434" t="str">
            <v xml:space="preserve">     AMORT - LANDSCAPING</v>
          </cell>
          <cell r="D434">
            <v>0</v>
          </cell>
          <cell r="F434">
            <v>0</v>
          </cell>
          <cell r="I434">
            <v>0</v>
          </cell>
          <cell r="K434">
            <v>0</v>
          </cell>
          <cell r="M434">
            <v>0</v>
          </cell>
          <cell r="O434" t="str">
            <v>ERCs</v>
          </cell>
        </row>
        <row r="435">
          <cell r="A435">
            <v>3090</v>
          </cell>
          <cell r="B435">
            <v>186.2</v>
          </cell>
          <cell r="C435" t="str">
            <v xml:space="preserve">     AMORT - CUSTOMER COMPLAIN</v>
          </cell>
          <cell r="D435">
            <v>0</v>
          </cell>
          <cell r="F435">
            <v>0</v>
          </cell>
          <cell r="I435">
            <v>0</v>
          </cell>
          <cell r="K435">
            <v>0</v>
          </cell>
          <cell r="M435">
            <v>0</v>
          </cell>
          <cell r="O435" t="str">
            <v>ERCs</v>
          </cell>
        </row>
        <row r="436">
          <cell r="A436">
            <v>3110</v>
          </cell>
          <cell r="B436">
            <v>186.2</v>
          </cell>
          <cell r="C436" t="str">
            <v xml:space="preserve">     AMORT - TANK MAINT&amp;REP WT</v>
          </cell>
          <cell r="D436">
            <v>0</v>
          </cell>
          <cell r="F436">
            <v>0</v>
          </cell>
          <cell r="I436">
            <v>0</v>
          </cell>
          <cell r="K436">
            <v>0</v>
          </cell>
          <cell r="O436" t="str">
            <v>Actual</v>
          </cell>
        </row>
        <row r="437">
          <cell r="A437">
            <v>3120</v>
          </cell>
          <cell r="B437">
            <v>186.2</v>
          </cell>
          <cell r="C437" t="str">
            <v xml:space="preserve">     AMORT - RELOCATION EXP</v>
          </cell>
          <cell r="D437">
            <v>0</v>
          </cell>
          <cell r="F437">
            <v>0</v>
          </cell>
          <cell r="I437">
            <v>0</v>
          </cell>
          <cell r="K437">
            <v>0</v>
          </cell>
          <cell r="M437">
            <v>0</v>
          </cell>
          <cell r="O437" t="str">
            <v>ERCs</v>
          </cell>
        </row>
        <row r="438">
          <cell r="A438">
            <v>3125</v>
          </cell>
          <cell r="B438">
            <v>186.2</v>
          </cell>
          <cell r="C438" t="str">
            <v xml:space="preserve">     AMORT - ATTORNEY FEE</v>
          </cell>
          <cell r="D438">
            <v>0</v>
          </cell>
          <cell r="F438">
            <v>0</v>
          </cell>
          <cell r="I438">
            <v>0</v>
          </cell>
          <cell r="K438">
            <v>0</v>
          </cell>
          <cell r="M438">
            <v>0</v>
          </cell>
          <cell r="O438" t="str">
            <v>ERCs</v>
          </cell>
        </row>
        <row r="439">
          <cell r="A439">
            <v>3130</v>
          </cell>
          <cell r="B439">
            <v>186.2</v>
          </cell>
          <cell r="C439" t="str">
            <v xml:space="preserve">     AMORT - HURRICANE/STORMS</v>
          </cell>
          <cell r="D439">
            <v>0</v>
          </cell>
          <cell r="F439">
            <v>0</v>
          </cell>
          <cell r="I439">
            <v>0</v>
          </cell>
          <cell r="K439">
            <v>0</v>
          </cell>
          <cell r="M439">
            <v>0</v>
          </cell>
          <cell r="O439" t="str">
            <v>ERCs</v>
          </cell>
        </row>
        <row r="440">
          <cell r="A440">
            <v>3135</v>
          </cell>
          <cell r="B440">
            <v>186.2</v>
          </cell>
          <cell r="C440" t="str">
            <v xml:space="preserve">     AMORT - EMPLOYEE FEES</v>
          </cell>
          <cell r="D440">
            <v>0</v>
          </cell>
          <cell r="F440">
            <v>0</v>
          </cell>
          <cell r="I440">
            <v>0</v>
          </cell>
          <cell r="K440">
            <v>0</v>
          </cell>
          <cell r="M440">
            <v>0</v>
          </cell>
          <cell r="O440" t="str">
            <v>ERCs</v>
          </cell>
        </row>
        <row r="441">
          <cell r="A441">
            <v>3140</v>
          </cell>
          <cell r="B441">
            <v>186.2</v>
          </cell>
          <cell r="C441" t="str">
            <v xml:space="preserve">     AMORT - OTHER</v>
          </cell>
          <cell r="D441">
            <v>0</v>
          </cell>
          <cell r="F441">
            <v>0</v>
          </cell>
          <cell r="I441">
            <v>0</v>
          </cell>
          <cell r="K441">
            <v>0</v>
          </cell>
          <cell r="M441">
            <v>0</v>
          </cell>
          <cell r="O441" t="str">
            <v>ERCs</v>
          </cell>
        </row>
        <row r="442">
          <cell r="A442">
            <v>3155</v>
          </cell>
          <cell r="B442">
            <v>186.2</v>
          </cell>
          <cell r="C442" t="str">
            <v xml:space="preserve">     AMORT - OTHER WTR &amp; SWR</v>
          </cell>
          <cell r="D442">
            <v>0</v>
          </cell>
          <cell r="F442">
            <v>0</v>
          </cell>
          <cell r="I442">
            <v>0</v>
          </cell>
          <cell r="K442">
            <v>0</v>
          </cell>
          <cell r="M442">
            <v>0</v>
          </cell>
          <cell r="O442" t="str">
            <v>ERCs</v>
          </cell>
        </row>
        <row r="443">
          <cell r="A443">
            <v>3160</v>
          </cell>
          <cell r="B443">
            <v>186.2</v>
          </cell>
          <cell r="C443" t="str">
            <v xml:space="preserve">     AMORT - VOC TESTING</v>
          </cell>
          <cell r="D443">
            <v>-1133.31</v>
          </cell>
          <cell r="F443">
            <v>-1133.31</v>
          </cell>
          <cell r="I443">
            <v>-1133.31</v>
          </cell>
          <cell r="K443">
            <v>-1133.31</v>
          </cell>
          <cell r="O443" t="str">
            <v>Actual</v>
          </cell>
        </row>
        <row r="444">
          <cell r="A444">
            <v>3175</v>
          </cell>
          <cell r="B444">
            <v>186.2</v>
          </cell>
          <cell r="C444" t="str">
            <v xml:space="preserve">     AMORT - SLUDGE HAULING</v>
          </cell>
          <cell r="D444">
            <v>0</v>
          </cell>
          <cell r="F444">
            <v>0</v>
          </cell>
          <cell r="I444">
            <v>0</v>
          </cell>
          <cell r="M444">
            <v>0</v>
          </cell>
          <cell r="O444" t="str">
            <v>Actual</v>
          </cell>
        </row>
        <row r="445">
          <cell r="A445">
            <v>3180</v>
          </cell>
          <cell r="B445">
            <v>186.2</v>
          </cell>
          <cell r="C445" t="str">
            <v xml:space="preserve">     AMORT - PR WASH/JET SWR M</v>
          </cell>
          <cell r="D445">
            <v>0</v>
          </cell>
          <cell r="F445">
            <v>0</v>
          </cell>
          <cell r="I445">
            <v>0</v>
          </cell>
          <cell r="M445">
            <v>0</v>
          </cell>
          <cell r="O445" t="str">
            <v>Actual</v>
          </cell>
        </row>
        <row r="446">
          <cell r="A446">
            <v>3185</v>
          </cell>
          <cell r="B446">
            <v>186.2</v>
          </cell>
          <cell r="C446" t="str">
            <v xml:space="preserve">     AMORT - TV SEWER MAINS</v>
          </cell>
          <cell r="D446">
            <v>0</v>
          </cell>
          <cell r="F446">
            <v>0</v>
          </cell>
          <cell r="I446">
            <v>0</v>
          </cell>
          <cell r="M446">
            <v>0</v>
          </cell>
          <cell r="O446" t="str">
            <v>Actual</v>
          </cell>
        </row>
        <row r="447">
          <cell r="A447">
            <v>3195</v>
          </cell>
          <cell r="B447">
            <v>186.2</v>
          </cell>
          <cell r="C447" t="str">
            <v xml:space="preserve">     AMORT - TANK MAINT&amp;REP SW</v>
          </cell>
          <cell r="D447">
            <v>0</v>
          </cell>
          <cell r="F447">
            <v>0</v>
          </cell>
          <cell r="I447">
            <v>0</v>
          </cell>
          <cell r="M447">
            <v>0</v>
          </cell>
          <cell r="O447" t="str">
            <v>Actual</v>
          </cell>
        </row>
        <row r="449">
          <cell r="C449" t="str">
            <v>TOTAL DEFERRED CHARGES</v>
          </cell>
          <cell r="D449">
            <v>3391.69</v>
          </cell>
          <cell r="F449">
            <v>3391.69</v>
          </cell>
          <cell r="G449">
            <v>0</v>
          </cell>
          <cell r="I449">
            <v>3391.69</v>
          </cell>
          <cell r="K449">
            <v>3391.69</v>
          </cell>
          <cell r="M449">
            <v>0</v>
          </cell>
        </row>
        <row r="451">
          <cell r="A451" t="str">
            <v>TOTAL ASSETS</v>
          </cell>
          <cell r="D451">
            <v>555991.00999999978</v>
          </cell>
          <cell r="F451">
            <v>555991.00999999978</v>
          </cell>
          <cell r="G451">
            <v>0</v>
          </cell>
          <cell r="I451">
            <v>555991.00999999978</v>
          </cell>
          <cell r="K451">
            <v>310090.14999999997</v>
          </cell>
          <cell r="M451">
            <v>245900.86000000022</v>
          </cell>
        </row>
        <row r="453">
          <cell r="A453">
            <v>4369</v>
          </cell>
          <cell r="B453">
            <v>283</v>
          </cell>
          <cell r="C453" t="str">
            <v xml:space="preserve">     DEF FED TAX - CIAC PRE 19</v>
          </cell>
          <cell r="D453">
            <v>2894</v>
          </cell>
          <cell r="F453">
            <v>2894</v>
          </cell>
          <cell r="I453">
            <v>2894</v>
          </cell>
          <cell r="K453">
            <v>1441.21</v>
          </cell>
          <cell r="M453">
            <v>1452.79</v>
          </cell>
          <cell r="O453" t="str">
            <v>ERCs</v>
          </cell>
        </row>
        <row r="454">
          <cell r="A454">
            <v>4371</v>
          </cell>
          <cell r="B454">
            <v>283</v>
          </cell>
          <cell r="C454" t="str">
            <v xml:space="preserve">     DEF FED TAX - TAP FEE POS</v>
          </cell>
          <cell r="D454">
            <v>21576</v>
          </cell>
          <cell r="F454">
            <v>21576</v>
          </cell>
          <cell r="I454">
            <v>21576</v>
          </cell>
          <cell r="K454">
            <v>10744.85</v>
          </cell>
          <cell r="M454">
            <v>10831.15</v>
          </cell>
          <cell r="O454" t="str">
            <v>ERCs</v>
          </cell>
        </row>
        <row r="455">
          <cell r="A455">
            <v>4373</v>
          </cell>
          <cell r="B455">
            <v>283</v>
          </cell>
          <cell r="C455" t="str">
            <v xml:space="preserve">     DEF FED TAX - IDC</v>
          </cell>
          <cell r="D455">
            <v>0</v>
          </cell>
          <cell r="F455">
            <v>0</v>
          </cell>
          <cell r="I455">
            <v>0</v>
          </cell>
          <cell r="K455">
            <v>0</v>
          </cell>
          <cell r="M455">
            <v>0</v>
          </cell>
          <cell r="O455" t="str">
            <v>ERCs</v>
          </cell>
        </row>
        <row r="456">
          <cell r="A456">
            <v>4375</v>
          </cell>
          <cell r="B456">
            <v>283</v>
          </cell>
          <cell r="C456" t="str">
            <v xml:space="preserve">     DEF FED TAX - RATE CASE</v>
          </cell>
          <cell r="D456">
            <v>-10974.46</v>
          </cell>
          <cell r="F456">
            <v>-10974.46</v>
          </cell>
          <cell r="I456">
            <v>-10974.46</v>
          </cell>
          <cell r="K456">
            <v>-5465.28</v>
          </cell>
          <cell r="M456">
            <v>-5509.1799999999994</v>
          </cell>
          <cell r="O456" t="str">
            <v>ERCs</v>
          </cell>
        </row>
        <row r="457">
          <cell r="A457">
            <v>4377</v>
          </cell>
          <cell r="B457">
            <v>283</v>
          </cell>
          <cell r="C457" t="str">
            <v xml:space="preserve">     DEF FED TAX - DEF MAINT</v>
          </cell>
          <cell r="D457">
            <v>-1087.5999999999999</v>
          </cell>
          <cell r="F457">
            <v>-1087.5999999999999</v>
          </cell>
          <cell r="I457">
            <v>-1087.5999999999999</v>
          </cell>
          <cell r="K457">
            <v>-541.62</v>
          </cell>
          <cell r="M457">
            <v>-545.9799999999999</v>
          </cell>
          <cell r="O457" t="str">
            <v>ERCs</v>
          </cell>
        </row>
        <row r="458">
          <cell r="A458">
            <v>4379</v>
          </cell>
          <cell r="B458">
            <v>283</v>
          </cell>
          <cell r="C458" t="str">
            <v xml:space="preserve">     DEF FED TAX - OTHER OPERA</v>
          </cell>
          <cell r="D458">
            <v>0</v>
          </cell>
          <cell r="F458">
            <v>0</v>
          </cell>
          <cell r="I458">
            <v>0</v>
          </cell>
          <cell r="K458">
            <v>0</v>
          </cell>
          <cell r="M458">
            <v>0</v>
          </cell>
          <cell r="O458" t="str">
            <v>ERCs</v>
          </cell>
        </row>
        <row r="459">
          <cell r="A459">
            <v>4381</v>
          </cell>
          <cell r="B459">
            <v>283</v>
          </cell>
          <cell r="C459" t="str">
            <v xml:space="preserve">     DEF FED TAX - SOLD CO</v>
          </cell>
          <cell r="D459">
            <v>0</v>
          </cell>
          <cell r="F459">
            <v>0</v>
          </cell>
          <cell r="I459">
            <v>0</v>
          </cell>
          <cell r="K459">
            <v>0</v>
          </cell>
          <cell r="M459">
            <v>0</v>
          </cell>
          <cell r="O459" t="str">
            <v>ERCs</v>
          </cell>
        </row>
        <row r="460">
          <cell r="A460">
            <v>4383</v>
          </cell>
          <cell r="B460">
            <v>283</v>
          </cell>
          <cell r="C460" t="str">
            <v xml:space="preserve">     DEF FED TAX - ORGN EXP</v>
          </cell>
          <cell r="D460">
            <v>26515</v>
          </cell>
          <cell r="F460">
            <v>26515</v>
          </cell>
          <cell r="I460">
            <v>26515</v>
          </cell>
          <cell r="K460">
            <v>13204.47</v>
          </cell>
          <cell r="M460">
            <v>13310.53</v>
          </cell>
          <cell r="O460" t="str">
            <v>ERCs</v>
          </cell>
        </row>
        <row r="461">
          <cell r="A461">
            <v>4385</v>
          </cell>
          <cell r="B461">
            <v>283</v>
          </cell>
          <cell r="C461" t="str">
            <v xml:space="preserve">     DEF FED TAX - BAD DEBT</v>
          </cell>
          <cell r="D461">
            <v>47</v>
          </cell>
          <cell r="F461">
            <v>47</v>
          </cell>
          <cell r="I461">
            <v>47</v>
          </cell>
          <cell r="K461">
            <v>23.41</v>
          </cell>
          <cell r="M461">
            <v>23.59</v>
          </cell>
          <cell r="O461" t="str">
            <v>ERCs</v>
          </cell>
        </row>
        <row r="462">
          <cell r="A462">
            <v>4387</v>
          </cell>
          <cell r="B462">
            <v>283</v>
          </cell>
          <cell r="C462" t="str">
            <v xml:space="preserve">     DEF FED TAX - DEPRECIATIO</v>
          </cell>
          <cell r="D462">
            <v>-23878.619999999995</v>
          </cell>
          <cell r="F462">
            <v>-23878.619999999995</v>
          </cell>
          <cell r="I462">
            <v>-23878.619999999995</v>
          </cell>
          <cell r="K462">
            <v>-11891.55</v>
          </cell>
          <cell r="M462">
            <v>-11987.069999999996</v>
          </cell>
          <cell r="O462" t="str">
            <v>ERCs</v>
          </cell>
        </row>
        <row r="463">
          <cell r="A463">
            <v>4389</v>
          </cell>
          <cell r="B463">
            <v>283</v>
          </cell>
          <cell r="C463" t="str">
            <v xml:space="preserve">     DEF FED TAX - NOL</v>
          </cell>
          <cell r="D463">
            <v>0</v>
          </cell>
          <cell r="F463">
            <v>0</v>
          </cell>
          <cell r="I463">
            <v>0</v>
          </cell>
          <cell r="K463">
            <v>0</v>
          </cell>
          <cell r="M463">
            <v>0</v>
          </cell>
          <cell r="O463" t="str">
            <v>ERCs</v>
          </cell>
        </row>
        <row r="464">
          <cell r="A464">
            <v>4391</v>
          </cell>
          <cell r="B464">
            <v>283</v>
          </cell>
          <cell r="C464" t="str">
            <v xml:space="preserve">     DEF FED TAX - CONT PROP</v>
          </cell>
          <cell r="D464">
            <v>0</v>
          </cell>
          <cell r="F464">
            <v>0</v>
          </cell>
          <cell r="I464">
            <v>0</v>
          </cell>
          <cell r="K464">
            <v>0</v>
          </cell>
          <cell r="M464">
            <v>0</v>
          </cell>
          <cell r="O464" t="str">
            <v>ERCs</v>
          </cell>
        </row>
        <row r="465">
          <cell r="A465">
            <v>4393</v>
          </cell>
          <cell r="B465">
            <v>283</v>
          </cell>
          <cell r="C465" t="str">
            <v xml:space="preserve">     DEF FED TAX - AMT</v>
          </cell>
          <cell r="D465">
            <v>0</v>
          </cell>
          <cell r="F465">
            <v>0</v>
          </cell>
          <cell r="I465">
            <v>0</v>
          </cell>
          <cell r="K465">
            <v>0</v>
          </cell>
          <cell r="M465">
            <v>0</v>
          </cell>
          <cell r="O465" t="str">
            <v>ERCs</v>
          </cell>
        </row>
        <row r="466">
          <cell r="A466">
            <v>4395</v>
          </cell>
          <cell r="B466">
            <v>283</v>
          </cell>
          <cell r="C466" t="str">
            <v xml:space="preserve">     DEF FED TAX - PRE ACRS</v>
          </cell>
          <cell r="D466">
            <v>0</v>
          </cell>
          <cell r="F466">
            <v>0</v>
          </cell>
          <cell r="I466">
            <v>0</v>
          </cell>
          <cell r="K466">
            <v>0</v>
          </cell>
          <cell r="M466">
            <v>0</v>
          </cell>
          <cell r="O466" t="str">
            <v>ERCs</v>
          </cell>
        </row>
        <row r="467">
          <cell r="A467">
            <v>4397</v>
          </cell>
          <cell r="B467">
            <v>283</v>
          </cell>
          <cell r="C467" t="str">
            <v xml:space="preserve">     DEF FED TAX - RES CAP FEE</v>
          </cell>
          <cell r="D467">
            <v>0</v>
          </cell>
          <cell r="F467">
            <v>0</v>
          </cell>
          <cell r="I467">
            <v>0</v>
          </cell>
          <cell r="K467">
            <v>0</v>
          </cell>
          <cell r="M467">
            <v>0</v>
          </cell>
          <cell r="O467" t="str">
            <v>ERCs</v>
          </cell>
        </row>
        <row r="469">
          <cell r="C469" t="str">
            <v>TOTAL FED D/T</v>
          </cell>
          <cell r="D469">
            <v>15091.320000000007</v>
          </cell>
          <cell r="F469">
            <v>15091.320000000007</v>
          </cell>
          <cell r="G469">
            <v>0</v>
          </cell>
          <cell r="I469">
            <v>15091.320000000007</v>
          </cell>
          <cell r="K469">
            <v>7515.4900000000016</v>
          </cell>
          <cell r="M469">
            <v>7575.8300000000054</v>
          </cell>
        </row>
        <row r="471">
          <cell r="A471">
            <v>4419</v>
          </cell>
          <cell r="B471">
            <v>283</v>
          </cell>
          <cell r="C471" t="str">
            <v xml:space="preserve">     DEF ST TAX - CIAC PRE 198</v>
          </cell>
          <cell r="D471">
            <v>495</v>
          </cell>
          <cell r="F471">
            <v>495</v>
          </cell>
          <cell r="I471">
            <v>495</v>
          </cell>
          <cell r="K471">
            <v>246.51</v>
          </cell>
          <cell r="M471">
            <v>248.49</v>
          </cell>
          <cell r="O471" t="str">
            <v>ERCs</v>
          </cell>
        </row>
        <row r="472">
          <cell r="A472">
            <v>4421</v>
          </cell>
          <cell r="B472">
            <v>283</v>
          </cell>
          <cell r="C472" t="str">
            <v xml:space="preserve">     DEF ST TAX - TAP FEE POST</v>
          </cell>
          <cell r="D472">
            <v>3693</v>
          </cell>
          <cell r="F472">
            <v>3693</v>
          </cell>
          <cell r="I472">
            <v>3693</v>
          </cell>
          <cell r="K472">
            <v>1839.11</v>
          </cell>
          <cell r="M472">
            <v>1853.89</v>
          </cell>
          <cell r="O472" t="str">
            <v>ERCs</v>
          </cell>
        </row>
        <row r="473">
          <cell r="A473">
            <v>4423</v>
          </cell>
          <cell r="B473">
            <v>283</v>
          </cell>
          <cell r="C473" t="str">
            <v xml:space="preserve">     DEF ST TAX - IDC</v>
          </cell>
          <cell r="D473">
            <v>0</v>
          </cell>
          <cell r="F473">
            <v>0</v>
          </cell>
          <cell r="I473">
            <v>0</v>
          </cell>
          <cell r="K473">
            <v>0</v>
          </cell>
          <cell r="M473">
            <v>0</v>
          </cell>
          <cell r="O473" t="str">
            <v>ERCs</v>
          </cell>
        </row>
        <row r="474">
          <cell r="A474">
            <v>4425</v>
          </cell>
          <cell r="B474">
            <v>283</v>
          </cell>
          <cell r="C474" t="str">
            <v xml:space="preserve">     DEF ST TAX - RATE CASE</v>
          </cell>
          <cell r="D474">
            <v>-1877.3400000000001</v>
          </cell>
          <cell r="F474">
            <v>-1877.3400000000001</v>
          </cell>
          <cell r="I474">
            <v>-1877.3400000000001</v>
          </cell>
          <cell r="K474">
            <v>-934.92</v>
          </cell>
          <cell r="M474">
            <v>-942.42000000000019</v>
          </cell>
          <cell r="O474" t="str">
            <v>ERCs</v>
          </cell>
        </row>
        <row r="475">
          <cell r="A475">
            <v>4427</v>
          </cell>
          <cell r="B475">
            <v>283</v>
          </cell>
          <cell r="C475" t="str">
            <v xml:space="preserve">     DEF ST TAX - DEF MAINT</v>
          </cell>
          <cell r="D475">
            <v>-187.93</v>
          </cell>
          <cell r="F475">
            <v>-187.93</v>
          </cell>
          <cell r="I475">
            <v>-187.93</v>
          </cell>
          <cell r="K475">
            <v>-93.59</v>
          </cell>
          <cell r="M475">
            <v>-94.34</v>
          </cell>
          <cell r="O475" t="str">
            <v>ERCs</v>
          </cell>
        </row>
        <row r="476">
          <cell r="A476">
            <v>4429</v>
          </cell>
          <cell r="B476">
            <v>283</v>
          </cell>
          <cell r="C476" t="str">
            <v xml:space="preserve">     DEF ST TAX - OTHER OPERAT</v>
          </cell>
          <cell r="D476">
            <v>0</v>
          </cell>
          <cell r="F476">
            <v>0</v>
          </cell>
          <cell r="I476">
            <v>0</v>
          </cell>
          <cell r="K476">
            <v>0</v>
          </cell>
          <cell r="M476">
            <v>0</v>
          </cell>
          <cell r="O476" t="str">
            <v>ERCs</v>
          </cell>
        </row>
        <row r="477">
          <cell r="A477">
            <v>4431</v>
          </cell>
          <cell r="B477">
            <v>283</v>
          </cell>
          <cell r="C477" t="str">
            <v xml:space="preserve">     DEF ST TAX - SOLD CO</v>
          </cell>
          <cell r="D477">
            <v>0</v>
          </cell>
          <cell r="F477">
            <v>0</v>
          </cell>
          <cell r="I477">
            <v>0</v>
          </cell>
          <cell r="K477">
            <v>0</v>
          </cell>
          <cell r="M477">
            <v>0</v>
          </cell>
          <cell r="O477" t="str">
            <v>ERCs</v>
          </cell>
        </row>
        <row r="478">
          <cell r="A478">
            <v>4433</v>
          </cell>
          <cell r="B478">
            <v>283</v>
          </cell>
          <cell r="C478" t="str">
            <v xml:space="preserve">     DEF ST TAX - ORGN EXP</v>
          </cell>
          <cell r="D478">
            <v>4897</v>
          </cell>
          <cell r="F478">
            <v>4897</v>
          </cell>
          <cell r="I478">
            <v>4897</v>
          </cell>
          <cell r="K478">
            <v>2438.71</v>
          </cell>
          <cell r="M478">
            <v>2458.29</v>
          </cell>
          <cell r="O478" t="str">
            <v>ERCs</v>
          </cell>
        </row>
        <row r="479">
          <cell r="A479">
            <v>4435</v>
          </cell>
          <cell r="B479">
            <v>283</v>
          </cell>
          <cell r="C479" t="str">
            <v xml:space="preserve">     DEF ST TAX - BAD DEBT</v>
          </cell>
          <cell r="D479">
            <v>9</v>
          </cell>
          <cell r="F479">
            <v>9</v>
          </cell>
          <cell r="I479">
            <v>9</v>
          </cell>
          <cell r="K479">
            <v>4.4800000000000004</v>
          </cell>
          <cell r="M479">
            <v>4.5199999999999996</v>
          </cell>
          <cell r="O479" t="str">
            <v>ERCs</v>
          </cell>
        </row>
        <row r="480">
          <cell r="A480">
            <v>4437</v>
          </cell>
          <cell r="B480">
            <v>283</v>
          </cell>
          <cell r="C480" t="str">
            <v xml:space="preserve">     DEF ST TAX - DEPRECIATION</v>
          </cell>
          <cell r="D480">
            <v>54.860000000000582</v>
          </cell>
          <cell r="F480">
            <v>54.860000000000582</v>
          </cell>
          <cell r="I480">
            <v>54.860000000000582</v>
          </cell>
          <cell r="K480">
            <v>27.32</v>
          </cell>
          <cell r="M480">
            <v>27.540000000000582</v>
          </cell>
          <cell r="O480" t="str">
            <v>ERCs</v>
          </cell>
        </row>
        <row r="481">
          <cell r="A481">
            <v>4439</v>
          </cell>
          <cell r="B481">
            <v>283</v>
          </cell>
          <cell r="C481" t="str">
            <v xml:space="preserve">     DEF ST TAX - NOL</v>
          </cell>
          <cell r="D481">
            <v>0</v>
          </cell>
          <cell r="F481">
            <v>0</v>
          </cell>
          <cell r="I481">
            <v>0</v>
          </cell>
          <cell r="K481">
            <v>0</v>
          </cell>
          <cell r="M481">
            <v>0</v>
          </cell>
          <cell r="O481" t="str">
            <v>ERCs</v>
          </cell>
        </row>
        <row r="482">
          <cell r="A482">
            <v>4441</v>
          </cell>
          <cell r="B482">
            <v>283</v>
          </cell>
          <cell r="C482" t="str">
            <v xml:space="preserve">     DEF ST TAX - CONT PROP</v>
          </cell>
          <cell r="D482">
            <v>0</v>
          </cell>
          <cell r="F482">
            <v>0</v>
          </cell>
          <cell r="I482">
            <v>0</v>
          </cell>
          <cell r="K482">
            <v>0</v>
          </cell>
          <cell r="M482">
            <v>0</v>
          </cell>
          <cell r="O482" t="str">
            <v>ERCs</v>
          </cell>
        </row>
        <row r="483">
          <cell r="A483">
            <v>4443</v>
          </cell>
          <cell r="B483">
            <v>283</v>
          </cell>
          <cell r="C483" t="str">
            <v xml:space="preserve">     DEF ST TAX - AMT</v>
          </cell>
          <cell r="D483">
            <v>0</v>
          </cell>
          <cell r="F483">
            <v>0</v>
          </cell>
          <cell r="I483">
            <v>0</v>
          </cell>
          <cell r="K483">
            <v>0</v>
          </cell>
          <cell r="M483">
            <v>0</v>
          </cell>
          <cell r="O483" t="str">
            <v>ERCs</v>
          </cell>
        </row>
        <row r="484">
          <cell r="A484">
            <v>4445</v>
          </cell>
          <cell r="B484">
            <v>283</v>
          </cell>
          <cell r="C484" t="str">
            <v xml:space="preserve">     DEF ST TAX - RES CAP FEE</v>
          </cell>
          <cell r="D484">
            <v>0</v>
          </cell>
          <cell r="F484">
            <v>0</v>
          </cell>
          <cell r="I484">
            <v>0</v>
          </cell>
          <cell r="K484">
            <v>0</v>
          </cell>
          <cell r="M484">
            <v>0</v>
          </cell>
          <cell r="O484" t="str">
            <v>ERCs</v>
          </cell>
        </row>
        <row r="486">
          <cell r="C486" t="str">
            <v>TOTAL ST  D/T</v>
          </cell>
          <cell r="D486">
            <v>7083.59</v>
          </cell>
          <cell r="F486">
            <v>7083.59</v>
          </cell>
          <cell r="G486">
            <v>0</v>
          </cell>
          <cell r="I486">
            <v>7083.59</v>
          </cell>
          <cell r="K486">
            <v>3527.62</v>
          </cell>
          <cell r="M486">
            <v>3555.9700000000003</v>
          </cell>
        </row>
        <row r="488">
          <cell r="A488">
            <v>4760</v>
          </cell>
          <cell r="B488">
            <v>201</v>
          </cell>
          <cell r="C488" t="str">
            <v xml:space="preserve">     COMMON STOCK</v>
          </cell>
          <cell r="D488">
            <v>-1000</v>
          </cell>
          <cell r="F488">
            <v>-1000</v>
          </cell>
          <cell r="I488">
            <v>-1000</v>
          </cell>
          <cell r="K488">
            <v>-498</v>
          </cell>
          <cell r="M488">
            <v>-502</v>
          </cell>
          <cell r="O488" t="str">
            <v>ERCs</v>
          </cell>
        </row>
        <row r="489">
          <cell r="A489">
            <v>4765</v>
          </cell>
          <cell r="B489">
            <v>202</v>
          </cell>
          <cell r="C489" t="str">
            <v xml:space="preserve">     COMMON STOCK SUBSCRIBED</v>
          </cell>
          <cell r="D489">
            <v>0</v>
          </cell>
          <cell r="F489">
            <v>0</v>
          </cell>
          <cell r="I489">
            <v>0</v>
          </cell>
          <cell r="K489">
            <v>0</v>
          </cell>
          <cell r="M489">
            <v>0</v>
          </cell>
          <cell r="O489" t="str">
            <v>ERCs</v>
          </cell>
        </row>
        <row r="490">
          <cell r="A490">
            <v>4770</v>
          </cell>
          <cell r="B490">
            <v>253.2</v>
          </cell>
          <cell r="C490" t="str">
            <v xml:space="preserve">    DEFERRED COMP-RESTRICTED S</v>
          </cell>
          <cell r="D490">
            <v>0</v>
          </cell>
          <cell r="F490">
            <v>0</v>
          </cell>
          <cell r="I490">
            <v>0</v>
          </cell>
          <cell r="K490">
            <v>0</v>
          </cell>
          <cell r="M490">
            <v>0</v>
          </cell>
          <cell r="O490" t="str">
            <v>ERCs</v>
          </cell>
        </row>
        <row r="491">
          <cell r="A491">
            <v>4775</v>
          </cell>
          <cell r="B491">
            <v>207</v>
          </cell>
          <cell r="C491" t="str">
            <v xml:space="preserve">    PREM ON COMMON STOCK</v>
          </cell>
          <cell r="D491">
            <v>0</v>
          </cell>
          <cell r="F491">
            <v>0</v>
          </cell>
          <cell r="I491">
            <v>0</v>
          </cell>
          <cell r="K491">
            <v>0</v>
          </cell>
          <cell r="M491">
            <v>0</v>
          </cell>
          <cell r="O491" t="str">
            <v>ERCs</v>
          </cell>
        </row>
        <row r="493">
          <cell r="C493" t="str">
            <v>TOTAL STOCK</v>
          </cell>
          <cell r="D493">
            <v>-1000</v>
          </cell>
          <cell r="F493">
            <v>-1000</v>
          </cell>
          <cell r="G493">
            <v>0</v>
          </cell>
          <cell r="I493">
            <v>-1000</v>
          </cell>
          <cell r="K493">
            <v>-498</v>
          </cell>
          <cell r="M493">
            <v>-502</v>
          </cell>
        </row>
        <row r="495">
          <cell r="A495">
            <v>4780</v>
          </cell>
          <cell r="B495">
            <v>211</v>
          </cell>
          <cell r="C495" t="str">
            <v xml:space="preserve">    PAID IN CAPITAL</v>
          </cell>
          <cell r="D495">
            <v>0</v>
          </cell>
          <cell r="F495">
            <v>0</v>
          </cell>
          <cell r="I495">
            <v>0</v>
          </cell>
          <cell r="K495">
            <v>0</v>
          </cell>
          <cell r="M495">
            <v>0</v>
          </cell>
          <cell r="O495" t="str">
            <v>ERCs</v>
          </cell>
        </row>
        <row r="496">
          <cell r="A496">
            <v>4785</v>
          </cell>
          <cell r="B496">
            <v>211</v>
          </cell>
          <cell r="C496" t="str">
            <v xml:space="preserve">    MISC PAID IN CAPITAL</v>
          </cell>
          <cell r="D496">
            <v>-480737.29</v>
          </cell>
          <cell r="F496">
            <v>-480737.29</v>
          </cell>
          <cell r="I496">
            <v>-480737.29</v>
          </cell>
          <cell r="K496">
            <v>-239407.17</v>
          </cell>
          <cell r="M496">
            <v>-241330.11999999997</v>
          </cell>
          <cell r="O496" t="str">
            <v>ERCs</v>
          </cell>
        </row>
        <row r="497">
          <cell r="C497" t="str">
            <v>TOTAL PAID IN CAPITAL</v>
          </cell>
          <cell r="D497">
            <v>-480737.29</v>
          </cell>
          <cell r="F497">
            <v>-480737.29</v>
          </cell>
          <cell r="G497">
            <v>0</v>
          </cell>
          <cell r="I497">
            <v>-480737.29</v>
          </cell>
          <cell r="K497">
            <v>-239407.17</v>
          </cell>
          <cell r="M497">
            <v>-241330.11999999997</v>
          </cell>
          <cell r="O497" t="str">
            <v>ERCs</v>
          </cell>
        </row>
        <row r="499">
          <cell r="A499">
            <v>4998</v>
          </cell>
          <cell r="B499">
            <v>215</v>
          </cell>
          <cell r="C499" t="str">
            <v>RETAINED EARN-PRIOR YEARS</v>
          </cell>
          <cell r="D499">
            <v>142606.68</v>
          </cell>
          <cell r="F499">
            <v>142606.68</v>
          </cell>
          <cell r="G499">
            <v>817.89000000000806</v>
          </cell>
          <cell r="I499">
            <v>143424.57</v>
          </cell>
          <cell r="K499">
            <v>2833.4400000000023</v>
          </cell>
          <cell r="M499">
            <v>140591.13</v>
          </cell>
          <cell r="O499" t="str">
            <v>ERCs</v>
          </cell>
        </row>
        <row r="501">
          <cell r="A501">
            <v>4515</v>
          </cell>
          <cell r="B501">
            <v>231</v>
          </cell>
          <cell r="C501" t="str">
            <v xml:space="preserve">     A/P TRADE</v>
          </cell>
          <cell r="D501">
            <v>-1.8758328224066645E-12</v>
          </cell>
          <cell r="F501">
            <v>-1.8758328224066645E-12</v>
          </cell>
          <cell r="I501">
            <v>-1.8758328224066645E-12</v>
          </cell>
          <cell r="K501">
            <v>0</v>
          </cell>
          <cell r="M501">
            <v>-1.8758328224066645E-12</v>
          </cell>
          <cell r="O501" t="str">
            <v>ERCs</v>
          </cell>
        </row>
        <row r="502">
          <cell r="A502">
            <v>4520</v>
          </cell>
          <cell r="B502">
            <v>231</v>
          </cell>
          <cell r="C502" t="str">
            <v xml:space="preserve">     A/P RETIREMENT PLANS</v>
          </cell>
          <cell r="D502">
            <v>0</v>
          </cell>
          <cell r="F502">
            <v>0</v>
          </cell>
          <cell r="I502">
            <v>0</v>
          </cell>
          <cell r="K502">
            <v>0</v>
          </cell>
          <cell r="M502">
            <v>0</v>
          </cell>
          <cell r="O502" t="str">
            <v>ERCs</v>
          </cell>
        </row>
        <row r="503">
          <cell r="A503">
            <v>4525</v>
          </cell>
          <cell r="B503">
            <v>231</v>
          </cell>
          <cell r="C503" t="str">
            <v xml:space="preserve">     A/P TRADE - ACCRUAL</v>
          </cell>
          <cell r="D503">
            <v>-585.87</v>
          </cell>
          <cell r="F503">
            <v>-585.87</v>
          </cell>
          <cell r="I503">
            <v>-585.87</v>
          </cell>
          <cell r="K503">
            <v>-291.76</v>
          </cell>
          <cell r="M503">
            <v>-294.11</v>
          </cell>
          <cell r="O503" t="str">
            <v>ERCs</v>
          </cell>
        </row>
        <row r="504">
          <cell r="A504">
            <v>4527</v>
          </cell>
          <cell r="B504">
            <v>231</v>
          </cell>
          <cell r="C504" t="str">
            <v xml:space="preserve">     A/P TRADE - RECD NOT VOUC</v>
          </cell>
          <cell r="D504">
            <v>0</v>
          </cell>
          <cell r="F504">
            <v>0</v>
          </cell>
          <cell r="I504">
            <v>0</v>
          </cell>
          <cell r="K504">
            <v>0</v>
          </cell>
          <cell r="M504">
            <v>0</v>
          </cell>
          <cell r="O504" t="str">
            <v>ERCs</v>
          </cell>
        </row>
        <row r="505">
          <cell r="A505">
            <v>4545</v>
          </cell>
          <cell r="B505">
            <v>231</v>
          </cell>
          <cell r="C505" t="str">
            <v xml:space="preserve">     A/P MISCELLANEOUS</v>
          </cell>
          <cell r="D505">
            <v>-116.05999999999999</v>
          </cell>
          <cell r="F505">
            <v>-116.05999999999999</v>
          </cell>
          <cell r="I505">
            <v>-116.05999999999999</v>
          </cell>
          <cell r="K505">
            <v>-57.8</v>
          </cell>
          <cell r="M505">
            <v>-58.259999999999991</v>
          </cell>
          <cell r="O505" t="str">
            <v>ERCs</v>
          </cell>
        </row>
        <row r="506">
          <cell r="A506">
            <v>4547</v>
          </cell>
          <cell r="B506">
            <v>231</v>
          </cell>
          <cell r="C506" t="str">
            <v xml:space="preserve">     A/P CONVERSION CLEARING</v>
          </cell>
          <cell r="D506">
            <v>0</v>
          </cell>
          <cell r="F506">
            <v>0</v>
          </cell>
          <cell r="I506">
            <v>0</v>
          </cell>
          <cell r="K506">
            <v>0</v>
          </cell>
          <cell r="M506">
            <v>0</v>
          </cell>
          <cell r="O506" t="str">
            <v>ERCs</v>
          </cell>
        </row>
        <row r="507">
          <cell r="A507">
            <v>4548</v>
          </cell>
          <cell r="B507">
            <v>231</v>
          </cell>
          <cell r="C507" t="str">
            <v xml:space="preserve">     A/P 3RD PARTY LIABILITY</v>
          </cell>
          <cell r="D507">
            <v>0</v>
          </cell>
          <cell r="F507">
            <v>0</v>
          </cell>
          <cell r="I507">
            <v>0</v>
          </cell>
          <cell r="K507">
            <v>0</v>
          </cell>
          <cell r="M507">
            <v>0</v>
          </cell>
          <cell r="O507" t="str">
            <v>ERCs</v>
          </cell>
        </row>
        <row r="509">
          <cell r="C509" t="str">
            <v>TOTAL A/P TRADE</v>
          </cell>
          <cell r="D509">
            <v>-701.93000000000188</v>
          </cell>
          <cell r="F509">
            <v>-701.93000000000188</v>
          </cell>
          <cell r="G509">
            <v>0</v>
          </cell>
          <cell r="I509">
            <v>-701.93000000000188</v>
          </cell>
          <cell r="K509">
            <v>-349.56</v>
          </cell>
          <cell r="M509">
            <v>-352.37000000000188</v>
          </cell>
        </row>
        <row r="511">
          <cell r="A511">
            <v>4735</v>
          </cell>
          <cell r="B511">
            <v>231</v>
          </cell>
          <cell r="C511" t="str">
            <v>PAYABLE TO DEVELOPER</v>
          </cell>
          <cell r="D511">
            <v>0</v>
          </cell>
          <cell r="F511">
            <v>0</v>
          </cell>
          <cell r="G511">
            <v>0</v>
          </cell>
          <cell r="I511">
            <v>0</v>
          </cell>
          <cell r="K511">
            <v>0</v>
          </cell>
          <cell r="M511">
            <v>0</v>
          </cell>
          <cell r="O511" t="str">
            <v>ERCs</v>
          </cell>
        </row>
        <row r="513">
          <cell r="A513">
            <v>4555</v>
          </cell>
          <cell r="B513">
            <v>253.2</v>
          </cell>
          <cell r="C513" t="str">
            <v xml:space="preserve">     DEF CREDITS OTHER</v>
          </cell>
          <cell r="D513">
            <v>0</v>
          </cell>
          <cell r="F513">
            <v>0</v>
          </cell>
          <cell r="I513">
            <v>0</v>
          </cell>
          <cell r="K513">
            <v>0</v>
          </cell>
          <cell r="M513">
            <v>0</v>
          </cell>
          <cell r="O513" t="str">
            <v>ERCs</v>
          </cell>
        </row>
        <row r="514">
          <cell r="A514">
            <v>4560</v>
          </cell>
          <cell r="B514">
            <v>253.2</v>
          </cell>
          <cell r="C514" t="str">
            <v xml:space="preserve">     AMORT DEF CREDITS</v>
          </cell>
          <cell r="D514">
            <v>0</v>
          </cell>
          <cell r="F514">
            <v>0</v>
          </cell>
          <cell r="I514">
            <v>0</v>
          </cell>
          <cell r="K514">
            <v>0</v>
          </cell>
          <cell r="M514">
            <v>0</v>
          </cell>
          <cell r="O514" t="str">
            <v>ERCs</v>
          </cell>
        </row>
        <row r="516">
          <cell r="C516" t="str">
            <v>TOTAL DEFERRED CREDITS</v>
          </cell>
          <cell r="D516">
            <v>0</v>
          </cell>
          <cell r="E516">
            <v>0</v>
          </cell>
          <cell r="F516">
            <v>0</v>
          </cell>
          <cell r="I516">
            <v>0</v>
          </cell>
          <cell r="K516">
            <v>0</v>
          </cell>
          <cell r="M516">
            <v>0</v>
          </cell>
        </row>
        <row r="518">
          <cell r="A518">
            <v>4535</v>
          </cell>
          <cell r="B518">
            <v>233</v>
          </cell>
          <cell r="C518" t="str">
            <v>A/P-ASSOC COMPANIES</v>
          </cell>
          <cell r="D518">
            <v>3443.5099999999984</v>
          </cell>
          <cell r="F518">
            <v>3443.5099999999984</v>
          </cell>
          <cell r="I518">
            <v>3443.5099999999984</v>
          </cell>
          <cell r="K518">
            <v>1714.87</v>
          </cell>
          <cell r="M518">
            <v>1728.6399999999985</v>
          </cell>
          <cell r="O518" t="str">
            <v>ERCs</v>
          </cell>
        </row>
        <row r="520">
          <cell r="A520">
            <v>4585</v>
          </cell>
          <cell r="B520">
            <v>234</v>
          </cell>
          <cell r="C520" t="str">
            <v>N/P TO ASSOC COS UI</v>
          </cell>
          <cell r="D520">
            <v>0</v>
          </cell>
          <cell r="F520">
            <v>0</v>
          </cell>
          <cell r="G520">
            <v>0</v>
          </cell>
          <cell r="I520">
            <v>0</v>
          </cell>
          <cell r="K520">
            <v>0</v>
          </cell>
          <cell r="M520">
            <v>0</v>
          </cell>
          <cell r="O520" t="str">
            <v>ERCs</v>
          </cell>
        </row>
        <row r="522">
          <cell r="A522">
            <v>4595</v>
          </cell>
          <cell r="B522">
            <v>235</v>
          </cell>
          <cell r="C522" t="str">
            <v xml:space="preserve">    CUSTOMER DEPOSITS</v>
          </cell>
          <cell r="D522">
            <v>-770</v>
          </cell>
          <cell r="F522">
            <v>-770</v>
          </cell>
          <cell r="I522">
            <v>-770</v>
          </cell>
          <cell r="K522">
            <v>-383.46</v>
          </cell>
          <cell r="M522">
            <v>-386.54</v>
          </cell>
          <cell r="O522" t="str">
            <v>ERCs</v>
          </cell>
        </row>
        <row r="523">
          <cell r="A523">
            <v>4600</v>
          </cell>
          <cell r="B523">
            <v>235</v>
          </cell>
          <cell r="C523" t="str">
            <v xml:space="preserve">    METER DEPOSITS</v>
          </cell>
          <cell r="D523">
            <v>0</v>
          </cell>
          <cell r="F523">
            <v>0</v>
          </cell>
          <cell r="I523">
            <v>0</v>
          </cell>
          <cell r="K523">
            <v>0</v>
          </cell>
          <cell r="M523">
            <v>0</v>
          </cell>
          <cell r="O523" t="str">
            <v>ERCs</v>
          </cell>
        </row>
        <row r="525">
          <cell r="C525" t="str">
            <v>TOTAL DEPOSITS</v>
          </cell>
          <cell r="D525">
            <v>-770</v>
          </cell>
          <cell r="F525">
            <v>-770</v>
          </cell>
          <cell r="G525">
            <v>0</v>
          </cell>
          <cell r="I525">
            <v>-770</v>
          </cell>
          <cell r="K525">
            <v>-383.46</v>
          </cell>
          <cell r="M525">
            <v>-386.54</v>
          </cell>
        </row>
        <row r="527">
          <cell r="A527">
            <v>4612</v>
          </cell>
          <cell r="B527">
            <v>236</v>
          </cell>
          <cell r="C527" t="str">
            <v xml:space="preserve">     ACCRUED TAXES GENERAL</v>
          </cell>
          <cell r="D527">
            <v>0</v>
          </cell>
          <cell r="F527">
            <v>0</v>
          </cell>
          <cell r="I527">
            <v>0</v>
          </cell>
          <cell r="K527">
            <v>0</v>
          </cell>
          <cell r="M527">
            <v>0</v>
          </cell>
          <cell r="O527" t="str">
            <v>ERCs</v>
          </cell>
        </row>
        <row r="528">
          <cell r="A528">
            <v>4614</v>
          </cell>
          <cell r="B528">
            <v>236</v>
          </cell>
          <cell r="C528" t="str">
            <v xml:space="preserve">     ACCRUED GROSS RECEIPT TAX</v>
          </cell>
          <cell r="D528">
            <v>-2492.98</v>
          </cell>
          <cell r="F528">
            <v>-2492.98</v>
          </cell>
          <cell r="I528">
            <v>-2492.98</v>
          </cell>
          <cell r="K528">
            <v>-1241.5</v>
          </cell>
          <cell r="M528">
            <v>-1251.48</v>
          </cell>
          <cell r="O528" t="str">
            <v>ERCs</v>
          </cell>
        </row>
        <row r="529">
          <cell r="A529">
            <v>4616</v>
          </cell>
          <cell r="B529">
            <v>236</v>
          </cell>
          <cell r="C529" t="str">
            <v xml:space="preserve">     ACCRUED FRANCHISE TAX</v>
          </cell>
          <cell r="D529">
            <v>0</v>
          </cell>
          <cell r="F529">
            <v>0</v>
          </cell>
          <cell r="I529">
            <v>0</v>
          </cell>
          <cell r="K529">
            <v>0</v>
          </cell>
          <cell r="M529">
            <v>0</v>
          </cell>
          <cell r="O529" t="str">
            <v>ERCs</v>
          </cell>
        </row>
        <row r="530">
          <cell r="A530">
            <v>4617</v>
          </cell>
          <cell r="B530">
            <v>236</v>
          </cell>
          <cell r="C530" t="str">
            <v xml:space="preserve">     ACCRUED FRANCHISE TAX B</v>
          </cell>
          <cell r="D530">
            <v>0</v>
          </cell>
          <cell r="F530">
            <v>0</v>
          </cell>
          <cell r="I530">
            <v>0</v>
          </cell>
          <cell r="K530">
            <v>0</v>
          </cell>
          <cell r="M530">
            <v>0</v>
          </cell>
          <cell r="O530" t="str">
            <v>ERCs</v>
          </cell>
        </row>
        <row r="531">
          <cell r="A531">
            <v>4618</v>
          </cell>
          <cell r="B531">
            <v>236</v>
          </cell>
          <cell r="C531" t="str">
            <v xml:space="preserve">     ACCRUED UTIL OR COMM TAX</v>
          </cell>
          <cell r="D531">
            <v>0</v>
          </cell>
          <cell r="F531">
            <v>0</v>
          </cell>
          <cell r="I531">
            <v>0</v>
          </cell>
          <cell r="K531">
            <v>0</v>
          </cell>
          <cell r="M531">
            <v>0</v>
          </cell>
          <cell r="O531" t="str">
            <v>ERCs</v>
          </cell>
        </row>
        <row r="532">
          <cell r="A532">
            <v>4620</v>
          </cell>
          <cell r="B532">
            <v>236</v>
          </cell>
          <cell r="C532" t="str">
            <v xml:space="preserve">     ACCRUED SAFE DRINKING ACT</v>
          </cell>
          <cell r="D532">
            <v>0</v>
          </cell>
          <cell r="F532">
            <v>0</v>
          </cell>
          <cell r="I532">
            <v>0</v>
          </cell>
          <cell r="K532">
            <v>0</v>
          </cell>
          <cell r="M532">
            <v>0</v>
          </cell>
          <cell r="O532" t="str">
            <v>ERCs</v>
          </cell>
        </row>
        <row r="533">
          <cell r="A533">
            <v>4622</v>
          </cell>
          <cell r="B533">
            <v>236</v>
          </cell>
          <cell r="C533" t="str">
            <v xml:space="preserve">     ACCRUED SUI</v>
          </cell>
          <cell r="D533">
            <v>0</v>
          </cell>
          <cell r="F533">
            <v>0</v>
          </cell>
          <cell r="I533">
            <v>0</v>
          </cell>
          <cell r="K533">
            <v>0</v>
          </cell>
          <cell r="M533">
            <v>0</v>
          </cell>
          <cell r="O533" t="str">
            <v>ERCs</v>
          </cell>
        </row>
        <row r="534">
          <cell r="A534">
            <v>4624</v>
          </cell>
          <cell r="B534">
            <v>236</v>
          </cell>
          <cell r="C534" t="str">
            <v xml:space="preserve">     ACCRUED ST DISABILITY</v>
          </cell>
          <cell r="D534">
            <v>0</v>
          </cell>
          <cell r="F534">
            <v>0</v>
          </cell>
          <cell r="I534">
            <v>0</v>
          </cell>
          <cell r="K534">
            <v>0</v>
          </cell>
          <cell r="M534">
            <v>0</v>
          </cell>
          <cell r="O534" t="str">
            <v>ERCs</v>
          </cell>
        </row>
        <row r="535">
          <cell r="A535">
            <v>4626</v>
          </cell>
          <cell r="B535">
            <v>236</v>
          </cell>
          <cell r="C535" t="str">
            <v xml:space="preserve">     ACCRUED ASSOCIATION FEE</v>
          </cell>
          <cell r="D535">
            <v>0</v>
          </cell>
          <cell r="F535">
            <v>0</v>
          </cell>
          <cell r="I535">
            <v>0</v>
          </cell>
          <cell r="K535">
            <v>0</v>
          </cell>
          <cell r="M535">
            <v>0</v>
          </cell>
          <cell r="O535" t="str">
            <v>ERCs</v>
          </cell>
        </row>
        <row r="536">
          <cell r="A536">
            <v>4628</v>
          </cell>
          <cell r="B536">
            <v>236</v>
          </cell>
          <cell r="C536" t="str">
            <v xml:space="preserve">     ACCRUED REAL EST TAX</v>
          </cell>
          <cell r="D536">
            <v>-65.180000000000007</v>
          </cell>
          <cell r="F536">
            <v>-65.180000000000007</v>
          </cell>
          <cell r="I536">
            <v>-65.180000000000007</v>
          </cell>
          <cell r="K536">
            <v>-32.46</v>
          </cell>
          <cell r="M536">
            <v>-32.720000000000006</v>
          </cell>
          <cell r="O536" t="str">
            <v>ERCs</v>
          </cell>
        </row>
        <row r="537">
          <cell r="A537">
            <v>4630</v>
          </cell>
          <cell r="B537">
            <v>236</v>
          </cell>
          <cell r="C537" t="str">
            <v xml:space="preserve">     ACCRUED PERS PROP &amp; ICT T</v>
          </cell>
          <cell r="D537">
            <v>0</v>
          </cell>
          <cell r="F537">
            <v>0</v>
          </cell>
          <cell r="I537">
            <v>0</v>
          </cell>
          <cell r="K537">
            <v>0</v>
          </cell>
          <cell r="M537">
            <v>0</v>
          </cell>
          <cell r="O537" t="str">
            <v>ERCs</v>
          </cell>
        </row>
        <row r="538">
          <cell r="A538">
            <v>4632</v>
          </cell>
          <cell r="B538">
            <v>236</v>
          </cell>
          <cell r="C538" t="str">
            <v xml:space="preserve">     ACCRUED SPECIAL ASSESSMEN</v>
          </cell>
          <cell r="D538">
            <v>0</v>
          </cell>
          <cell r="F538">
            <v>0</v>
          </cell>
          <cell r="I538">
            <v>0</v>
          </cell>
          <cell r="K538">
            <v>0</v>
          </cell>
          <cell r="M538">
            <v>0</v>
          </cell>
          <cell r="O538" t="str">
            <v>ERCs</v>
          </cell>
        </row>
        <row r="539">
          <cell r="A539">
            <v>4634</v>
          </cell>
          <cell r="B539">
            <v>236</v>
          </cell>
          <cell r="C539" t="str">
            <v xml:space="preserve">     ACCRUED SALES TAX</v>
          </cell>
          <cell r="D539">
            <v>0</v>
          </cell>
          <cell r="F539">
            <v>0</v>
          </cell>
          <cell r="I539">
            <v>0</v>
          </cell>
          <cell r="K539">
            <v>0</v>
          </cell>
          <cell r="M539">
            <v>0</v>
          </cell>
          <cell r="O539" t="str">
            <v>ERCs</v>
          </cell>
        </row>
        <row r="540">
          <cell r="A540">
            <v>4635</v>
          </cell>
          <cell r="B540">
            <v>236</v>
          </cell>
          <cell r="C540" t="str">
            <v xml:space="preserve">     ACCRUED USE TAX</v>
          </cell>
          <cell r="D540">
            <v>-11.62</v>
          </cell>
          <cell r="F540">
            <v>-11.62</v>
          </cell>
          <cell r="I540">
            <v>-11.62</v>
          </cell>
          <cell r="K540">
            <v>-5.79</v>
          </cell>
          <cell r="M540">
            <v>-5.8299999999999992</v>
          </cell>
          <cell r="O540" t="str">
            <v>ERCs</v>
          </cell>
        </row>
        <row r="541">
          <cell r="A541">
            <v>4636</v>
          </cell>
          <cell r="B541">
            <v>236</v>
          </cell>
          <cell r="C541" t="str">
            <v xml:space="preserve">     ACCRUED COUNTY TAX</v>
          </cell>
          <cell r="D541">
            <v>0</v>
          </cell>
          <cell r="F541">
            <v>0</v>
          </cell>
          <cell r="I541">
            <v>0</v>
          </cell>
          <cell r="K541">
            <v>0</v>
          </cell>
          <cell r="M541">
            <v>0</v>
          </cell>
          <cell r="O541" t="str">
            <v>ERCs</v>
          </cell>
        </row>
        <row r="542">
          <cell r="A542">
            <v>4637</v>
          </cell>
          <cell r="B542">
            <v>236</v>
          </cell>
          <cell r="C542" t="str">
            <v xml:space="preserve">     ACCRUED COUNTY TAX B</v>
          </cell>
          <cell r="D542">
            <v>0</v>
          </cell>
          <cell r="F542">
            <v>0</v>
          </cell>
          <cell r="I542">
            <v>0</v>
          </cell>
          <cell r="K542">
            <v>0</v>
          </cell>
          <cell r="M542">
            <v>0</v>
          </cell>
          <cell r="O542" t="str">
            <v>ERCs</v>
          </cell>
        </row>
        <row r="543">
          <cell r="A543">
            <v>4638</v>
          </cell>
          <cell r="B543">
            <v>236</v>
          </cell>
          <cell r="C543" t="str">
            <v xml:space="preserve">     ACCRUED CITY TAX A</v>
          </cell>
          <cell r="D543">
            <v>0</v>
          </cell>
          <cell r="F543">
            <v>0</v>
          </cell>
          <cell r="I543">
            <v>0</v>
          </cell>
          <cell r="K543">
            <v>0</v>
          </cell>
          <cell r="M543">
            <v>0</v>
          </cell>
          <cell r="O543" t="str">
            <v>ERCs</v>
          </cell>
        </row>
        <row r="544">
          <cell r="A544">
            <v>4639</v>
          </cell>
          <cell r="B544">
            <v>236</v>
          </cell>
          <cell r="C544" t="str">
            <v xml:space="preserve">     ACCRUED CITY TAX B</v>
          </cell>
          <cell r="D544">
            <v>0</v>
          </cell>
          <cell r="F544">
            <v>0</v>
          </cell>
          <cell r="I544">
            <v>0</v>
          </cell>
          <cell r="K544">
            <v>0</v>
          </cell>
          <cell r="M544">
            <v>0</v>
          </cell>
          <cell r="O544" t="str">
            <v>ERCs</v>
          </cell>
        </row>
        <row r="545">
          <cell r="A545">
            <v>4640</v>
          </cell>
          <cell r="B545">
            <v>236</v>
          </cell>
          <cell r="C545" t="str">
            <v xml:space="preserve">     ACCRUED RESTOR FUND</v>
          </cell>
          <cell r="D545">
            <v>0</v>
          </cell>
          <cell r="F545">
            <v>0</v>
          </cell>
          <cell r="I545">
            <v>0</v>
          </cell>
          <cell r="K545">
            <v>0</v>
          </cell>
          <cell r="M545">
            <v>0</v>
          </cell>
          <cell r="O545" t="str">
            <v>ERCs</v>
          </cell>
        </row>
        <row r="546">
          <cell r="A546">
            <v>4642</v>
          </cell>
          <cell r="B546" t="str">
            <v>N/A</v>
          </cell>
          <cell r="C546" t="str">
            <v xml:space="preserve">     ACCRUED ST W/H TAX GEORGI</v>
          </cell>
          <cell r="D546">
            <v>0</v>
          </cell>
          <cell r="F546">
            <v>0</v>
          </cell>
          <cell r="I546">
            <v>0</v>
          </cell>
          <cell r="K546">
            <v>0</v>
          </cell>
          <cell r="M546">
            <v>0</v>
          </cell>
          <cell r="O546" t="str">
            <v>ERCs</v>
          </cell>
        </row>
        <row r="547">
          <cell r="A547">
            <v>4642</v>
          </cell>
          <cell r="B547" t="str">
            <v>N/A</v>
          </cell>
          <cell r="C547" t="str">
            <v xml:space="preserve">     ACCRUED ST W/H TAX ILLINO</v>
          </cell>
          <cell r="D547">
            <v>0</v>
          </cell>
          <cell r="F547">
            <v>0</v>
          </cell>
          <cell r="I547">
            <v>0</v>
          </cell>
          <cell r="K547">
            <v>0</v>
          </cell>
          <cell r="M547">
            <v>0</v>
          </cell>
          <cell r="O547" t="str">
            <v>ERCs</v>
          </cell>
        </row>
        <row r="548">
          <cell r="A548">
            <v>4642</v>
          </cell>
          <cell r="B548" t="str">
            <v>N/A</v>
          </cell>
          <cell r="C548" t="str">
            <v xml:space="preserve">     ACCRUED ST W/H TAX INDIAN</v>
          </cell>
          <cell r="D548">
            <v>0</v>
          </cell>
          <cell r="F548">
            <v>0</v>
          </cell>
          <cell r="I548">
            <v>0</v>
          </cell>
          <cell r="K548">
            <v>0</v>
          </cell>
          <cell r="M548">
            <v>0</v>
          </cell>
          <cell r="O548" t="str">
            <v>ERCs</v>
          </cell>
        </row>
        <row r="549">
          <cell r="A549">
            <v>4642</v>
          </cell>
          <cell r="B549" t="str">
            <v>N/A</v>
          </cell>
          <cell r="C549" t="str">
            <v xml:space="preserve">     ACCRUED ST W/H TAX MISS</v>
          </cell>
          <cell r="D549">
            <v>0</v>
          </cell>
          <cell r="F549">
            <v>0</v>
          </cell>
          <cell r="I549">
            <v>0</v>
          </cell>
          <cell r="K549">
            <v>0</v>
          </cell>
          <cell r="M549">
            <v>0</v>
          </cell>
          <cell r="O549" t="str">
            <v>ERCs</v>
          </cell>
        </row>
        <row r="550">
          <cell r="A550">
            <v>4642</v>
          </cell>
          <cell r="B550" t="str">
            <v>N/A</v>
          </cell>
          <cell r="C550" t="str">
            <v xml:space="preserve">     ACCRUED ST W/H TAX N C</v>
          </cell>
          <cell r="D550">
            <v>0</v>
          </cell>
          <cell r="F550">
            <v>0</v>
          </cell>
          <cell r="I550">
            <v>0</v>
          </cell>
          <cell r="K550">
            <v>0</v>
          </cell>
          <cell r="M550">
            <v>0</v>
          </cell>
          <cell r="O550" t="str">
            <v>ERCs</v>
          </cell>
        </row>
        <row r="551">
          <cell r="A551">
            <v>4642</v>
          </cell>
          <cell r="B551" t="str">
            <v>N/A</v>
          </cell>
          <cell r="C551" t="str">
            <v xml:space="preserve">     ACCRUED ST W/H TAX OHIO</v>
          </cell>
          <cell r="D551">
            <v>0</v>
          </cell>
          <cell r="F551">
            <v>0</v>
          </cell>
          <cell r="I551">
            <v>0</v>
          </cell>
          <cell r="K551">
            <v>0</v>
          </cell>
          <cell r="M551">
            <v>0</v>
          </cell>
          <cell r="O551" t="str">
            <v>ERCs</v>
          </cell>
        </row>
        <row r="552">
          <cell r="A552">
            <v>4642</v>
          </cell>
          <cell r="B552" t="str">
            <v>N/A</v>
          </cell>
          <cell r="C552" t="str">
            <v xml:space="preserve">     ACCRUED ST W/H TAX S C</v>
          </cell>
          <cell r="D552">
            <v>0</v>
          </cell>
          <cell r="F552">
            <v>0</v>
          </cell>
          <cell r="I552">
            <v>0</v>
          </cell>
          <cell r="K552">
            <v>0</v>
          </cell>
          <cell r="M552">
            <v>0</v>
          </cell>
          <cell r="O552" t="str">
            <v>ERCs</v>
          </cell>
        </row>
        <row r="553">
          <cell r="A553">
            <v>4642</v>
          </cell>
          <cell r="B553" t="str">
            <v>N/A</v>
          </cell>
          <cell r="C553" t="str">
            <v xml:space="preserve">     ACCRUED ST W/H TAX NONREG</v>
          </cell>
          <cell r="D553">
            <v>0</v>
          </cell>
          <cell r="F553">
            <v>0</v>
          </cell>
          <cell r="I553">
            <v>0</v>
          </cell>
          <cell r="K553">
            <v>0</v>
          </cell>
          <cell r="M553">
            <v>0</v>
          </cell>
          <cell r="O553" t="str">
            <v>ERCs</v>
          </cell>
        </row>
        <row r="554">
          <cell r="A554">
            <v>4642</v>
          </cell>
          <cell r="B554" t="str">
            <v>N/A</v>
          </cell>
          <cell r="C554" t="str">
            <v xml:space="preserve">     ACCRUED ST W/H TAX WISCON</v>
          </cell>
          <cell r="D554">
            <v>0</v>
          </cell>
          <cell r="F554">
            <v>0</v>
          </cell>
          <cell r="I554">
            <v>0</v>
          </cell>
          <cell r="K554">
            <v>0</v>
          </cell>
          <cell r="M554">
            <v>0</v>
          </cell>
          <cell r="O554" t="str">
            <v>ERCs</v>
          </cell>
        </row>
        <row r="555">
          <cell r="A555">
            <v>4642</v>
          </cell>
          <cell r="B555" t="str">
            <v>N/A</v>
          </cell>
          <cell r="C555" t="str">
            <v xml:space="preserve">     ACCRUED ST W/H TAX LOUISI</v>
          </cell>
          <cell r="D555">
            <v>0</v>
          </cell>
          <cell r="F555">
            <v>0</v>
          </cell>
          <cell r="I555">
            <v>0</v>
          </cell>
          <cell r="K555">
            <v>0</v>
          </cell>
          <cell r="M555">
            <v>0</v>
          </cell>
          <cell r="O555" t="str">
            <v>ERCs</v>
          </cell>
        </row>
        <row r="556">
          <cell r="A556">
            <v>4642</v>
          </cell>
          <cell r="B556" t="str">
            <v>N/A</v>
          </cell>
          <cell r="C556" t="str">
            <v xml:space="preserve">     ACCRUED ST W/H TAX TENNES</v>
          </cell>
          <cell r="D556">
            <v>0</v>
          </cell>
          <cell r="F556">
            <v>0</v>
          </cell>
          <cell r="I556">
            <v>0</v>
          </cell>
          <cell r="K556">
            <v>0</v>
          </cell>
          <cell r="M556">
            <v>0</v>
          </cell>
          <cell r="O556" t="str">
            <v>ERCs</v>
          </cell>
        </row>
        <row r="557">
          <cell r="A557">
            <v>4642</v>
          </cell>
          <cell r="B557" t="str">
            <v>N/A</v>
          </cell>
          <cell r="C557" t="str">
            <v xml:space="preserve">     ACCRUED ST W/H TAX MARYLA</v>
          </cell>
          <cell r="D557">
            <v>0</v>
          </cell>
          <cell r="F557">
            <v>0</v>
          </cell>
          <cell r="I557">
            <v>0</v>
          </cell>
          <cell r="K557">
            <v>0</v>
          </cell>
          <cell r="M557">
            <v>0</v>
          </cell>
          <cell r="O557" t="str">
            <v>ERCs</v>
          </cell>
        </row>
        <row r="558">
          <cell r="A558">
            <v>4642</v>
          </cell>
          <cell r="B558" t="str">
            <v>N/A</v>
          </cell>
          <cell r="C558" t="str">
            <v xml:space="preserve">     ACCRUED ST W/H TAX PA</v>
          </cell>
          <cell r="D558">
            <v>0</v>
          </cell>
          <cell r="F558">
            <v>0</v>
          </cell>
          <cell r="I558">
            <v>0</v>
          </cell>
          <cell r="K558">
            <v>0</v>
          </cell>
          <cell r="M558">
            <v>0</v>
          </cell>
          <cell r="O558" t="str">
            <v>ERCs</v>
          </cell>
        </row>
        <row r="559">
          <cell r="A559">
            <v>4642</v>
          </cell>
          <cell r="B559" t="str">
            <v>N/A</v>
          </cell>
          <cell r="C559" t="str">
            <v xml:space="preserve">     ACCRUED ST W/H TAX NJ</v>
          </cell>
          <cell r="D559">
            <v>0</v>
          </cell>
          <cell r="F559">
            <v>0</v>
          </cell>
          <cell r="I559">
            <v>0</v>
          </cell>
          <cell r="K559">
            <v>0</v>
          </cell>
          <cell r="M559">
            <v>0</v>
          </cell>
          <cell r="O559" t="str">
            <v>ERCs</v>
          </cell>
        </row>
        <row r="560">
          <cell r="A560">
            <v>4642</v>
          </cell>
          <cell r="B560" t="str">
            <v>N/A</v>
          </cell>
          <cell r="C560" t="str">
            <v xml:space="preserve">     ACCRUED ST W/H TAX VIRGIN</v>
          </cell>
          <cell r="D560">
            <v>0</v>
          </cell>
          <cell r="F560">
            <v>0</v>
          </cell>
          <cell r="I560">
            <v>0</v>
          </cell>
          <cell r="K560">
            <v>0</v>
          </cell>
          <cell r="M560">
            <v>0</v>
          </cell>
          <cell r="O560" t="str">
            <v>ERCs</v>
          </cell>
        </row>
        <row r="561">
          <cell r="A561">
            <v>4657</v>
          </cell>
          <cell r="B561">
            <v>236</v>
          </cell>
          <cell r="C561" t="str">
            <v xml:space="preserve">     ACCRUED INCOME TAX</v>
          </cell>
          <cell r="D561">
            <v>0</v>
          </cell>
          <cell r="F561">
            <v>0</v>
          </cell>
          <cell r="I561">
            <v>0</v>
          </cell>
          <cell r="K561">
            <v>0</v>
          </cell>
          <cell r="M561">
            <v>0</v>
          </cell>
          <cell r="O561" t="str">
            <v>ERCs</v>
          </cell>
        </row>
        <row r="562">
          <cell r="A562">
            <v>4659</v>
          </cell>
          <cell r="B562">
            <v>236</v>
          </cell>
          <cell r="C562" t="str">
            <v xml:space="preserve">     ACCRUED FED INCOME TAX</v>
          </cell>
          <cell r="D562">
            <v>761</v>
          </cell>
          <cell r="F562">
            <v>761</v>
          </cell>
          <cell r="I562">
            <v>761</v>
          </cell>
          <cell r="K562">
            <v>378.98</v>
          </cell>
          <cell r="M562">
            <v>382.02</v>
          </cell>
          <cell r="O562" t="str">
            <v>ERCs</v>
          </cell>
        </row>
        <row r="563">
          <cell r="A563">
            <v>4661</v>
          </cell>
          <cell r="B563">
            <v>236</v>
          </cell>
          <cell r="C563" t="str">
            <v xml:space="preserve">     ACCRUED ST INCOME TAX</v>
          </cell>
          <cell r="D563">
            <v>83.69</v>
          </cell>
          <cell r="F563">
            <v>83.69</v>
          </cell>
          <cell r="I563">
            <v>83.69</v>
          </cell>
          <cell r="K563">
            <v>41.68</v>
          </cell>
          <cell r="M563">
            <v>42.01</v>
          </cell>
          <cell r="O563" t="str">
            <v>ERCs</v>
          </cell>
        </row>
        <row r="565">
          <cell r="C565" t="str">
            <v>TOTAL ACCRUED TAXES</v>
          </cell>
          <cell r="D565">
            <v>-1725.0899999999997</v>
          </cell>
          <cell r="F565">
            <v>-1725.0899999999997</v>
          </cell>
          <cell r="G565">
            <v>0</v>
          </cell>
          <cell r="I565">
            <v>-1725.0899999999997</v>
          </cell>
          <cell r="K565">
            <v>-859.09</v>
          </cell>
          <cell r="M565">
            <v>-866</v>
          </cell>
        </row>
        <row r="567">
          <cell r="A567">
            <v>4685</v>
          </cell>
          <cell r="B567">
            <v>237</v>
          </cell>
          <cell r="C567" t="str">
            <v>ACCRUED CUST DEP INTEREST</v>
          </cell>
          <cell r="D567">
            <v>-74.12</v>
          </cell>
          <cell r="F567">
            <v>-74.12</v>
          </cell>
          <cell r="G567">
            <v>0</v>
          </cell>
          <cell r="I567">
            <v>-74.12</v>
          </cell>
          <cell r="K567">
            <v>-36.909999999999997</v>
          </cell>
          <cell r="M567">
            <v>-37.210000000000008</v>
          </cell>
          <cell r="O567" t="str">
            <v>ERCs</v>
          </cell>
        </row>
        <row r="569">
          <cell r="A569">
            <v>4565</v>
          </cell>
          <cell r="B569">
            <v>223</v>
          </cell>
          <cell r="C569" t="str">
            <v>ADVANCES FROM UTILITIES IN</v>
          </cell>
          <cell r="D569">
            <v>96493.02</v>
          </cell>
          <cell r="F569">
            <v>96493.02</v>
          </cell>
          <cell r="G569">
            <v>0</v>
          </cell>
          <cell r="I569">
            <v>96493.02</v>
          </cell>
          <cell r="K569">
            <v>48053.52</v>
          </cell>
          <cell r="M569">
            <v>48439.500000000007</v>
          </cell>
          <cell r="O569" t="str">
            <v>ERCs</v>
          </cell>
        </row>
        <row r="571">
          <cell r="A571">
            <v>3225</v>
          </cell>
          <cell r="B571">
            <v>252</v>
          </cell>
          <cell r="C571" t="str">
            <v>ADV-IN-AID OF CONST-WATER</v>
          </cell>
          <cell r="D571">
            <v>0</v>
          </cell>
          <cell r="F571">
            <v>0</v>
          </cell>
          <cell r="G571">
            <v>0</v>
          </cell>
          <cell r="I571">
            <v>0</v>
          </cell>
          <cell r="K571">
            <v>0</v>
          </cell>
          <cell r="O571" t="str">
            <v>Actual</v>
          </cell>
        </row>
        <row r="573">
          <cell r="A573">
            <v>3230</v>
          </cell>
          <cell r="B573">
            <v>252</v>
          </cell>
          <cell r="C573" t="str">
            <v>ADV-IN-AID OF CONST-SEWER</v>
          </cell>
          <cell r="D573">
            <v>0</v>
          </cell>
          <cell r="F573">
            <v>0</v>
          </cell>
          <cell r="G573">
            <v>0</v>
          </cell>
          <cell r="I573">
            <v>0</v>
          </cell>
          <cell r="M573">
            <v>0</v>
          </cell>
          <cell r="O573" t="str">
            <v>Actual</v>
          </cell>
        </row>
        <row r="575">
          <cell r="A575">
            <v>4460</v>
          </cell>
          <cell r="B575">
            <v>283</v>
          </cell>
          <cell r="C575" t="str">
            <v>UNAMORT INVEST TAX CREDIT</v>
          </cell>
          <cell r="D575">
            <v>0</v>
          </cell>
          <cell r="F575">
            <v>0</v>
          </cell>
          <cell r="G575">
            <v>0</v>
          </cell>
          <cell r="I575">
            <v>0</v>
          </cell>
          <cell r="K575">
            <v>0</v>
          </cell>
          <cell r="M575">
            <v>0</v>
          </cell>
          <cell r="O575" t="str">
            <v>ERCs</v>
          </cell>
        </row>
        <row r="577">
          <cell r="A577">
            <v>3255</v>
          </cell>
          <cell r="B577">
            <v>271</v>
          </cell>
          <cell r="C577" t="str">
            <v xml:space="preserve">     CIAC-ORGANIZATION</v>
          </cell>
          <cell r="D577">
            <v>0</v>
          </cell>
          <cell r="F577">
            <v>0</v>
          </cell>
          <cell r="I577">
            <v>0</v>
          </cell>
          <cell r="K577">
            <v>0</v>
          </cell>
          <cell r="O577" t="str">
            <v>Actual</v>
          </cell>
        </row>
        <row r="578">
          <cell r="A578">
            <v>3260</v>
          </cell>
          <cell r="B578">
            <v>271</v>
          </cell>
          <cell r="C578" t="str">
            <v xml:space="preserve">     CIAC-FRANCHISES</v>
          </cell>
          <cell r="D578">
            <v>0</v>
          </cell>
          <cell r="F578">
            <v>0</v>
          </cell>
          <cell r="I578">
            <v>0</v>
          </cell>
          <cell r="K578">
            <v>0</v>
          </cell>
          <cell r="O578" t="str">
            <v>Actual</v>
          </cell>
        </row>
        <row r="579">
          <cell r="A579">
            <v>3265</v>
          </cell>
          <cell r="B579">
            <v>271</v>
          </cell>
          <cell r="C579" t="str">
            <v xml:space="preserve">     CIAC-STRUCT &amp; IMPRV SRC S</v>
          </cell>
          <cell r="D579">
            <v>-7828.2</v>
          </cell>
          <cell r="F579">
            <v>-7828.2</v>
          </cell>
          <cell r="I579">
            <v>-7828.2</v>
          </cell>
          <cell r="K579">
            <v>-7828.2</v>
          </cell>
          <cell r="O579" t="str">
            <v>Actual</v>
          </cell>
        </row>
        <row r="580">
          <cell r="A580">
            <v>3270</v>
          </cell>
          <cell r="B580">
            <v>271</v>
          </cell>
          <cell r="C580" t="str">
            <v xml:space="preserve">     CIAC-STRUCT &amp; IMPRV WTP</v>
          </cell>
          <cell r="D580">
            <v>-119.25</v>
          </cell>
          <cell r="F580">
            <v>-119.25</v>
          </cell>
          <cell r="I580">
            <v>-119.25</v>
          </cell>
          <cell r="K580">
            <v>-119.25</v>
          </cell>
          <cell r="O580" t="str">
            <v>Actual</v>
          </cell>
        </row>
        <row r="581">
          <cell r="A581">
            <v>3275</v>
          </cell>
          <cell r="B581">
            <v>271</v>
          </cell>
          <cell r="C581" t="str">
            <v xml:space="preserve">     CIAC-STRUCT &amp; IMPRV TRANS</v>
          </cell>
          <cell r="D581">
            <v>0</v>
          </cell>
          <cell r="F581">
            <v>0</v>
          </cell>
          <cell r="I581">
            <v>0</v>
          </cell>
          <cell r="K581">
            <v>0</v>
          </cell>
          <cell r="O581" t="str">
            <v>Actual</v>
          </cell>
        </row>
        <row r="582">
          <cell r="A582">
            <v>3280</v>
          </cell>
          <cell r="B582">
            <v>271</v>
          </cell>
          <cell r="C582" t="str">
            <v xml:space="preserve">     CIAC-STRUCT &amp; IMPRV GEN P</v>
          </cell>
          <cell r="D582">
            <v>0</v>
          </cell>
          <cell r="F582">
            <v>0</v>
          </cell>
          <cell r="I582">
            <v>0</v>
          </cell>
          <cell r="K582">
            <v>0</v>
          </cell>
          <cell r="O582" t="str">
            <v>Actual</v>
          </cell>
        </row>
        <row r="583">
          <cell r="A583">
            <v>3285</v>
          </cell>
          <cell r="B583">
            <v>271</v>
          </cell>
          <cell r="C583" t="str">
            <v xml:space="preserve">     CIAC-COLLECTING RESERVOIR</v>
          </cell>
          <cell r="D583">
            <v>0</v>
          </cell>
          <cell r="F583">
            <v>0</v>
          </cell>
          <cell r="I583">
            <v>0</v>
          </cell>
          <cell r="K583">
            <v>0</v>
          </cell>
          <cell r="O583" t="str">
            <v>Actual</v>
          </cell>
        </row>
        <row r="584">
          <cell r="A584">
            <v>3290</v>
          </cell>
          <cell r="B584">
            <v>271</v>
          </cell>
          <cell r="C584" t="str">
            <v xml:space="preserve">     CIAC-LAKE, RIVER, OTHER I</v>
          </cell>
          <cell r="D584">
            <v>0</v>
          </cell>
          <cell r="F584">
            <v>0</v>
          </cell>
          <cell r="I584">
            <v>0</v>
          </cell>
          <cell r="K584">
            <v>0</v>
          </cell>
          <cell r="O584" t="str">
            <v>Actual</v>
          </cell>
        </row>
        <row r="585">
          <cell r="A585">
            <v>3295</v>
          </cell>
          <cell r="B585">
            <v>271</v>
          </cell>
          <cell r="C585" t="str">
            <v xml:space="preserve">     CIAC-WELLS &amp; SPRINGS</v>
          </cell>
          <cell r="D585">
            <v>-5262.37</v>
          </cell>
          <cell r="F585">
            <v>-5262.37</v>
          </cell>
          <cell r="I585">
            <v>-5262.37</v>
          </cell>
          <cell r="K585">
            <v>-5262.37</v>
          </cell>
          <cell r="O585" t="str">
            <v>Actual</v>
          </cell>
        </row>
        <row r="586">
          <cell r="A586">
            <v>3300</v>
          </cell>
          <cell r="B586">
            <v>271</v>
          </cell>
          <cell r="C586" t="str">
            <v xml:space="preserve">     CIAC-INFILTRATION GALLERY</v>
          </cell>
          <cell r="D586">
            <v>0</v>
          </cell>
          <cell r="F586">
            <v>0</v>
          </cell>
          <cell r="I586">
            <v>0</v>
          </cell>
          <cell r="K586">
            <v>0</v>
          </cell>
          <cell r="O586" t="str">
            <v>Actual</v>
          </cell>
        </row>
        <row r="587">
          <cell r="A587">
            <v>3305</v>
          </cell>
          <cell r="B587">
            <v>271</v>
          </cell>
          <cell r="C587" t="str">
            <v xml:space="preserve">     CIAC-SUPPLY MAINS</v>
          </cell>
          <cell r="D587">
            <v>-123810</v>
          </cell>
          <cell r="F587">
            <v>-123810</v>
          </cell>
          <cell r="I587">
            <v>-123810</v>
          </cell>
          <cell r="K587">
            <v>-123810</v>
          </cell>
          <cell r="O587" t="str">
            <v>Actual</v>
          </cell>
        </row>
        <row r="588">
          <cell r="A588">
            <v>3310</v>
          </cell>
          <cell r="B588">
            <v>271</v>
          </cell>
          <cell r="C588" t="str">
            <v xml:space="preserve">     CIAC-POWER GENERATION EQU</v>
          </cell>
          <cell r="D588">
            <v>0</v>
          </cell>
          <cell r="F588">
            <v>0</v>
          </cell>
          <cell r="I588">
            <v>0</v>
          </cell>
          <cell r="K588">
            <v>0</v>
          </cell>
          <cell r="O588" t="str">
            <v>Actual</v>
          </cell>
        </row>
        <row r="589">
          <cell r="A589">
            <v>3315</v>
          </cell>
          <cell r="B589">
            <v>271</v>
          </cell>
          <cell r="C589" t="str">
            <v xml:space="preserve">     CIAC-ELEC PUMP EQP SRC PU</v>
          </cell>
          <cell r="D589">
            <v>-20622.36</v>
          </cell>
          <cell r="F589">
            <v>-20622.36</v>
          </cell>
          <cell r="I589">
            <v>-20622.36</v>
          </cell>
          <cell r="K589">
            <v>-20622.36</v>
          </cell>
          <cell r="O589" t="str">
            <v>Actual</v>
          </cell>
        </row>
        <row r="590">
          <cell r="A590">
            <v>3320</v>
          </cell>
          <cell r="B590">
            <v>271</v>
          </cell>
          <cell r="C590" t="str">
            <v xml:space="preserve">     CIAC-ELEC PUMP EQP WTP</v>
          </cell>
          <cell r="D590">
            <v>0</v>
          </cell>
          <cell r="F590">
            <v>0</v>
          </cell>
          <cell r="I590">
            <v>0</v>
          </cell>
          <cell r="K590">
            <v>0</v>
          </cell>
          <cell r="O590" t="str">
            <v>Actual</v>
          </cell>
        </row>
        <row r="591">
          <cell r="A591">
            <v>3325</v>
          </cell>
          <cell r="B591">
            <v>271</v>
          </cell>
          <cell r="C591" t="str">
            <v xml:space="preserve">     CIAC-ELEC PUMP EQP TRANS</v>
          </cell>
          <cell r="D591">
            <v>0</v>
          </cell>
          <cell r="F591">
            <v>0</v>
          </cell>
          <cell r="I591">
            <v>0</v>
          </cell>
          <cell r="K591">
            <v>0</v>
          </cell>
          <cell r="O591" t="str">
            <v>Actual</v>
          </cell>
        </row>
        <row r="592">
          <cell r="A592">
            <v>3330</v>
          </cell>
          <cell r="B592">
            <v>271</v>
          </cell>
          <cell r="C592" t="str">
            <v xml:space="preserve">     CIAC-WATER TREATMENT EQPT</v>
          </cell>
          <cell r="D592">
            <v>-2462.37</v>
          </cell>
          <cell r="F592">
            <v>-2462.37</v>
          </cell>
          <cell r="I592">
            <v>-2462.37</v>
          </cell>
          <cell r="K592">
            <v>-2462.37</v>
          </cell>
          <cell r="O592" t="str">
            <v>Actual</v>
          </cell>
        </row>
        <row r="593">
          <cell r="A593">
            <v>3335</v>
          </cell>
          <cell r="B593">
            <v>271</v>
          </cell>
          <cell r="C593" t="str">
            <v xml:space="preserve">     CIAC-DIST RESV &amp; STANDPIP</v>
          </cell>
          <cell r="D593">
            <v>-7265.27</v>
          </cell>
          <cell r="F593">
            <v>-7265.27</v>
          </cell>
          <cell r="I593">
            <v>-7265.27</v>
          </cell>
          <cell r="K593">
            <v>-7265.27</v>
          </cell>
          <cell r="O593" t="str">
            <v>Actual</v>
          </cell>
        </row>
        <row r="594">
          <cell r="A594">
            <v>3340</v>
          </cell>
          <cell r="B594">
            <v>271</v>
          </cell>
          <cell r="C594" t="str">
            <v xml:space="preserve">     CIAC-TRANS &amp; DISTR MAINS</v>
          </cell>
          <cell r="D594">
            <v>-12977.23</v>
          </cell>
          <cell r="F594">
            <v>-12977.23</v>
          </cell>
          <cell r="I594">
            <v>-12977.23</v>
          </cell>
          <cell r="K594">
            <v>-12977.23</v>
          </cell>
          <cell r="O594" t="str">
            <v>Actual</v>
          </cell>
        </row>
        <row r="595">
          <cell r="A595">
            <v>3345</v>
          </cell>
          <cell r="B595">
            <v>271</v>
          </cell>
          <cell r="C595" t="str">
            <v xml:space="preserve">     CIAC-SERVICE LINES</v>
          </cell>
          <cell r="D595">
            <v>-7316.5</v>
          </cell>
          <cell r="F595">
            <v>-7316.5</v>
          </cell>
          <cell r="I595">
            <v>-7316.5</v>
          </cell>
          <cell r="K595">
            <v>-7316.5</v>
          </cell>
          <cell r="O595" t="str">
            <v>Actual</v>
          </cell>
        </row>
        <row r="596">
          <cell r="A596">
            <v>3350</v>
          </cell>
          <cell r="B596">
            <v>271</v>
          </cell>
          <cell r="C596" t="str">
            <v xml:space="preserve">     CIAC-METERS</v>
          </cell>
          <cell r="D596">
            <v>-4203.8</v>
          </cell>
          <cell r="F596">
            <v>-4203.8</v>
          </cell>
          <cell r="I596">
            <v>-4203.8</v>
          </cell>
          <cell r="K596">
            <v>-4203.8</v>
          </cell>
          <cell r="O596" t="str">
            <v>Actual</v>
          </cell>
        </row>
        <row r="597">
          <cell r="A597">
            <v>3355</v>
          </cell>
          <cell r="B597">
            <v>271</v>
          </cell>
          <cell r="C597" t="str">
            <v xml:space="preserve">     CIAC-METER INSTALLS</v>
          </cell>
          <cell r="D597">
            <v>-263.62</v>
          </cell>
          <cell r="F597">
            <v>-263.62</v>
          </cell>
          <cell r="I597">
            <v>-263.62</v>
          </cell>
          <cell r="K597">
            <v>-263.62</v>
          </cell>
          <cell r="O597" t="str">
            <v>Actual</v>
          </cell>
        </row>
        <row r="598">
          <cell r="A598">
            <v>3360</v>
          </cell>
          <cell r="B598">
            <v>271</v>
          </cell>
          <cell r="C598" t="str">
            <v xml:space="preserve">     CIAC-HYDRANTS</v>
          </cell>
          <cell r="D598">
            <v>-315.55</v>
          </cell>
          <cell r="F598">
            <v>-315.55</v>
          </cell>
          <cell r="I598">
            <v>-315.55</v>
          </cell>
          <cell r="K598">
            <v>-315.55</v>
          </cell>
          <cell r="O598" t="str">
            <v>Actual</v>
          </cell>
        </row>
        <row r="599">
          <cell r="A599">
            <v>3365</v>
          </cell>
          <cell r="B599">
            <v>271</v>
          </cell>
          <cell r="C599" t="str">
            <v xml:space="preserve">     CIAC-BACKFLOW PREVENT DEV</v>
          </cell>
          <cell r="D599">
            <v>0</v>
          </cell>
          <cell r="F599">
            <v>0</v>
          </cell>
          <cell r="I599">
            <v>0</v>
          </cell>
          <cell r="K599">
            <v>0</v>
          </cell>
          <cell r="O599" t="str">
            <v>Actual</v>
          </cell>
        </row>
        <row r="600">
          <cell r="A600">
            <v>3370</v>
          </cell>
          <cell r="B600">
            <v>271</v>
          </cell>
          <cell r="C600" t="str">
            <v xml:space="preserve">     CIAC-OTH PLT&amp;MISC EQP INT</v>
          </cell>
          <cell r="D600">
            <v>0</v>
          </cell>
          <cell r="F600">
            <v>0</v>
          </cell>
          <cell r="I600">
            <v>0</v>
          </cell>
          <cell r="K600">
            <v>0</v>
          </cell>
          <cell r="O600" t="str">
            <v>Actual</v>
          </cell>
        </row>
        <row r="601">
          <cell r="A601">
            <v>3375</v>
          </cell>
          <cell r="B601">
            <v>271</v>
          </cell>
          <cell r="C601" t="str">
            <v xml:space="preserve">     CIAC-OTH PLT&amp;MISC EQP SRC</v>
          </cell>
          <cell r="D601">
            <v>0</v>
          </cell>
          <cell r="F601">
            <v>0</v>
          </cell>
          <cell r="I601">
            <v>0</v>
          </cell>
          <cell r="K601">
            <v>0</v>
          </cell>
          <cell r="O601" t="str">
            <v>Actual</v>
          </cell>
        </row>
        <row r="602">
          <cell r="A602">
            <v>3380</v>
          </cell>
          <cell r="B602">
            <v>271</v>
          </cell>
          <cell r="C602" t="str">
            <v xml:space="preserve">     CIAC-OTH PLT&amp;MISC EQP WTP</v>
          </cell>
          <cell r="D602">
            <v>0</v>
          </cell>
          <cell r="F602">
            <v>0</v>
          </cell>
          <cell r="I602">
            <v>0</v>
          </cell>
          <cell r="K602">
            <v>0</v>
          </cell>
          <cell r="O602" t="str">
            <v>Actual</v>
          </cell>
        </row>
        <row r="603">
          <cell r="A603">
            <v>3385</v>
          </cell>
          <cell r="B603">
            <v>271</v>
          </cell>
          <cell r="C603" t="str">
            <v xml:space="preserve">     CIAC-OTH PLT&amp;MISC EQP DIS</v>
          </cell>
          <cell r="D603">
            <v>0</v>
          </cell>
          <cell r="F603">
            <v>0</v>
          </cell>
          <cell r="I603">
            <v>0</v>
          </cell>
          <cell r="K603">
            <v>0</v>
          </cell>
          <cell r="O603" t="str">
            <v>Actual</v>
          </cell>
        </row>
        <row r="604">
          <cell r="A604">
            <v>3390</v>
          </cell>
          <cell r="B604">
            <v>271</v>
          </cell>
          <cell r="C604" t="str">
            <v xml:space="preserve">     CIAC-OFFICE STRUCTURE</v>
          </cell>
          <cell r="D604">
            <v>0</v>
          </cell>
          <cell r="F604">
            <v>0</v>
          </cell>
          <cell r="I604">
            <v>0</v>
          </cell>
          <cell r="K604">
            <v>0</v>
          </cell>
          <cell r="M604">
            <v>0</v>
          </cell>
          <cell r="O604" t="str">
            <v>ERCs</v>
          </cell>
        </row>
        <row r="605">
          <cell r="A605">
            <v>3395</v>
          </cell>
          <cell r="B605">
            <v>271</v>
          </cell>
          <cell r="C605" t="str">
            <v xml:space="preserve">     CIAC-OFFICE FURN/EQPT</v>
          </cell>
          <cell r="D605">
            <v>0</v>
          </cell>
          <cell r="F605">
            <v>0</v>
          </cell>
          <cell r="I605">
            <v>0</v>
          </cell>
          <cell r="K605">
            <v>0</v>
          </cell>
          <cell r="M605">
            <v>0</v>
          </cell>
          <cell r="O605" t="str">
            <v>ERCs</v>
          </cell>
        </row>
        <row r="606">
          <cell r="A606">
            <v>3400</v>
          </cell>
          <cell r="B606">
            <v>271</v>
          </cell>
          <cell r="C606" t="str">
            <v xml:space="preserve">     CIAC-STORES EQUIPMENT</v>
          </cell>
          <cell r="D606">
            <v>0</v>
          </cell>
          <cell r="F606">
            <v>0</v>
          </cell>
          <cell r="I606">
            <v>0</v>
          </cell>
          <cell r="K606">
            <v>0</v>
          </cell>
          <cell r="M606">
            <v>0</v>
          </cell>
          <cell r="O606" t="str">
            <v>ERCs</v>
          </cell>
        </row>
        <row r="607">
          <cell r="A607">
            <v>3405</v>
          </cell>
          <cell r="B607">
            <v>271</v>
          </cell>
          <cell r="C607" t="str">
            <v xml:space="preserve">     CIAC-TOOL SHOP &amp; MISC EQP</v>
          </cell>
          <cell r="D607">
            <v>0</v>
          </cell>
          <cell r="F607">
            <v>0</v>
          </cell>
          <cell r="I607">
            <v>0</v>
          </cell>
          <cell r="K607">
            <v>0</v>
          </cell>
          <cell r="M607">
            <v>0</v>
          </cell>
          <cell r="O607" t="str">
            <v>ERCs</v>
          </cell>
        </row>
        <row r="608">
          <cell r="A608">
            <v>3410</v>
          </cell>
          <cell r="B608">
            <v>271</v>
          </cell>
          <cell r="C608" t="str">
            <v xml:space="preserve">     CIAC-LABORATORY EQUIPMENT</v>
          </cell>
          <cell r="D608">
            <v>0</v>
          </cell>
          <cell r="F608">
            <v>0</v>
          </cell>
          <cell r="I608">
            <v>0</v>
          </cell>
          <cell r="K608">
            <v>0</v>
          </cell>
          <cell r="M608">
            <v>0</v>
          </cell>
          <cell r="O608" t="str">
            <v>ERCs</v>
          </cell>
        </row>
        <row r="609">
          <cell r="A609">
            <v>3415</v>
          </cell>
          <cell r="B609">
            <v>271</v>
          </cell>
          <cell r="C609" t="str">
            <v xml:space="preserve">     CIAC-POWER OPERATED EQUIP</v>
          </cell>
          <cell r="D609">
            <v>0</v>
          </cell>
          <cell r="F609">
            <v>0</v>
          </cell>
          <cell r="I609">
            <v>0</v>
          </cell>
          <cell r="K609">
            <v>0</v>
          </cell>
          <cell r="M609">
            <v>0</v>
          </cell>
          <cell r="O609" t="str">
            <v>ERCs</v>
          </cell>
        </row>
        <row r="610">
          <cell r="A610">
            <v>3420</v>
          </cell>
          <cell r="B610">
            <v>271</v>
          </cell>
          <cell r="C610" t="str">
            <v xml:space="preserve">     CIAC-COMMUNICATION EQPT</v>
          </cell>
          <cell r="D610">
            <v>0</v>
          </cell>
          <cell r="F610">
            <v>0</v>
          </cell>
          <cell r="I610">
            <v>0</v>
          </cell>
          <cell r="K610">
            <v>0</v>
          </cell>
          <cell r="M610">
            <v>0</v>
          </cell>
          <cell r="O610" t="str">
            <v>ERCs</v>
          </cell>
        </row>
        <row r="611">
          <cell r="A611">
            <v>3425</v>
          </cell>
          <cell r="B611">
            <v>271</v>
          </cell>
          <cell r="C611" t="str">
            <v xml:space="preserve">     CIAC-MISC EQUIPMENT</v>
          </cell>
          <cell r="D611">
            <v>0</v>
          </cell>
          <cell r="F611">
            <v>0</v>
          </cell>
          <cell r="I611">
            <v>0</v>
          </cell>
          <cell r="K611">
            <v>0</v>
          </cell>
          <cell r="M611">
            <v>0</v>
          </cell>
          <cell r="O611" t="str">
            <v>ERCs</v>
          </cell>
        </row>
        <row r="612">
          <cell r="A612">
            <v>3430</v>
          </cell>
          <cell r="B612">
            <v>271</v>
          </cell>
          <cell r="C612" t="str">
            <v xml:space="preserve">     CIAC-OTHER TANGIBLE PLT W</v>
          </cell>
          <cell r="D612">
            <v>0</v>
          </cell>
          <cell r="F612">
            <v>0</v>
          </cell>
          <cell r="I612">
            <v>0</v>
          </cell>
          <cell r="K612">
            <v>0</v>
          </cell>
          <cell r="O612" t="str">
            <v>Actual</v>
          </cell>
        </row>
        <row r="613">
          <cell r="A613">
            <v>3435</v>
          </cell>
          <cell r="B613">
            <v>271</v>
          </cell>
          <cell r="C613" t="str">
            <v xml:space="preserve">     CIAC-WATER-TAP</v>
          </cell>
          <cell r="D613">
            <v>-41252</v>
          </cell>
          <cell r="F613">
            <v>-41252</v>
          </cell>
          <cell r="I613">
            <v>-41252</v>
          </cell>
          <cell r="K613">
            <v>-41252</v>
          </cell>
          <cell r="O613" t="str">
            <v>Actual</v>
          </cell>
        </row>
        <row r="614">
          <cell r="A614">
            <v>3440</v>
          </cell>
          <cell r="B614">
            <v>271</v>
          </cell>
          <cell r="C614" t="str">
            <v xml:space="preserve">     CIAC-WTR MGMT FEE</v>
          </cell>
          <cell r="D614">
            <v>0</v>
          </cell>
          <cell r="F614">
            <v>0</v>
          </cell>
          <cell r="I614">
            <v>0</v>
          </cell>
          <cell r="K614">
            <v>0</v>
          </cell>
          <cell r="O614" t="str">
            <v>Actual</v>
          </cell>
        </row>
        <row r="615">
          <cell r="A615">
            <v>3445</v>
          </cell>
          <cell r="B615">
            <v>271</v>
          </cell>
          <cell r="C615" t="str">
            <v xml:space="preserve">     CIAC-WTR RES CAP FEE</v>
          </cell>
          <cell r="D615">
            <v>0</v>
          </cell>
          <cell r="F615">
            <v>0</v>
          </cell>
          <cell r="I615">
            <v>0</v>
          </cell>
          <cell r="K615">
            <v>0</v>
          </cell>
          <cell r="O615" t="str">
            <v>Actual</v>
          </cell>
        </row>
        <row r="616">
          <cell r="A616">
            <v>3450</v>
          </cell>
          <cell r="B616">
            <v>271</v>
          </cell>
          <cell r="C616" t="str">
            <v xml:space="preserve">     CIAC-WTR PLT MOD FEE</v>
          </cell>
          <cell r="D616">
            <v>0</v>
          </cell>
          <cell r="F616">
            <v>0</v>
          </cell>
          <cell r="I616">
            <v>0</v>
          </cell>
          <cell r="K616">
            <v>0</v>
          </cell>
          <cell r="O616" t="str">
            <v>Actual</v>
          </cell>
        </row>
        <row r="617">
          <cell r="A617">
            <v>3455</v>
          </cell>
          <cell r="B617">
            <v>271</v>
          </cell>
          <cell r="C617" t="str">
            <v xml:space="preserve">     CIAC-WTR PLT MTR FEE</v>
          </cell>
          <cell r="D617">
            <v>-1500</v>
          </cell>
          <cell r="F617">
            <v>-1500</v>
          </cell>
          <cell r="I617">
            <v>-1500</v>
          </cell>
          <cell r="K617">
            <v>-1500</v>
          </cell>
          <cell r="O617" t="str">
            <v>Actual</v>
          </cell>
        </row>
        <row r="618">
          <cell r="A618">
            <v>3800</v>
          </cell>
          <cell r="B618">
            <v>272</v>
          </cell>
          <cell r="C618" t="str">
            <v xml:space="preserve">     ACC AMORT ORGANIZATION</v>
          </cell>
          <cell r="D618">
            <v>0</v>
          </cell>
          <cell r="F618">
            <v>0</v>
          </cell>
          <cell r="I618">
            <v>0</v>
          </cell>
          <cell r="K618">
            <v>0</v>
          </cell>
          <cell r="O618" t="str">
            <v>Actual</v>
          </cell>
        </row>
        <row r="619">
          <cell r="A619">
            <v>3805</v>
          </cell>
          <cell r="B619">
            <v>272</v>
          </cell>
          <cell r="C619" t="str">
            <v xml:space="preserve">     ACC AMORT FRANCHISES</v>
          </cell>
          <cell r="D619">
            <v>0</v>
          </cell>
          <cell r="F619">
            <v>0</v>
          </cell>
          <cell r="I619">
            <v>0</v>
          </cell>
          <cell r="K619">
            <v>0</v>
          </cell>
          <cell r="O619" t="str">
            <v>Actual</v>
          </cell>
        </row>
        <row r="620">
          <cell r="A620">
            <v>3810</v>
          </cell>
          <cell r="B620">
            <v>272</v>
          </cell>
          <cell r="C620" t="str">
            <v xml:space="preserve">     ACC AMORT STRUCT &amp; IMPRV</v>
          </cell>
          <cell r="D620">
            <v>2445.7700000000004</v>
          </cell>
          <cell r="F620">
            <v>2445.7700000000004</v>
          </cell>
          <cell r="I620">
            <v>2445.7700000000004</v>
          </cell>
          <cell r="K620">
            <v>2445.7700000000004</v>
          </cell>
          <cell r="O620" t="str">
            <v>Actual</v>
          </cell>
        </row>
        <row r="621">
          <cell r="A621">
            <v>3815</v>
          </cell>
          <cell r="B621">
            <v>272</v>
          </cell>
          <cell r="C621" t="str">
            <v xml:space="preserve">     ACC AMORT STRUCT &amp; IMPRV</v>
          </cell>
          <cell r="D621">
            <v>37.160000000000025</v>
          </cell>
          <cell r="F621">
            <v>37.160000000000025</v>
          </cell>
          <cell r="I621">
            <v>37.160000000000025</v>
          </cell>
          <cell r="K621">
            <v>37.160000000000025</v>
          </cell>
          <cell r="O621" t="str">
            <v>Actual</v>
          </cell>
        </row>
        <row r="622">
          <cell r="A622">
            <v>3820</v>
          </cell>
          <cell r="B622">
            <v>272</v>
          </cell>
          <cell r="C622" t="str">
            <v xml:space="preserve">     ACC AMORT STRUCT &amp; IMPRV</v>
          </cell>
          <cell r="D622">
            <v>0</v>
          </cell>
          <cell r="F622">
            <v>0</v>
          </cell>
          <cell r="I622">
            <v>0</v>
          </cell>
          <cell r="K622">
            <v>0</v>
          </cell>
          <cell r="O622" t="str">
            <v>Actual</v>
          </cell>
        </row>
        <row r="623">
          <cell r="A623">
            <v>3825</v>
          </cell>
          <cell r="B623">
            <v>272</v>
          </cell>
          <cell r="C623" t="str">
            <v xml:space="preserve">     ACC AMORT STRUCT &amp; IMPRV</v>
          </cell>
          <cell r="D623">
            <v>0</v>
          </cell>
          <cell r="F623">
            <v>0</v>
          </cell>
          <cell r="I623">
            <v>0</v>
          </cell>
          <cell r="K623">
            <v>0</v>
          </cell>
          <cell r="O623" t="str">
            <v>Actual</v>
          </cell>
        </row>
        <row r="624">
          <cell r="A624">
            <v>3830</v>
          </cell>
          <cell r="B624">
            <v>272</v>
          </cell>
          <cell r="C624" t="str">
            <v xml:space="preserve">     ACC AMORT COLLECTING RESE</v>
          </cell>
          <cell r="D624">
            <v>0</v>
          </cell>
          <cell r="F624">
            <v>0</v>
          </cell>
          <cell r="I624">
            <v>0</v>
          </cell>
          <cell r="K624">
            <v>0</v>
          </cell>
          <cell r="O624" t="str">
            <v>Actual</v>
          </cell>
        </row>
        <row r="625">
          <cell r="A625">
            <v>3835</v>
          </cell>
          <cell r="B625">
            <v>272</v>
          </cell>
          <cell r="C625" t="str">
            <v xml:space="preserve">     ACC AMORT LAKE, RIVER, OT</v>
          </cell>
          <cell r="D625">
            <v>0</v>
          </cell>
          <cell r="F625">
            <v>0</v>
          </cell>
          <cell r="I625">
            <v>0</v>
          </cell>
          <cell r="K625">
            <v>0</v>
          </cell>
          <cell r="O625" t="str">
            <v>Actual</v>
          </cell>
        </row>
        <row r="626">
          <cell r="A626">
            <v>3840</v>
          </cell>
          <cell r="B626">
            <v>272</v>
          </cell>
          <cell r="C626" t="str">
            <v xml:space="preserve">     ACC AMORT WELLS &amp; SPRINGS</v>
          </cell>
          <cell r="D626">
            <v>1753.8199999999988</v>
          </cell>
          <cell r="F626">
            <v>1753.8199999999988</v>
          </cell>
          <cell r="I626">
            <v>1753.8199999999988</v>
          </cell>
          <cell r="K626">
            <v>1753.8199999999988</v>
          </cell>
          <cell r="O626" t="str">
            <v>Actual</v>
          </cell>
        </row>
        <row r="627">
          <cell r="A627">
            <v>3845</v>
          </cell>
          <cell r="B627">
            <v>272</v>
          </cell>
          <cell r="C627" t="str">
            <v xml:space="preserve">     ACC AMORT INFILTRATION GA</v>
          </cell>
          <cell r="D627">
            <v>0</v>
          </cell>
          <cell r="F627">
            <v>0</v>
          </cell>
          <cell r="I627">
            <v>0</v>
          </cell>
          <cell r="K627">
            <v>0</v>
          </cell>
          <cell r="O627" t="str">
            <v>Actual</v>
          </cell>
        </row>
        <row r="628">
          <cell r="A628">
            <v>3850</v>
          </cell>
          <cell r="B628">
            <v>272</v>
          </cell>
          <cell r="C628" t="str">
            <v xml:space="preserve">     ACC AMORT SUPPLY MAINS</v>
          </cell>
          <cell r="D628">
            <v>11834.469999999998</v>
          </cell>
          <cell r="F628">
            <v>11834.469999999998</v>
          </cell>
          <cell r="I628">
            <v>11834.469999999998</v>
          </cell>
          <cell r="K628">
            <v>11834.469999999998</v>
          </cell>
          <cell r="O628" t="str">
            <v>Actual</v>
          </cell>
        </row>
        <row r="629">
          <cell r="A629">
            <v>3855</v>
          </cell>
          <cell r="B629">
            <v>272</v>
          </cell>
          <cell r="C629" t="str">
            <v xml:space="preserve">     ACC AMORT POWER GEN EQP</v>
          </cell>
          <cell r="D629">
            <v>0</v>
          </cell>
          <cell r="F629">
            <v>0</v>
          </cell>
          <cell r="I629">
            <v>0</v>
          </cell>
          <cell r="K629">
            <v>0</v>
          </cell>
          <cell r="O629" t="str">
            <v>Actual</v>
          </cell>
        </row>
        <row r="630">
          <cell r="A630">
            <v>3860</v>
          </cell>
          <cell r="B630">
            <v>272</v>
          </cell>
          <cell r="C630" t="str">
            <v xml:space="preserve">     ACC AMORT ELEC PUMP EQP S</v>
          </cell>
          <cell r="D630">
            <v>10311.430000000004</v>
          </cell>
          <cell r="F630">
            <v>10311.430000000004</v>
          </cell>
          <cell r="I630">
            <v>10311.430000000004</v>
          </cell>
          <cell r="K630">
            <v>10311.430000000004</v>
          </cell>
          <cell r="O630" t="str">
            <v>Actual</v>
          </cell>
        </row>
        <row r="631">
          <cell r="A631">
            <v>3865</v>
          </cell>
          <cell r="B631">
            <v>272</v>
          </cell>
          <cell r="C631" t="str">
            <v xml:space="preserve">     ACC AMORT ELEC PUMP EQP W</v>
          </cell>
          <cell r="D631">
            <v>0</v>
          </cell>
          <cell r="F631">
            <v>0</v>
          </cell>
          <cell r="I631">
            <v>0</v>
          </cell>
          <cell r="K631">
            <v>0</v>
          </cell>
          <cell r="O631" t="str">
            <v>Actual</v>
          </cell>
        </row>
        <row r="632">
          <cell r="A632">
            <v>3870</v>
          </cell>
          <cell r="B632">
            <v>272</v>
          </cell>
          <cell r="C632" t="str">
            <v xml:space="preserve">     ACC AMORT ELEC PUMP EQP T</v>
          </cell>
          <cell r="D632">
            <v>0</v>
          </cell>
          <cell r="F632">
            <v>0</v>
          </cell>
          <cell r="I632">
            <v>0</v>
          </cell>
          <cell r="K632">
            <v>0</v>
          </cell>
          <cell r="O632" t="str">
            <v>Actual</v>
          </cell>
        </row>
        <row r="633">
          <cell r="A633">
            <v>3875</v>
          </cell>
          <cell r="B633">
            <v>272</v>
          </cell>
          <cell r="C633" t="str">
            <v xml:space="preserve">     ACC AMORT WATER TREATMENT</v>
          </cell>
          <cell r="D633">
            <v>1064.5999999999999</v>
          </cell>
          <cell r="F633">
            <v>1064.5999999999999</v>
          </cell>
          <cell r="I633">
            <v>1064.5999999999999</v>
          </cell>
          <cell r="K633">
            <v>1064.5999999999999</v>
          </cell>
          <cell r="O633" t="str">
            <v>Actual</v>
          </cell>
        </row>
        <row r="634">
          <cell r="A634">
            <v>3880</v>
          </cell>
          <cell r="B634">
            <v>272</v>
          </cell>
          <cell r="C634" t="str">
            <v xml:space="preserve">     ACC AMORT DIST RESV &amp; STA</v>
          </cell>
          <cell r="D634">
            <v>1996.5999999999988</v>
          </cell>
          <cell r="F634">
            <v>1996.5999999999988</v>
          </cell>
          <cell r="I634">
            <v>1996.5999999999988</v>
          </cell>
          <cell r="K634">
            <v>1996.5999999999988</v>
          </cell>
          <cell r="O634" t="str">
            <v>Actual</v>
          </cell>
        </row>
        <row r="635">
          <cell r="A635">
            <v>3885</v>
          </cell>
          <cell r="B635">
            <v>272</v>
          </cell>
          <cell r="C635" t="str">
            <v xml:space="preserve">     ACC AMORT TRANS &amp; DISTR M</v>
          </cell>
          <cell r="D635">
            <v>3037.7099999999978</v>
          </cell>
          <cell r="F635">
            <v>3037.7099999999978</v>
          </cell>
          <cell r="I635">
            <v>3037.7099999999978</v>
          </cell>
          <cell r="K635">
            <v>3037.7099999999978</v>
          </cell>
          <cell r="O635" t="str">
            <v>Actual</v>
          </cell>
        </row>
        <row r="636">
          <cell r="A636">
            <v>3890</v>
          </cell>
          <cell r="B636">
            <v>272</v>
          </cell>
          <cell r="C636" t="str">
            <v xml:space="preserve">     ACC AMORT SERVICE LINES</v>
          </cell>
          <cell r="D636">
            <v>1828.94</v>
          </cell>
          <cell r="F636">
            <v>1828.94</v>
          </cell>
          <cell r="I636">
            <v>1828.94</v>
          </cell>
          <cell r="K636">
            <v>1828.94</v>
          </cell>
          <cell r="O636" t="str">
            <v>Actual</v>
          </cell>
        </row>
        <row r="637">
          <cell r="A637">
            <v>3895</v>
          </cell>
          <cell r="B637">
            <v>272</v>
          </cell>
          <cell r="C637" t="str">
            <v xml:space="preserve">     ACC AMORT METERS</v>
          </cell>
          <cell r="D637">
            <v>2102.21</v>
          </cell>
          <cell r="F637">
            <v>2102.21</v>
          </cell>
          <cell r="I637">
            <v>2102.21</v>
          </cell>
          <cell r="K637">
            <v>2102.21</v>
          </cell>
          <cell r="O637" t="str">
            <v>Actual</v>
          </cell>
        </row>
        <row r="638">
          <cell r="A638">
            <v>3900</v>
          </cell>
          <cell r="B638">
            <v>272</v>
          </cell>
          <cell r="C638" t="str">
            <v xml:space="preserve">     ACC AMORT METER INSTALLS</v>
          </cell>
          <cell r="D638">
            <v>136.89999999999995</v>
          </cell>
          <cell r="F638">
            <v>136.89999999999995</v>
          </cell>
          <cell r="I638">
            <v>136.89999999999995</v>
          </cell>
          <cell r="K638">
            <v>136.89999999999995</v>
          </cell>
          <cell r="O638" t="str">
            <v>Actual</v>
          </cell>
        </row>
        <row r="639">
          <cell r="A639">
            <v>3905</v>
          </cell>
          <cell r="B639">
            <v>272</v>
          </cell>
          <cell r="C639" t="str">
            <v xml:space="preserve">     ACC AMORT HYDRANTS</v>
          </cell>
          <cell r="D639">
            <v>69.819999999999979</v>
          </cell>
          <cell r="F639">
            <v>69.819999999999979</v>
          </cell>
          <cell r="I639">
            <v>69.819999999999979</v>
          </cell>
          <cell r="K639">
            <v>69.819999999999979</v>
          </cell>
          <cell r="O639" t="str">
            <v>Actual</v>
          </cell>
        </row>
        <row r="640">
          <cell r="A640">
            <v>3910</v>
          </cell>
          <cell r="B640">
            <v>272</v>
          </cell>
          <cell r="C640" t="str">
            <v xml:space="preserve">     ACC AMORT BACKFLOW PREVEN</v>
          </cell>
          <cell r="D640">
            <v>0</v>
          </cell>
          <cell r="F640">
            <v>0</v>
          </cell>
          <cell r="I640">
            <v>0</v>
          </cell>
          <cell r="K640">
            <v>0</v>
          </cell>
          <cell r="O640" t="str">
            <v>Actual</v>
          </cell>
        </row>
        <row r="641">
          <cell r="A641">
            <v>3915</v>
          </cell>
          <cell r="B641">
            <v>272</v>
          </cell>
          <cell r="C641" t="str">
            <v xml:space="preserve">     ACC AMORT OTH PLT&amp;MISC EQ</v>
          </cell>
          <cell r="D641">
            <v>0</v>
          </cell>
          <cell r="F641">
            <v>0</v>
          </cell>
          <cell r="I641">
            <v>0</v>
          </cell>
          <cell r="K641">
            <v>0</v>
          </cell>
          <cell r="O641" t="str">
            <v>Actual</v>
          </cell>
        </row>
        <row r="642">
          <cell r="A642">
            <v>3920</v>
          </cell>
          <cell r="B642">
            <v>272</v>
          </cell>
          <cell r="C642" t="str">
            <v xml:space="preserve">     ACC AMORT OTH PLT&amp;MISC EQ</v>
          </cell>
          <cell r="D642">
            <v>0</v>
          </cell>
          <cell r="F642">
            <v>0</v>
          </cell>
          <cell r="I642">
            <v>0</v>
          </cell>
          <cell r="K642">
            <v>0</v>
          </cell>
          <cell r="O642" t="str">
            <v>Actual</v>
          </cell>
        </row>
        <row r="643">
          <cell r="A643">
            <v>3925</v>
          </cell>
          <cell r="B643">
            <v>272</v>
          </cell>
          <cell r="C643" t="str">
            <v xml:space="preserve">     ACC AMORT OTH PLT&amp;MISC EQ</v>
          </cell>
          <cell r="D643">
            <v>0</v>
          </cell>
          <cell r="F643">
            <v>0</v>
          </cell>
          <cell r="I643">
            <v>0</v>
          </cell>
          <cell r="K643">
            <v>0</v>
          </cell>
          <cell r="O643" t="str">
            <v>Actual</v>
          </cell>
        </row>
        <row r="644">
          <cell r="A644">
            <v>3930</v>
          </cell>
          <cell r="B644">
            <v>272</v>
          </cell>
          <cell r="C644" t="str">
            <v xml:space="preserve">     ACC AMORT OTH PLT&amp;MISC EQ</v>
          </cell>
          <cell r="D644">
            <v>0</v>
          </cell>
          <cell r="F644">
            <v>0</v>
          </cell>
          <cell r="I644">
            <v>0</v>
          </cell>
          <cell r="K644">
            <v>0</v>
          </cell>
          <cell r="O644" t="str">
            <v>Actual</v>
          </cell>
        </row>
        <row r="645">
          <cell r="A645">
            <v>3935</v>
          </cell>
          <cell r="B645">
            <v>272</v>
          </cell>
          <cell r="C645" t="str">
            <v xml:space="preserve">     ACC AMORT OFFICE STRUCTUR</v>
          </cell>
          <cell r="D645">
            <v>0</v>
          </cell>
          <cell r="F645">
            <v>0</v>
          </cell>
          <cell r="I645">
            <v>0</v>
          </cell>
          <cell r="K645">
            <v>0</v>
          </cell>
          <cell r="M645">
            <v>0</v>
          </cell>
          <cell r="O645" t="str">
            <v>ERCs</v>
          </cell>
        </row>
        <row r="646">
          <cell r="A646">
            <v>3940</v>
          </cell>
          <cell r="B646">
            <v>272</v>
          </cell>
          <cell r="C646" t="str">
            <v xml:space="preserve">     ACC AMORT OFFICE FURN/EQP</v>
          </cell>
          <cell r="D646">
            <v>0</v>
          </cell>
          <cell r="F646">
            <v>0</v>
          </cell>
          <cell r="I646">
            <v>0</v>
          </cell>
          <cell r="K646">
            <v>0</v>
          </cell>
          <cell r="M646">
            <v>0</v>
          </cell>
          <cell r="O646" t="str">
            <v>ERCs</v>
          </cell>
        </row>
        <row r="647">
          <cell r="A647">
            <v>3945</v>
          </cell>
          <cell r="B647">
            <v>272</v>
          </cell>
          <cell r="C647" t="str">
            <v xml:space="preserve">     ACC AMORT STORES EQUIPMEN</v>
          </cell>
          <cell r="D647">
            <v>0</v>
          </cell>
          <cell r="F647">
            <v>0</v>
          </cell>
          <cell r="I647">
            <v>0</v>
          </cell>
          <cell r="K647">
            <v>0</v>
          </cell>
          <cell r="M647">
            <v>0</v>
          </cell>
          <cell r="O647" t="str">
            <v>ERCs</v>
          </cell>
        </row>
        <row r="648">
          <cell r="A648">
            <v>3950</v>
          </cell>
          <cell r="B648">
            <v>272</v>
          </cell>
          <cell r="C648" t="str">
            <v xml:space="preserve">     ACC AMORT TOOL SHOP &amp; MIS</v>
          </cell>
          <cell r="D648">
            <v>0</v>
          </cell>
          <cell r="F648">
            <v>0</v>
          </cell>
          <cell r="I648">
            <v>0</v>
          </cell>
          <cell r="K648">
            <v>0</v>
          </cell>
          <cell r="M648">
            <v>0</v>
          </cell>
          <cell r="O648" t="str">
            <v>ERCs</v>
          </cell>
        </row>
        <row r="649">
          <cell r="A649">
            <v>3955</v>
          </cell>
          <cell r="B649">
            <v>272</v>
          </cell>
          <cell r="C649" t="str">
            <v xml:space="preserve">     ACC AMORT LABORATORY EQUI</v>
          </cell>
          <cell r="D649">
            <v>0</v>
          </cell>
          <cell r="F649">
            <v>0</v>
          </cell>
          <cell r="I649">
            <v>0</v>
          </cell>
          <cell r="K649">
            <v>0</v>
          </cell>
          <cell r="M649">
            <v>0</v>
          </cell>
          <cell r="O649" t="str">
            <v>ERCs</v>
          </cell>
        </row>
        <row r="650">
          <cell r="A650">
            <v>3960</v>
          </cell>
          <cell r="B650">
            <v>272</v>
          </cell>
          <cell r="C650" t="str">
            <v xml:space="preserve">     ACC AMORT POWER OPERATED</v>
          </cell>
          <cell r="D650">
            <v>0</v>
          </cell>
          <cell r="F650">
            <v>0</v>
          </cell>
          <cell r="I650">
            <v>0</v>
          </cell>
          <cell r="K650">
            <v>0</v>
          </cell>
          <cell r="M650">
            <v>0</v>
          </cell>
          <cell r="O650" t="str">
            <v>ERCs</v>
          </cell>
        </row>
        <row r="651">
          <cell r="A651">
            <v>3965</v>
          </cell>
          <cell r="B651">
            <v>272</v>
          </cell>
          <cell r="C651" t="str">
            <v xml:space="preserve">     ACC AMORT COMMUNICATION E</v>
          </cell>
          <cell r="D651">
            <v>0</v>
          </cell>
          <cell r="F651">
            <v>0</v>
          </cell>
          <cell r="I651">
            <v>0</v>
          </cell>
          <cell r="K651">
            <v>0</v>
          </cell>
          <cell r="M651">
            <v>0</v>
          </cell>
          <cell r="O651" t="str">
            <v>ERCs</v>
          </cell>
        </row>
        <row r="652">
          <cell r="A652">
            <v>3970</v>
          </cell>
          <cell r="B652">
            <v>272</v>
          </cell>
          <cell r="C652" t="str">
            <v xml:space="preserve">     ACC AMORT MISC EQUIPMENT</v>
          </cell>
          <cell r="D652">
            <v>0</v>
          </cell>
          <cell r="F652">
            <v>0</v>
          </cell>
          <cell r="I652">
            <v>0</v>
          </cell>
          <cell r="K652">
            <v>0</v>
          </cell>
          <cell r="M652">
            <v>0</v>
          </cell>
          <cell r="O652" t="str">
            <v>ERCs</v>
          </cell>
        </row>
        <row r="653">
          <cell r="A653">
            <v>3975</v>
          </cell>
          <cell r="B653">
            <v>272</v>
          </cell>
          <cell r="C653" t="str">
            <v xml:space="preserve">     ACC AMORT OTHER TANG PLT</v>
          </cell>
          <cell r="D653">
            <v>2588.3200000000002</v>
          </cell>
          <cell r="F653">
            <v>2588.3200000000002</v>
          </cell>
          <cell r="I653">
            <v>2588.3200000000002</v>
          </cell>
          <cell r="K653">
            <v>2588.3200000000002</v>
          </cell>
          <cell r="O653" t="str">
            <v>Actual</v>
          </cell>
        </row>
        <row r="654">
          <cell r="A654">
            <v>3980</v>
          </cell>
          <cell r="B654">
            <v>272</v>
          </cell>
          <cell r="C654" t="str">
            <v xml:space="preserve">     ACC AMORT WATER-CIAC TAP</v>
          </cell>
          <cell r="D654">
            <v>39395.82</v>
          </cell>
          <cell r="F654">
            <v>39395.82</v>
          </cell>
          <cell r="I654">
            <v>39395.82</v>
          </cell>
          <cell r="K654">
            <v>39395.82</v>
          </cell>
          <cell r="O654" t="str">
            <v>Actual</v>
          </cell>
        </row>
        <row r="655">
          <cell r="A655">
            <v>3990</v>
          </cell>
          <cell r="B655">
            <v>272</v>
          </cell>
          <cell r="C655" t="str">
            <v xml:space="preserve">     ACC AMORT WTR MGMT FEE -</v>
          </cell>
          <cell r="D655">
            <v>0</v>
          </cell>
          <cell r="F655">
            <v>0</v>
          </cell>
          <cell r="I655">
            <v>0</v>
          </cell>
          <cell r="K655">
            <v>0</v>
          </cell>
          <cell r="O655" t="str">
            <v>Actual</v>
          </cell>
        </row>
        <row r="656">
          <cell r="A656">
            <v>3995</v>
          </cell>
          <cell r="B656">
            <v>272</v>
          </cell>
          <cell r="C656" t="str">
            <v xml:space="preserve">     ACC AMORT WTR RES CAP FEE</v>
          </cell>
          <cell r="D656">
            <v>0</v>
          </cell>
          <cell r="F656">
            <v>0</v>
          </cell>
          <cell r="I656">
            <v>0</v>
          </cell>
          <cell r="K656">
            <v>0</v>
          </cell>
          <cell r="O656" t="str">
            <v>Actual</v>
          </cell>
        </row>
        <row r="657">
          <cell r="A657">
            <v>4000</v>
          </cell>
          <cell r="B657">
            <v>272</v>
          </cell>
          <cell r="C657" t="str">
            <v xml:space="preserve">     ACC AMORT WTR PLT MOD FEE</v>
          </cell>
          <cell r="D657">
            <v>0</v>
          </cell>
          <cell r="F657">
            <v>0</v>
          </cell>
          <cell r="I657">
            <v>0</v>
          </cell>
          <cell r="K657">
            <v>0</v>
          </cell>
          <cell r="O657" t="str">
            <v>Actual</v>
          </cell>
        </row>
        <row r="658">
          <cell r="A658">
            <v>4005</v>
          </cell>
          <cell r="B658">
            <v>272</v>
          </cell>
          <cell r="C658" t="str">
            <v xml:space="preserve">     ACC AMORT WTR PLT MTR FEE</v>
          </cell>
          <cell r="D658">
            <v>46.829999999999991</v>
          </cell>
          <cell r="F658">
            <v>46.829999999999991</v>
          </cell>
          <cell r="I658">
            <v>46.829999999999991</v>
          </cell>
          <cell r="K658">
            <v>46.829999999999991</v>
          </cell>
          <cell r="O658" t="str">
            <v>Actual</v>
          </cell>
        </row>
        <row r="660">
          <cell r="C660" t="str">
            <v>TOTAL NET CIAC WATER</v>
          </cell>
          <cell r="D660">
            <v>-156548.11999999997</v>
          </cell>
          <cell r="F660">
            <v>-156548.11999999997</v>
          </cell>
          <cell r="G660">
            <v>0</v>
          </cell>
          <cell r="I660">
            <v>-156548.11999999997</v>
          </cell>
          <cell r="K660">
            <v>-156548.11999999997</v>
          </cell>
          <cell r="M660">
            <v>0</v>
          </cell>
        </row>
        <row r="662">
          <cell r="A662">
            <v>3480</v>
          </cell>
          <cell r="B662">
            <v>271</v>
          </cell>
          <cell r="C662" t="str">
            <v xml:space="preserve">     CIAC-ORGANIZATION</v>
          </cell>
          <cell r="D662">
            <v>0</v>
          </cell>
          <cell r="F662">
            <v>0</v>
          </cell>
          <cell r="I662">
            <v>0</v>
          </cell>
          <cell r="M662">
            <v>0</v>
          </cell>
          <cell r="O662" t="str">
            <v>Actual</v>
          </cell>
        </row>
        <row r="663">
          <cell r="A663">
            <v>3485</v>
          </cell>
          <cell r="B663">
            <v>271</v>
          </cell>
          <cell r="C663" t="str">
            <v xml:space="preserve">     CIAC-FRANCHISES INTANG PL</v>
          </cell>
          <cell r="D663">
            <v>0</v>
          </cell>
          <cell r="F663">
            <v>0</v>
          </cell>
          <cell r="I663">
            <v>0</v>
          </cell>
          <cell r="M663">
            <v>0</v>
          </cell>
          <cell r="O663" t="str">
            <v>Actual</v>
          </cell>
        </row>
        <row r="664">
          <cell r="A664">
            <v>3490</v>
          </cell>
          <cell r="B664">
            <v>271</v>
          </cell>
          <cell r="C664" t="str">
            <v xml:space="preserve">     CIAC-FRANCHISES RCLM WTR</v>
          </cell>
          <cell r="D664">
            <v>0</v>
          </cell>
          <cell r="F664">
            <v>0</v>
          </cell>
          <cell r="I664">
            <v>0</v>
          </cell>
          <cell r="M664">
            <v>0</v>
          </cell>
          <cell r="O664" t="str">
            <v>Actual</v>
          </cell>
        </row>
        <row r="665">
          <cell r="A665">
            <v>3495</v>
          </cell>
          <cell r="B665">
            <v>271</v>
          </cell>
          <cell r="C665" t="str">
            <v xml:space="preserve">     CIAC-STRUCT/IMPRV COLL PL</v>
          </cell>
          <cell r="D665">
            <v>0</v>
          </cell>
          <cell r="F665">
            <v>0</v>
          </cell>
          <cell r="I665">
            <v>0</v>
          </cell>
          <cell r="M665">
            <v>0</v>
          </cell>
          <cell r="O665" t="str">
            <v>Actual</v>
          </cell>
        </row>
        <row r="666">
          <cell r="A666">
            <v>3500</v>
          </cell>
          <cell r="B666">
            <v>271</v>
          </cell>
          <cell r="C666" t="str">
            <v xml:space="preserve">     CIAC-STRUCT/IMPRV PUMP PL</v>
          </cell>
          <cell r="D666">
            <v>-85950.16</v>
          </cell>
          <cell r="F666">
            <v>-85950.16</v>
          </cell>
          <cell r="I666">
            <v>-85950.16</v>
          </cell>
          <cell r="M666">
            <v>-85950.16</v>
          </cell>
          <cell r="O666" t="str">
            <v>Actual</v>
          </cell>
        </row>
        <row r="667">
          <cell r="A667">
            <v>3505</v>
          </cell>
          <cell r="B667">
            <v>271</v>
          </cell>
          <cell r="C667" t="str">
            <v xml:space="preserve">     CIAC-STRUCT/IMPRV TREAT P</v>
          </cell>
          <cell r="D667">
            <v>-34518.44</v>
          </cell>
          <cell r="F667">
            <v>-34518.44</v>
          </cell>
          <cell r="I667">
            <v>-34518.44</v>
          </cell>
          <cell r="M667">
            <v>-34518.44</v>
          </cell>
          <cell r="O667" t="str">
            <v>Actual</v>
          </cell>
        </row>
        <row r="668">
          <cell r="A668">
            <v>3510</v>
          </cell>
          <cell r="B668">
            <v>271</v>
          </cell>
          <cell r="C668" t="str">
            <v xml:space="preserve">     CIAC-STRUCT/IMPRV RCLM WT</v>
          </cell>
          <cell r="D668">
            <v>0</v>
          </cell>
          <cell r="F668">
            <v>0</v>
          </cell>
          <cell r="I668">
            <v>0</v>
          </cell>
          <cell r="M668">
            <v>0</v>
          </cell>
          <cell r="O668" t="str">
            <v>Actual</v>
          </cell>
        </row>
        <row r="669">
          <cell r="A669">
            <v>3515</v>
          </cell>
          <cell r="B669">
            <v>271</v>
          </cell>
          <cell r="C669" t="str">
            <v xml:space="preserve">     CIAC-STRUCT/IMPRV RCLM DI</v>
          </cell>
          <cell r="D669">
            <v>0</v>
          </cell>
          <cell r="F669">
            <v>0</v>
          </cell>
          <cell r="I669">
            <v>0</v>
          </cell>
          <cell r="M669">
            <v>0</v>
          </cell>
          <cell r="O669" t="str">
            <v>Actual</v>
          </cell>
        </row>
        <row r="670">
          <cell r="A670">
            <v>3520</v>
          </cell>
          <cell r="B670">
            <v>271</v>
          </cell>
          <cell r="C670" t="str">
            <v xml:space="preserve">     CIAC-STRUCT/IMPRV GEN PLT</v>
          </cell>
          <cell r="D670">
            <v>1.0913936421275139E-11</v>
          </cell>
          <cell r="F670">
            <v>1.0913936421275139E-11</v>
          </cell>
          <cell r="I670">
            <v>1.0913936421275139E-11</v>
          </cell>
          <cell r="M670">
            <v>1.0913936421275139E-11</v>
          </cell>
          <cell r="O670" t="str">
            <v>Actual</v>
          </cell>
        </row>
        <row r="671">
          <cell r="A671">
            <v>3525</v>
          </cell>
          <cell r="B671">
            <v>271</v>
          </cell>
          <cell r="C671" t="str">
            <v xml:space="preserve">     CIAC-POWER GEN EQUIP COLL</v>
          </cell>
          <cell r="D671">
            <v>0</v>
          </cell>
          <cell r="F671">
            <v>0</v>
          </cell>
          <cell r="I671">
            <v>0</v>
          </cell>
          <cell r="M671">
            <v>0</v>
          </cell>
          <cell r="O671" t="str">
            <v>Actual</v>
          </cell>
        </row>
        <row r="672">
          <cell r="A672">
            <v>3530</v>
          </cell>
          <cell r="B672">
            <v>271</v>
          </cell>
          <cell r="C672" t="str">
            <v xml:space="preserve">     CIAC-POWER GEN EQUIP PUMP</v>
          </cell>
          <cell r="D672">
            <v>0</v>
          </cell>
          <cell r="F672">
            <v>0</v>
          </cell>
          <cell r="I672">
            <v>0</v>
          </cell>
          <cell r="M672">
            <v>0</v>
          </cell>
          <cell r="O672" t="str">
            <v>Actual</v>
          </cell>
        </row>
        <row r="673">
          <cell r="A673">
            <v>3535</v>
          </cell>
          <cell r="B673">
            <v>271</v>
          </cell>
          <cell r="C673" t="str">
            <v xml:space="preserve">     CIAC-POWER GEN EQUIP TREA</v>
          </cell>
          <cell r="D673">
            <v>0</v>
          </cell>
          <cell r="F673">
            <v>0</v>
          </cell>
          <cell r="I673">
            <v>0</v>
          </cell>
          <cell r="M673">
            <v>0</v>
          </cell>
          <cell r="O673" t="str">
            <v>Actual</v>
          </cell>
        </row>
        <row r="674">
          <cell r="A674">
            <v>3540</v>
          </cell>
          <cell r="B674">
            <v>271</v>
          </cell>
          <cell r="C674" t="str">
            <v xml:space="preserve">     CIAC-POWER GEN EQUIP RCLM</v>
          </cell>
          <cell r="D674">
            <v>0</v>
          </cell>
          <cell r="F674">
            <v>0</v>
          </cell>
          <cell r="I674">
            <v>0</v>
          </cell>
          <cell r="M674">
            <v>0</v>
          </cell>
          <cell r="O674" t="str">
            <v>Actual</v>
          </cell>
        </row>
        <row r="675">
          <cell r="A675">
            <v>3545</v>
          </cell>
          <cell r="B675">
            <v>271</v>
          </cell>
          <cell r="C675" t="str">
            <v xml:space="preserve">     CIAC-POWER GEN EQUIP RCLM</v>
          </cell>
          <cell r="D675">
            <v>0</v>
          </cell>
          <cell r="F675">
            <v>0</v>
          </cell>
          <cell r="I675">
            <v>0</v>
          </cell>
          <cell r="M675">
            <v>0</v>
          </cell>
          <cell r="O675" t="str">
            <v>Actual</v>
          </cell>
        </row>
        <row r="676">
          <cell r="A676">
            <v>3550</v>
          </cell>
          <cell r="B676">
            <v>271</v>
          </cell>
          <cell r="C676" t="str">
            <v xml:space="preserve">     CIAC-SEWER FORCE MAIN</v>
          </cell>
          <cell r="D676">
            <v>-17800.330000000002</v>
          </cell>
          <cell r="F676">
            <v>-17800.330000000002</v>
          </cell>
          <cell r="I676">
            <v>-17800.330000000002</v>
          </cell>
          <cell r="M676">
            <v>-17800.330000000002</v>
          </cell>
          <cell r="O676" t="str">
            <v>Actual</v>
          </cell>
        </row>
        <row r="677">
          <cell r="A677">
            <v>3555</v>
          </cell>
          <cell r="B677">
            <v>271</v>
          </cell>
          <cell r="C677" t="str">
            <v xml:space="preserve">     CIAC-SEWER GRAVITY MAIN/M</v>
          </cell>
          <cell r="D677">
            <v>-104550.69</v>
          </cell>
          <cell r="F677">
            <v>-104550.69</v>
          </cell>
          <cell r="I677">
            <v>-104550.69</v>
          </cell>
          <cell r="M677">
            <v>-104550.69</v>
          </cell>
          <cell r="O677" t="str">
            <v>Actual</v>
          </cell>
        </row>
        <row r="678">
          <cell r="A678">
            <v>3557</v>
          </cell>
          <cell r="B678">
            <v>271</v>
          </cell>
          <cell r="C678" t="str">
            <v xml:space="preserve">     CIAC-MANHOLES</v>
          </cell>
          <cell r="D678">
            <v>0</v>
          </cell>
          <cell r="F678">
            <v>0</v>
          </cell>
          <cell r="I678">
            <v>0</v>
          </cell>
          <cell r="M678">
            <v>0</v>
          </cell>
          <cell r="O678" t="str">
            <v>Actual</v>
          </cell>
        </row>
        <row r="679">
          <cell r="A679">
            <v>3560</v>
          </cell>
          <cell r="B679">
            <v>271</v>
          </cell>
          <cell r="C679" t="str">
            <v xml:space="preserve">     CIAC-SPECIAL COLL STRUCTU</v>
          </cell>
          <cell r="D679">
            <v>0</v>
          </cell>
          <cell r="F679">
            <v>0</v>
          </cell>
          <cell r="I679">
            <v>0</v>
          </cell>
          <cell r="M679">
            <v>0</v>
          </cell>
          <cell r="O679" t="str">
            <v>Actual</v>
          </cell>
        </row>
        <row r="680">
          <cell r="A680">
            <v>3565</v>
          </cell>
          <cell r="B680">
            <v>271</v>
          </cell>
          <cell r="C680" t="str">
            <v xml:space="preserve">     CIAC-SERVICES TO CUSTOMER</v>
          </cell>
          <cell r="D680">
            <v>-7601.1</v>
          </cell>
          <cell r="F680">
            <v>-7601.1</v>
          </cell>
          <cell r="I680">
            <v>-7601.1</v>
          </cell>
          <cell r="M680">
            <v>-7601.1</v>
          </cell>
          <cell r="O680" t="str">
            <v>Actual</v>
          </cell>
        </row>
        <row r="681">
          <cell r="A681">
            <v>3570</v>
          </cell>
          <cell r="B681">
            <v>271</v>
          </cell>
          <cell r="C681" t="str">
            <v xml:space="preserve">     CIAC-FLOW MEASURE DEVICES</v>
          </cell>
          <cell r="D681">
            <v>0</v>
          </cell>
          <cell r="F681">
            <v>0</v>
          </cell>
          <cell r="I681">
            <v>0</v>
          </cell>
          <cell r="M681">
            <v>0</v>
          </cell>
          <cell r="O681" t="str">
            <v>Actual</v>
          </cell>
        </row>
        <row r="682">
          <cell r="A682">
            <v>3575</v>
          </cell>
          <cell r="B682">
            <v>271</v>
          </cell>
          <cell r="C682" t="str">
            <v xml:space="preserve">     CIAC-FLOW MEASURE INSTALL</v>
          </cell>
          <cell r="D682">
            <v>0</v>
          </cell>
          <cell r="F682">
            <v>0</v>
          </cell>
          <cell r="I682">
            <v>0</v>
          </cell>
          <cell r="M682">
            <v>0</v>
          </cell>
          <cell r="O682" t="str">
            <v>Actual</v>
          </cell>
        </row>
        <row r="683">
          <cell r="A683">
            <v>3580</v>
          </cell>
          <cell r="B683">
            <v>271</v>
          </cell>
          <cell r="C683" t="str">
            <v xml:space="preserve">     CIAC-RECEIVING WELLS</v>
          </cell>
          <cell r="D683">
            <v>0</v>
          </cell>
          <cell r="F683">
            <v>0</v>
          </cell>
          <cell r="I683">
            <v>0</v>
          </cell>
          <cell r="M683">
            <v>0</v>
          </cell>
          <cell r="O683" t="str">
            <v>Actual</v>
          </cell>
        </row>
        <row r="684">
          <cell r="A684">
            <v>3585</v>
          </cell>
          <cell r="B684">
            <v>271</v>
          </cell>
          <cell r="C684" t="str">
            <v xml:space="preserve">     CIAC-PUMP EQP PUMP PLT</v>
          </cell>
          <cell r="D684">
            <v>0</v>
          </cell>
          <cell r="F684">
            <v>0</v>
          </cell>
          <cell r="I684">
            <v>0</v>
          </cell>
          <cell r="M684">
            <v>0</v>
          </cell>
          <cell r="O684" t="str">
            <v>Actual</v>
          </cell>
        </row>
        <row r="685">
          <cell r="A685">
            <v>3590</v>
          </cell>
          <cell r="B685">
            <v>271</v>
          </cell>
          <cell r="C685" t="str">
            <v xml:space="preserve">     CIAC-PUMP EQP RCLM WTP</v>
          </cell>
          <cell r="D685">
            <v>0</v>
          </cell>
          <cell r="F685">
            <v>0</v>
          </cell>
          <cell r="I685">
            <v>0</v>
          </cell>
          <cell r="M685">
            <v>0</v>
          </cell>
          <cell r="O685" t="str">
            <v>Actual</v>
          </cell>
        </row>
        <row r="686">
          <cell r="A686">
            <v>3595</v>
          </cell>
          <cell r="B686">
            <v>271</v>
          </cell>
          <cell r="C686" t="str">
            <v xml:space="preserve">     CIAC-PUMP EQP RCLM DIST</v>
          </cell>
          <cell r="D686">
            <v>0</v>
          </cell>
          <cell r="F686">
            <v>0</v>
          </cell>
          <cell r="I686">
            <v>0</v>
          </cell>
          <cell r="M686">
            <v>0</v>
          </cell>
          <cell r="O686" t="str">
            <v>Actual</v>
          </cell>
        </row>
        <row r="687">
          <cell r="A687">
            <v>3600</v>
          </cell>
          <cell r="B687">
            <v>271</v>
          </cell>
          <cell r="C687" t="str">
            <v xml:space="preserve">     CIAC-TREAT/DISP EQUIP LAG</v>
          </cell>
          <cell r="D687">
            <v>-13.12</v>
          </cell>
          <cell r="F687">
            <v>-13.12</v>
          </cell>
          <cell r="I687">
            <v>-13.12</v>
          </cell>
          <cell r="M687">
            <v>-13.12</v>
          </cell>
          <cell r="O687" t="str">
            <v>Actual</v>
          </cell>
        </row>
        <row r="688">
          <cell r="A688">
            <v>3605</v>
          </cell>
          <cell r="B688">
            <v>271</v>
          </cell>
          <cell r="C688" t="str">
            <v xml:space="preserve">     CIAC-TREAT/DISP EQUIP TRT</v>
          </cell>
          <cell r="D688">
            <v>-6091.49</v>
          </cell>
          <cell r="F688">
            <v>-6091.49</v>
          </cell>
          <cell r="I688">
            <v>-6091.49</v>
          </cell>
          <cell r="M688">
            <v>-6091.49</v>
          </cell>
          <cell r="O688" t="str">
            <v>Actual</v>
          </cell>
        </row>
        <row r="689">
          <cell r="A689">
            <v>3610</v>
          </cell>
          <cell r="B689">
            <v>271</v>
          </cell>
          <cell r="C689" t="str">
            <v xml:space="preserve">     CIAC-TREAT/DISP EQUIP RCL</v>
          </cell>
          <cell r="D689">
            <v>0</v>
          </cell>
          <cell r="F689">
            <v>0</v>
          </cell>
          <cell r="I689">
            <v>0</v>
          </cell>
          <cell r="M689">
            <v>0</v>
          </cell>
          <cell r="O689" t="str">
            <v>Actual</v>
          </cell>
        </row>
        <row r="690">
          <cell r="A690">
            <v>3615</v>
          </cell>
          <cell r="B690">
            <v>271</v>
          </cell>
          <cell r="C690" t="str">
            <v xml:space="preserve">     CIAC-PLANT SEWERS TRTMT P</v>
          </cell>
          <cell r="D690">
            <v>0</v>
          </cell>
          <cell r="F690">
            <v>0</v>
          </cell>
          <cell r="I690">
            <v>0</v>
          </cell>
          <cell r="M690">
            <v>0</v>
          </cell>
          <cell r="O690" t="str">
            <v>Actual</v>
          </cell>
        </row>
        <row r="691">
          <cell r="A691">
            <v>3620</v>
          </cell>
          <cell r="B691">
            <v>271</v>
          </cell>
          <cell r="C691" t="str">
            <v xml:space="preserve">     CIAC-PLANT SEWERS RCLM WT</v>
          </cell>
          <cell r="D691">
            <v>0</v>
          </cell>
          <cell r="F691">
            <v>0</v>
          </cell>
          <cell r="I691">
            <v>0</v>
          </cell>
          <cell r="M691">
            <v>0</v>
          </cell>
          <cell r="O691" t="str">
            <v>Actual</v>
          </cell>
        </row>
        <row r="692">
          <cell r="A692">
            <v>3625</v>
          </cell>
          <cell r="B692">
            <v>271</v>
          </cell>
          <cell r="C692" t="str">
            <v xml:space="preserve">     CIAC-OUTFALL LINES</v>
          </cell>
          <cell r="D692">
            <v>-550.95000000000005</v>
          </cell>
          <cell r="F692">
            <v>-550.95000000000005</v>
          </cell>
          <cell r="I692">
            <v>-550.95000000000005</v>
          </cell>
          <cell r="M692">
            <v>-550.95000000000005</v>
          </cell>
          <cell r="O692" t="str">
            <v>Actual</v>
          </cell>
        </row>
        <row r="693">
          <cell r="A693">
            <v>3630</v>
          </cell>
          <cell r="B693">
            <v>271</v>
          </cell>
          <cell r="C693" t="str">
            <v xml:space="preserve">     CIAC-OTHER PLT TANGIBLE</v>
          </cell>
          <cell r="D693">
            <v>0</v>
          </cell>
          <cell r="F693">
            <v>0</v>
          </cell>
          <cell r="I693">
            <v>0</v>
          </cell>
          <cell r="M693">
            <v>0</v>
          </cell>
          <cell r="O693" t="str">
            <v>Actual</v>
          </cell>
        </row>
        <row r="694">
          <cell r="A694">
            <v>3635</v>
          </cell>
          <cell r="B694">
            <v>271</v>
          </cell>
          <cell r="C694" t="str">
            <v xml:space="preserve">     CIAC-OTHER PLT COLLECTION</v>
          </cell>
          <cell r="D694">
            <v>0</v>
          </cell>
          <cell r="F694">
            <v>0</v>
          </cell>
          <cell r="I694">
            <v>0</v>
          </cell>
          <cell r="M694">
            <v>0</v>
          </cell>
          <cell r="O694" t="str">
            <v>Actual</v>
          </cell>
        </row>
        <row r="695">
          <cell r="A695">
            <v>3640</v>
          </cell>
          <cell r="B695">
            <v>271</v>
          </cell>
          <cell r="C695" t="str">
            <v xml:space="preserve">     CIAC-OTHER PLT PUMP</v>
          </cell>
          <cell r="D695">
            <v>0</v>
          </cell>
          <cell r="F695">
            <v>0</v>
          </cell>
          <cell r="I695">
            <v>0</v>
          </cell>
          <cell r="M695">
            <v>0</v>
          </cell>
          <cell r="O695" t="str">
            <v>Actual</v>
          </cell>
        </row>
        <row r="696">
          <cell r="A696">
            <v>3645</v>
          </cell>
          <cell r="B696">
            <v>271</v>
          </cell>
          <cell r="C696" t="str">
            <v xml:space="preserve">     CIAC-OTHER PLT TREATMENT</v>
          </cell>
          <cell r="D696">
            <v>0</v>
          </cell>
          <cell r="F696">
            <v>0</v>
          </cell>
          <cell r="I696">
            <v>0</v>
          </cell>
          <cell r="M696">
            <v>0</v>
          </cell>
          <cell r="O696" t="str">
            <v>Actual</v>
          </cell>
        </row>
        <row r="697">
          <cell r="A697">
            <v>3650</v>
          </cell>
          <cell r="B697">
            <v>271</v>
          </cell>
          <cell r="C697" t="str">
            <v xml:space="preserve">     CIAC-OTHER PLT RCLM WTR T</v>
          </cell>
          <cell r="D697">
            <v>0</v>
          </cell>
          <cell r="F697">
            <v>0</v>
          </cell>
          <cell r="I697">
            <v>0</v>
          </cell>
          <cell r="M697">
            <v>0</v>
          </cell>
          <cell r="O697" t="str">
            <v>Actual</v>
          </cell>
        </row>
        <row r="698">
          <cell r="A698">
            <v>3655</v>
          </cell>
          <cell r="B698">
            <v>271</v>
          </cell>
          <cell r="C698" t="str">
            <v xml:space="preserve">     CIAC-OTHER PLT RCLM WTR D</v>
          </cell>
          <cell r="D698">
            <v>0</v>
          </cell>
          <cell r="F698">
            <v>0</v>
          </cell>
          <cell r="I698">
            <v>0</v>
          </cell>
          <cell r="M698">
            <v>0</v>
          </cell>
          <cell r="O698" t="str">
            <v>Actual</v>
          </cell>
        </row>
        <row r="699">
          <cell r="A699">
            <v>3660</v>
          </cell>
          <cell r="B699">
            <v>271</v>
          </cell>
          <cell r="C699" t="str">
            <v xml:space="preserve">     CIAC-OFFICE STRUCTURE</v>
          </cell>
          <cell r="D699">
            <v>0</v>
          </cell>
          <cell r="F699">
            <v>0</v>
          </cell>
          <cell r="I699">
            <v>0</v>
          </cell>
          <cell r="K699">
            <v>0</v>
          </cell>
          <cell r="M699">
            <v>0</v>
          </cell>
          <cell r="O699" t="str">
            <v>ERCs</v>
          </cell>
        </row>
        <row r="700">
          <cell r="A700">
            <v>3665</v>
          </cell>
          <cell r="B700">
            <v>271</v>
          </cell>
          <cell r="C700" t="str">
            <v xml:space="preserve">     CIAC-OFFICE FURN/EQPT</v>
          </cell>
          <cell r="D700">
            <v>0</v>
          </cell>
          <cell r="F700">
            <v>0</v>
          </cell>
          <cell r="I700">
            <v>0</v>
          </cell>
          <cell r="K700">
            <v>0</v>
          </cell>
          <cell r="M700">
            <v>0</v>
          </cell>
          <cell r="O700" t="str">
            <v>ERCs</v>
          </cell>
        </row>
        <row r="701">
          <cell r="A701">
            <v>3670</v>
          </cell>
          <cell r="B701">
            <v>271</v>
          </cell>
          <cell r="C701" t="str">
            <v xml:space="preserve">     CIAC-STORES EQUIPMENT</v>
          </cell>
          <cell r="D701">
            <v>0</v>
          </cell>
          <cell r="F701">
            <v>0</v>
          </cell>
          <cell r="I701">
            <v>0</v>
          </cell>
          <cell r="K701">
            <v>0</v>
          </cell>
          <cell r="M701">
            <v>0</v>
          </cell>
          <cell r="O701" t="str">
            <v>ERCs</v>
          </cell>
        </row>
        <row r="702">
          <cell r="A702">
            <v>3675</v>
          </cell>
          <cell r="B702">
            <v>271</v>
          </cell>
          <cell r="C702" t="str">
            <v xml:space="preserve">     CIAC-TOOL SHOP &amp; MISC EQP</v>
          </cell>
          <cell r="D702">
            <v>0</v>
          </cell>
          <cell r="F702">
            <v>0</v>
          </cell>
          <cell r="I702">
            <v>0</v>
          </cell>
          <cell r="K702">
            <v>0</v>
          </cell>
          <cell r="M702">
            <v>0</v>
          </cell>
          <cell r="O702" t="str">
            <v>ERCs</v>
          </cell>
        </row>
        <row r="703">
          <cell r="A703">
            <v>3680</v>
          </cell>
          <cell r="B703">
            <v>271</v>
          </cell>
          <cell r="C703" t="str">
            <v xml:space="preserve">     CIAC-LABORATORY EQPT</v>
          </cell>
          <cell r="D703">
            <v>0</v>
          </cell>
          <cell r="F703">
            <v>0</v>
          </cell>
          <cell r="I703">
            <v>0</v>
          </cell>
          <cell r="K703">
            <v>0</v>
          </cell>
          <cell r="M703">
            <v>0</v>
          </cell>
          <cell r="O703" t="str">
            <v>ERCs</v>
          </cell>
        </row>
        <row r="704">
          <cell r="A704">
            <v>3685</v>
          </cell>
          <cell r="B704">
            <v>271</v>
          </cell>
          <cell r="C704" t="str">
            <v xml:space="preserve">     CIAC-POWER OPERATED EQUIP</v>
          </cell>
          <cell r="D704">
            <v>0</v>
          </cell>
          <cell r="F704">
            <v>0</v>
          </cell>
          <cell r="I704">
            <v>0</v>
          </cell>
          <cell r="K704">
            <v>0</v>
          </cell>
          <cell r="M704">
            <v>0</v>
          </cell>
          <cell r="O704" t="str">
            <v>ERCs</v>
          </cell>
        </row>
        <row r="705">
          <cell r="A705">
            <v>3690</v>
          </cell>
          <cell r="B705">
            <v>271</v>
          </cell>
          <cell r="C705" t="str">
            <v xml:space="preserve">     CIAC-COMMUNICATION EQPT</v>
          </cell>
          <cell r="D705">
            <v>0</v>
          </cell>
          <cell r="F705">
            <v>0</v>
          </cell>
          <cell r="I705">
            <v>0</v>
          </cell>
          <cell r="K705">
            <v>0</v>
          </cell>
          <cell r="M705">
            <v>0</v>
          </cell>
          <cell r="O705" t="str">
            <v>ERCs</v>
          </cell>
        </row>
        <row r="706">
          <cell r="A706">
            <v>3695</v>
          </cell>
          <cell r="B706">
            <v>271</v>
          </cell>
          <cell r="C706" t="str">
            <v xml:space="preserve">     CIAC-MISC EQUIP SEWER</v>
          </cell>
          <cell r="D706">
            <v>0</v>
          </cell>
          <cell r="F706">
            <v>0</v>
          </cell>
          <cell r="I706">
            <v>0</v>
          </cell>
          <cell r="K706">
            <v>0</v>
          </cell>
          <cell r="M706">
            <v>0</v>
          </cell>
          <cell r="O706" t="str">
            <v>ERCs</v>
          </cell>
        </row>
        <row r="707">
          <cell r="A707">
            <v>3700</v>
          </cell>
          <cell r="B707">
            <v>271</v>
          </cell>
          <cell r="C707" t="str">
            <v xml:space="preserve">     CIAC-OTHER TANGIBLE PLT S</v>
          </cell>
          <cell r="D707">
            <v>0</v>
          </cell>
          <cell r="F707">
            <v>0</v>
          </cell>
          <cell r="I707">
            <v>0</v>
          </cell>
          <cell r="M707">
            <v>0</v>
          </cell>
          <cell r="O707" t="str">
            <v>Actual</v>
          </cell>
        </row>
        <row r="708">
          <cell r="A708">
            <v>3705</v>
          </cell>
          <cell r="B708">
            <v>271</v>
          </cell>
          <cell r="C708" t="str">
            <v xml:space="preserve">     CIAC-SEWER-TAP</v>
          </cell>
          <cell r="D708">
            <v>-78804.990000000005</v>
          </cell>
          <cell r="F708">
            <v>-78804.990000000005</v>
          </cell>
          <cell r="I708">
            <v>-78804.990000000005</v>
          </cell>
          <cell r="M708">
            <v>-78804.990000000005</v>
          </cell>
          <cell r="O708" t="str">
            <v>Actual</v>
          </cell>
        </row>
        <row r="709">
          <cell r="A709">
            <v>3710</v>
          </cell>
          <cell r="B709">
            <v>271</v>
          </cell>
          <cell r="C709" t="str">
            <v xml:space="preserve">     CIAC-SWR MGMT FEE</v>
          </cell>
          <cell r="D709">
            <v>0</v>
          </cell>
          <cell r="F709">
            <v>0</v>
          </cell>
          <cell r="I709">
            <v>0</v>
          </cell>
          <cell r="M709">
            <v>0</v>
          </cell>
          <cell r="O709" t="str">
            <v>Actual</v>
          </cell>
        </row>
        <row r="710">
          <cell r="A710">
            <v>3715</v>
          </cell>
          <cell r="B710">
            <v>271</v>
          </cell>
          <cell r="C710" t="str">
            <v xml:space="preserve">     CIAC-SWR RES CAP FEE</v>
          </cell>
          <cell r="D710">
            <v>0</v>
          </cell>
          <cell r="F710">
            <v>0</v>
          </cell>
          <cell r="I710">
            <v>0</v>
          </cell>
          <cell r="M710">
            <v>0</v>
          </cell>
          <cell r="O710" t="str">
            <v>Actual</v>
          </cell>
        </row>
        <row r="711">
          <cell r="A711">
            <v>3720</v>
          </cell>
          <cell r="B711">
            <v>271</v>
          </cell>
          <cell r="C711" t="str">
            <v xml:space="preserve">     CIAC-SWR PLT MOD FEE</v>
          </cell>
          <cell r="D711">
            <v>0</v>
          </cell>
          <cell r="F711">
            <v>0</v>
          </cell>
          <cell r="I711">
            <v>0</v>
          </cell>
          <cell r="M711">
            <v>0</v>
          </cell>
          <cell r="O711" t="str">
            <v>Actual</v>
          </cell>
        </row>
        <row r="712">
          <cell r="A712">
            <v>3725</v>
          </cell>
          <cell r="B712">
            <v>271</v>
          </cell>
          <cell r="C712" t="str">
            <v xml:space="preserve">     CIAC-SWR PLT MTR FEE</v>
          </cell>
          <cell r="D712">
            <v>0</v>
          </cell>
          <cell r="F712">
            <v>0</v>
          </cell>
          <cell r="I712">
            <v>0</v>
          </cell>
          <cell r="M712">
            <v>0</v>
          </cell>
          <cell r="O712" t="str">
            <v>Actual</v>
          </cell>
        </row>
        <row r="713">
          <cell r="A713">
            <v>3750</v>
          </cell>
          <cell r="B713">
            <v>271</v>
          </cell>
          <cell r="C713" t="str">
            <v xml:space="preserve">     CIAC-REUSE SERVICES</v>
          </cell>
          <cell r="D713">
            <v>0</v>
          </cell>
          <cell r="F713">
            <v>0</v>
          </cell>
          <cell r="I713">
            <v>0</v>
          </cell>
          <cell r="M713">
            <v>0</v>
          </cell>
          <cell r="O713" t="str">
            <v>Actual</v>
          </cell>
        </row>
        <row r="714">
          <cell r="A714">
            <v>3755</v>
          </cell>
          <cell r="B714">
            <v>271</v>
          </cell>
          <cell r="C714" t="str">
            <v xml:space="preserve">     CIAC-REUSE MTR/INSTALLATI</v>
          </cell>
          <cell r="D714">
            <v>0</v>
          </cell>
          <cell r="F714">
            <v>0</v>
          </cell>
          <cell r="I714">
            <v>0</v>
          </cell>
          <cell r="M714">
            <v>0</v>
          </cell>
          <cell r="O714" t="str">
            <v>Actual</v>
          </cell>
        </row>
        <row r="715">
          <cell r="A715">
            <v>3760</v>
          </cell>
          <cell r="B715">
            <v>271</v>
          </cell>
          <cell r="C715" t="str">
            <v xml:space="preserve">     CIAC-REUSE DIST RESERVOIR</v>
          </cell>
          <cell r="D715">
            <v>0</v>
          </cell>
          <cell r="F715">
            <v>0</v>
          </cell>
          <cell r="I715">
            <v>0</v>
          </cell>
          <cell r="M715">
            <v>0</v>
          </cell>
          <cell r="O715" t="str">
            <v>Actual</v>
          </cell>
        </row>
        <row r="716">
          <cell r="A716">
            <v>3765</v>
          </cell>
          <cell r="B716">
            <v>271</v>
          </cell>
          <cell r="C716" t="str">
            <v xml:space="preserve">     CIAC-REUSE TRANMISSION &amp;</v>
          </cell>
          <cell r="D716">
            <v>0</v>
          </cell>
          <cell r="F716">
            <v>0</v>
          </cell>
          <cell r="I716">
            <v>0</v>
          </cell>
          <cell r="M716">
            <v>0</v>
          </cell>
          <cell r="O716" t="str">
            <v>Actual</v>
          </cell>
        </row>
        <row r="717">
          <cell r="A717">
            <v>3770</v>
          </cell>
          <cell r="B717">
            <v>271</v>
          </cell>
          <cell r="C717" t="str">
            <v xml:space="preserve">     CIAC-REUSE-TAP</v>
          </cell>
          <cell r="D717">
            <v>0</v>
          </cell>
          <cell r="F717">
            <v>0</v>
          </cell>
          <cell r="I717">
            <v>0</v>
          </cell>
          <cell r="M717">
            <v>0</v>
          </cell>
          <cell r="O717" t="str">
            <v>Actual</v>
          </cell>
        </row>
        <row r="718">
          <cell r="A718">
            <v>3775</v>
          </cell>
          <cell r="B718">
            <v>271</v>
          </cell>
          <cell r="C718" t="str">
            <v xml:space="preserve">     CIAC-REUSE MGMT FEE</v>
          </cell>
          <cell r="D718">
            <v>0</v>
          </cell>
          <cell r="F718">
            <v>0</v>
          </cell>
          <cell r="I718">
            <v>0</v>
          </cell>
          <cell r="M718">
            <v>0</v>
          </cell>
          <cell r="O718" t="str">
            <v>Actual</v>
          </cell>
        </row>
        <row r="719">
          <cell r="A719">
            <v>3780</v>
          </cell>
          <cell r="B719">
            <v>271</v>
          </cell>
          <cell r="C719" t="str">
            <v xml:space="preserve">     CIAC-REUSE RES CAP FEE</v>
          </cell>
          <cell r="D719">
            <v>0</v>
          </cell>
          <cell r="F719">
            <v>0</v>
          </cell>
          <cell r="I719">
            <v>0</v>
          </cell>
          <cell r="M719">
            <v>0</v>
          </cell>
          <cell r="O719" t="str">
            <v>Actual</v>
          </cell>
        </row>
        <row r="720">
          <cell r="A720">
            <v>3785</v>
          </cell>
          <cell r="B720">
            <v>271</v>
          </cell>
          <cell r="C720" t="str">
            <v xml:space="preserve">     CIAC-REUSE PLT MOD FEE</v>
          </cell>
          <cell r="D720">
            <v>0</v>
          </cell>
          <cell r="F720">
            <v>0</v>
          </cell>
          <cell r="I720">
            <v>0</v>
          </cell>
          <cell r="M720">
            <v>0</v>
          </cell>
          <cell r="O720" t="str">
            <v>Actual</v>
          </cell>
        </row>
        <row r="721">
          <cell r="A721">
            <v>3790</v>
          </cell>
          <cell r="B721">
            <v>271</v>
          </cell>
          <cell r="C721" t="str">
            <v xml:space="preserve">     CIAC-REUSE PLT MTR FEE</v>
          </cell>
          <cell r="D721">
            <v>0</v>
          </cell>
          <cell r="F721">
            <v>0</v>
          </cell>
          <cell r="I721">
            <v>0</v>
          </cell>
          <cell r="M721">
            <v>0</v>
          </cell>
          <cell r="O721" t="str">
            <v>Actual</v>
          </cell>
        </row>
        <row r="722">
          <cell r="A722">
            <v>4030</v>
          </cell>
          <cell r="B722">
            <v>272</v>
          </cell>
          <cell r="C722" t="str">
            <v xml:space="preserve">     ACC AMORT ORGANIZATION</v>
          </cell>
          <cell r="D722">
            <v>0</v>
          </cell>
          <cell r="F722">
            <v>0</v>
          </cell>
          <cell r="I722">
            <v>0</v>
          </cell>
          <cell r="M722">
            <v>0</v>
          </cell>
          <cell r="O722" t="str">
            <v>Actual</v>
          </cell>
        </row>
        <row r="723">
          <cell r="A723">
            <v>4035</v>
          </cell>
          <cell r="B723">
            <v>272</v>
          </cell>
          <cell r="C723" t="str">
            <v xml:space="preserve">     ACC AMORT FRANCHISES INTA</v>
          </cell>
          <cell r="D723">
            <v>0</v>
          </cell>
          <cell r="F723">
            <v>0</v>
          </cell>
          <cell r="I723">
            <v>0</v>
          </cell>
          <cell r="M723">
            <v>0</v>
          </cell>
          <cell r="O723" t="str">
            <v>Actual</v>
          </cell>
        </row>
        <row r="724">
          <cell r="A724">
            <v>4040</v>
          </cell>
          <cell r="B724">
            <v>272</v>
          </cell>
          <cell r="C724" t="str">
            <v xml:space="preserve">     ACC AMORT FRANCHISES RCLM</v>
          </cell>
          <cell r="D724">
            <v>0</v>
          </cell>
          <cell r="F724">
            <v>0</v>
          </cell>
          <cell r="I724">
            <v>0</v>
          </cell>
          <cell r="M724">
            <v>0</v>
          </cell>
          <cell r="O724" t="str">
            <v>Actual</v>
          </cell>
        </row>
        <row r="725">
          <cell r="A725">
            <v>4045</v>
          </cell>
          <cell r="B725">
            <v>272</v>
          </cell>
          <cell r="C725" t="str">
            <v xml:space="preserve">     ACC AMORTSTRUCT/IMPRV COL</v>
          </cell>
          <cell r="D725">
            <v>0</v>
          </cell>
          <cell r="F725">
            <v>0</v>
          </cell>
          <cell r="I725">
            <v>0</v>
          </cell>
          <cell r="M725">
            <v>0</v>
          </cell>
          <cell r="O725" t="str">
            <v>Actual</v>
          </cell>
        </row>
        <row r="726">
          <cell r="A726">
            <v>4050</v>
          </cell>
          <cell r="B726">
            <v>272</v>
          </cell>
          <cell r="C726" t="str">
            <v xml:space="preserve">     ACC AMORTSTRUCT/IMPRV PUM</v>
          </cell>
          <cell r="D726">
            <v>22990.81</v>
          </cell>
          <cell r="F726">
            <v>22990.81</v>
          </cell>
          <cell r="I726">
            <v>22990.81</v>
          </cell>
          <cell r="M726">
            <v>22990.81</v>
          </cell>
          <cell r="O726" t="str">
            <v>Actual</v>
          </cell>
        </row>
        <row r="727">
          <cell r="A727">
            <v>4055</v>
          </cell>
          <cell r="B727">
            <v>272</v>
          </cell>
          <cell r="C727" t="str">
            <v xml:space="preserve">     ACC AMORTSTRUCT/IMPRV TRE</v>
          </cell>
          <cell r="D727">
            <v>8656.4</v>
          </cell>
          <cell r="F727">
            <v>8656.4</v>
          </cell>
          <cell r="I727">
            <v>8656.4</v>
          </cell>
          <cell r="M727">
            <v>8656.4</v>
          </cell>
          <cell r="O727" t="str">
            <v>Actual</v>
          </cell>
        </row>
        <row r="728">
          <cell r="A728">
            <v>4060</v>
          </cell>
          <cell r="B728">
            <v>272</v>
          </cell>
          <cell r="C728" t="str">
            <v xml:space="preserve">     ACC AMORTSTRUCT/IMPRV RCL</v>
          </cell>
          <cell r="D728">
            <v>0</v>
          </cell>
          <cell r="F728">
            <v>0</v>
          </cell>
          <cell r="I728">
            <v>0</v>
          </cell>
          <cell r="M728">
            <v>0</v>
          </cell>
          <cell r="O728" t="str">
            <v>Actual</v>
          </cell>
        </row>
        <row r="729">
          <cell r="A729">
            <v>4065</v>
          </cell>
          <cell r="B729">
            <v>272</v>
          </cell>
          <cell r="C729" t="str">
            <v xml:space="preserve">     ACC AMORTSTRUCT/IMPRV RCL</v>
          </cell>
          <cell r="D729">
            <v>0</v>
          </cell>
          <cell r="F729">
            <v>0</v>
          </cell>
          <cell r="I729">
            <v>0</v>
          </cell>
          <cell r="M729">
            <v>0</v>
          </cell>
          <cell r="O729" t="str">
            <v>Actual</v>
          </cell>
        </row>
        <row r="730">
          <cell r="A730">
            <v>4070</v>
          </cell>
          <cell r="B730">
            <v>272</v>
          </cell>
          <cell r="C730" t="str">
            <v xml:space="preserve">     ACC AMORTSTRUCT/IMPRV GEN</v>
          </cell>
          <cell r="D730">
            <v>3029.7999999999993</v>
          </cell>
          <cell r="F730">
            <v>3029.7999999999993</v>
          </cell>
          <cell r="I730">
            <v>3029.7999999999993</v>
          </cell>
          <cell r="M730">
            <v>3029.7999999999993</v>
          </cell>
          <cell r="O730" t="str">
            <v>Actual</v>
          </cell>
        </row>
        <row r="731">
          <cell r="A731">
            <v>4075</v>
          </cell>
          <cell r="B731">
            <v>272</v>
          </cell>
          <cell r="C731" t="str">
            <v xml:space="preserve">     ACC AMORT PWR GEN EQP COL</v>
          </cell>
          <cell r="D731">
            <v>0</v>
          </cell>
          <cell r="F731">
            <v>0</v>
          </cell>
          <cell r="I731">
            <v>0</v>
          </cell>
          <cell r="M731">
            <v>0</v>
          </cell>
          <cell r="O731" t="str">
            <v>Actual</v>
          </cell>
        </row>
        <row r="732">
          <cell r="A732">
            <v>4080</v>
          </cell>
          <cell r="B732">
            <v>272</v>
          </cell>
          <cell r="C732" t="str">
            <v xml:space="preserve">     ACC AMORT PWR GEN EQP PUM</v>
          </cell>
          <cell r="D732">
            <v>0</v>
          </cell>
          <cell r="F732">
            <v>0</v>
          </cell>
          <cell r="I732">
            <v>0</v>
          </cell>
          <cell r="M732">
            <v>0</v>
          </cell>
          <cell r="O732" t="str">
            <v>Actual</v>
          </cell>
        </row>
        <row r="733">
          <cell r="A733">
            <v>4085</v>
          </cell>
          <cell r="B733">
            <v>272</v>
          </cell>
          <cell r="C733" t="str">
            <v xml:space="preserve">     ACC AMORT PWR GEN EQP TRE</v>
          </cell>
          <cell r="D733">
            <v>0</v>
          </cell>
          <cell r="F733">
            <v>0</v>
          </cell>
          <cell r="I733">
            <v>0</v>
          </cell>
          <cell r="M733">
            <v>0</v>
          </cell>
          <cell r="O733" t="str">
            <v>Actual</v>
          </cell>
        </row>
        <row r="734">
          <cell r="A734">
            <v>4090</v>
          </cell>
          <cell r="B734">
            <v>272</v>
          </cell>
          <cell r="C734" t="str">
            <v xml:space="preserve">     ACC AMORT PWR GEN EQP RCL</v>
          </cell>
          <cell r="D734">
            <v>0</v>
          </cell>
          <cell r="F734">
            <v>0</v>
          </cell>
          <cell r="I734">
            <v>0</v>
          </cell>
          <cell r="M734">
            <v>0</v>
          </cell>
          <cell r="O734" t="str">
            <v>Actual</v>
          </cell>
        </row>
        <row r="735">
          <cell r="A735">
            <v>4095</v>
          </cell>
          <cell r="B735">
            <v>272</v>
          </cell>
          <cell r="C735" t="str">
            <v xml:space="preserve">     ACC AMORT PWR GEN EQP RCL</v>
          </cell>
          <cell r="D735">
            <v>0</v>
          </cell>
          <cell r="F735">
            <v>0</v>
          </cell>
          <cell r="I735">
            <v>0</v>
          </cell>
          <cell r="M735">
            <v>0</v>
          </cell>
          <cell r="O735" t="str">
            <v>Actual</v>
          </cell>
        </row>
        <row r="736">
          <cell r="A736">
            <v>4100</v>
          </cell>
          <cell r="B736">
            <v>272</v>
          </cell>
          <cell r="C736" t="str">
            <v xml:space="preserve">     ACC AMORT SEWER FORCE MAI</v>
          </cell>
          <cell r="D736">
            <v>5142.6500000000051</v>
          </cell>
          <cell r="F736">
            <v>5142.6500000000051</v>
          </cell>
          <cell r="I736">
            <v>5142.6500000000051</v>
          </cell>
          <cell r="M736">
            <v>5142.6500000000051</v>
          </cell>
          <cell r="O736" t="str">
            <v>Actual</v>
          </cell>
        </row>
        <row r="737">
          <cell r="A737">
            <v>4105</v>
          </cell>
          <cell r="B737">
            <v>272</v>
          </cell>
          <cell r="C737" t="str">
            <v xml:space="preserve">     ACC AMORT SEWER GRAVITY M</v>
          </cell>
          <cell r="D737">
            <v>11954.520000000002</v>
          </cell>
          <cell r="F737">
            <v>11954.520000000002</v>
          </cell>
          <cell r="I737">
            <v>11954.520000000002</v>
          </cell>
          <cell r="M737">
            <v>11954.520000000002</v>
          </cell>
          <cell r="O737" t="str">
            <v>Actual</v>
          </cell>
        </row>
        <row r="738">
          <cell r="A738">
            <v>4107</v>
          </cell>
          <cell r="B738">
            <v>272</v>
          </cell>
          <cell r="C738" t="str">
            <v xml:space="preserve">     ACC AMORT MANHOLES</v>
          </cell>
          <cell r="D738">
            <v>0</v>
          </cell>
          <cell r="F738">
            <v>0</v>
          </cell>
          <cell r="I738">
            <v>0</v>
          </cell>
          <cell r="M738">
            <v>0</v>
          </cell>
          <cell r="O738" t="str">
            <v>Actual</v>
          </cell>
        </row>
        <row r="739">
          <cell r="A739">
            <v>4110</v>
          </cell>
          <cell r="B739">
            <v>272</v>
          </cell>
          <cell r="C739" t="str">
            <v xml:space="preserve">     ACC AMORT SPCL COLL STRUC</v>
          </cell>
          <cell r="D739">
            <v>0</v>
          </cell>
          <cell r="F739">
            <v>0</v>
          </cell>
          <cell r="I739">
            <v>0</v>
          </cell>
          <cell r="M739">
            <v>0</v>
          </cell>
          <cell r="O739" t="str">
            <v>Actual</v>
          </cell>
        </row>
        <row r="740">
          <cell r="A740">
            <v>4115</v>
          </cell>
          <cell r="B740">
            <v>272</v>
          </cell>
          <cell r="C740" t="str">
            <v xml:space="preserve">     ACC AMORT SERVICES TO CUS</v>
          </cell>
          <cell r="D740">
            <v>1391.61</v>
          </cell>
          <cell r="F740">
            <v>1391.61</v>
          </cell>
          <cell r="I740">
            <v>1391.61</v>
          </cell>
          <cell r="M740">
            <v>1391.61</v>
          </cell>
          <cell r="O740" t="str">
            <v>Actual</v>
          </cell>
        </row>
        <row r="741">
          <cell r="A741">
            <v>4120</v>
          </cell>
          <cell r="B741">
            <v>272</v>
          </cell>
          <cell r="C741" t="str">
            <v xml:space="preserve">     ACC AMORT FLOW MEASURE DE</v>
          </cell>
          <cell r="D741">
            <v>0</v>
          </cell>
          <cell r="F741">
            <v>0</v>
          </cell>
          <cell r="I741">
            <v>0</v>
          </cell>
          <cell r="M741">
            <v>0</v>
          </cell>
          <cell r="O741" t="str">
            <v>Actual</v>
          </cell>
        </row>
        <row r="742">
          <cell r="A742">
            <v>4125</v>
          </cell>
          <cell r="B742">
            <v>272</v>
          </cell>
          <cell r="C742" t="str">
            <v xml:space="preserve">     ACC AMORT FLOW MEASURE IN</v>
          </cell>
          <cell r="D742">
            <v>0</v>
          </cell>
          <cell r="F742">
            <v>0</v>
          </cell>
          <cell r="I742">
            <v>0</v>
          </cell>
          <cell r="M742">
            <v>0</v>
          </cell>
          <cell r="O742" t="str">
            <v>Actual</v>
          </cell>
        </row>
        <row r="743">
          <cell r="A743">
            <v>4130</v>
          </cell>
          <cell r="B743">
            <v>272</v>
          </cell>
          <cell r="C743" t="str">
            <v xml:space="preserve">     ACC AMORT RECEIVING WELLS</v>
          </cell>
          <cell r="D743">
            <v>0</v>
          </cell>
          <cell r="F743">
            <v>0</v>
          </cell>
          <cell r="I743">
            <v>0</v>
          </cell>
          <cell r="M743">
            <v>0</v>
          </cell>
          <cell r="O743" t="str">
            <v>Actual</v>
          </cell>
        </row>
        <row r="744">
          <cell r="A744">
            <v>4135</v>
          </cell>
          <cell r="B744">
            <v>272</v>
          </cell>
          <cell r="C744" t="str">
            <v xml:space="preserve">     ACC AMORT PUMP EQP PUMP P</v>
          </cell>
          <cell r="D744">
            <v>0</v>
          </cell>
          <cell r="F744">
            <v>0</v>
          </cell>
          <cell r="I744">
            <v>0</v>
          </cell>
          <cell r="M744">
            <v>0</v>
          </cell>
          <cell r="O744" t="str">
            <v>Actual</v>
          </cell>
        </row>
        <row r="745">
          <cell r="A745">
            <v>4140</v>
          </cell>
          <cell r="B745">
            <v>272</v>
          </cell>
          <cell r="C745" t="str">
            <v xml:space="preserve">     ACC AMORT PUMP EQP RCLM W</v>
          </cell>
          <cell r="D745">
            <v>0</v>
          </cell>
          <cell r="F745">
            <v>0</v>
          </cell>
          <cell r="I745">
            <v>0</v>
          </cell>
          <cell r="M745">
            <v>0</v>
          </cell>
          <cell r="O745" t="str">
            <v>Actual</v>
          </cell>
        </row>
        <row r="746">
          <cell r="A746">
            <v>4145</v>
          </cell>
          <cell r="B746">
            <v>272</v>
          </cell>
          <cell r="C746" t="str">
            <v xml:space="preserve">     ACC AMORT PUMP EQP RCLM D</v>
          </cell>
          <cell r="D746">
            <v>0</v>
          </cell>
          <cell r="F746">
            <v>0</v>
          </cell>
          <cell r="I746">
            <v>0</v>
          </cell>
          <cell r="M746">
            <v>0</v>
          </cell>
          <cell r="O746" t="str">
            <v>Actual</v>
          </cell>
        </row>
        <row r="747">
          <cell r="A747">
            <v>4150</v>
          </cell>
          <cell r="B747">
            <v>272</v>
          </cell>
          <cell r="C747" t="str">
            <v xml:space="preserve">     ACC AMORT TREAT/DISP EQUI</v>
          </cell>
          <cell r="D747">
            <v>-3474.5000000000009</v>
          </cell>
          <cell r="F747">
            <v>-3474.5000000000009</v>
          </cell>
          <cell r="I747">
            <v>-3474.5000000000009</v>
          </cell>
          <cell r="M747">
            <v>-3474.5000000000009</v>
          </cell>
          <cell r="O747" t="str">
            <v>Actual</v>
          </cell>
        </row>
        <row r="748">
          <cell r="A748">
            <v>4155</v>
          </cell>
          <cell r="B748">
            <v>272</v>
          </cell>
          <cell r="C748" t="str">
            <v xml:space="preserve">     ACC AMORT TREAT/DISP EQUI</v>
          </cell>
          <cell r="D748">
            <v>6897.8799999999974</v>
          </cell>
          <cell r="F748">
            <v>6897.8799999999974</v>
          </cell>
          <cell r="I748">
            <v>6897.8799999999974</v>
          </cell>
          <cell r="M748">
            <v>6897.8799999999974</v>
          </cell>
          <cell r="O748" t="str">
            <v>Actual</v>
          </cell>
        </row>
        <row r="749">
          <cell r="A749">
            <v>4160</v>
          </cell>
          <cell r="B749">
            <v>272</v>
          </cell>
          <cell r="C749" t="str">
            <v xml:space="preserve">     ACC AMORT TREAT/DISP EQUI</v>
          </cell>
          <cell r="D749">
            <v>0</v>
          </cell>
          <cell r="F749">
            <v>0</v>
          </cell>
          <cell r="I749">
            <v>0</v>
          </cell>
          <cell r="M749">
            <v>0</v>
          </cell>
          <cell r="O749" t="str">
            <v>Actual</v>
          </cell>
        </row>
        <row r="750">
          <cell r="A750">
            <v>4165</v>
          </cell>
          <cell r="B750">
            <v>272</v>
          </cell>
          <cell r="C750" t="str">
            <v xml:space="preserve">     ACC AMORT PLANT SWR TRTMT</v>
          </cell>
          <cell r="D750">
            <v>0</v>
          </cell>
          <cell r="F750">
            <v>0</v>
          </cell>
          <cell r="I750">
            <v>0</v>
          </cell>
          <cell r="M750">
            <v>0</v>
          </cell>
          <cell r="O750" t="str">
            <v>Actual</v>
          </cell>
        </row>
        <row r="751">
          <cell r="A751">
            <v>4170</v>
          </cell>
          <cell r="B751">
            <v>272</v>
          </cell>
          <cell r="C751" t="str">
            <v xml:space="preserve">     ACC AMORT PLANT SWR RCLM</v>
          </cell>
          <cell r="D751">
            <v>0</v>
          </cell>
          <cell r="F751">
            <v>0</v>
          </cell>
          <cell r="I751">
            <v>0</v>
          </cell>
          <cell r="M751">
            <v>0</v>
          </cell>
          <cell r="O751" t="str">
            <v>Actual</v>
          </cell>
        </row>
        <row r="752">
          <cell r="A752">
            <v>4175</v>
          </cell>
          <cell r="B752">
            <v>272</v>
          </cell>
          <cell r="C752" t="str">
            <v xml:space="preserve">     ACC AMORT OUTFALL LINES</v>
          </cell>
          <cell r="D752">
            <v>183.61</v>
          </cell>
          <cell r="F752">
            <v>183.61</v>
          </cell>
          <cell r="I752">
            <v>183.61</v>
          </cell>
          <cell r="M752">
            <v>183.61</v>
          </cell>
          <cell r="O752" t="str">
            <v>Actual</v>
          </cell>
        </row>
        <row r="753">
          <cell r="A753">
            <v>4180</v>
          </cell>
          <cell r="B753">
            <v>272</v>
          </cell>
          <cell r="C753" t="str">
            <v xml:space="preserve">     ACC AMORT OTH PLT TANGIBL</v>
          </cell>
          <cell r="D753">
            <v>0</v>
          </cell>
          <cell r="F753">
            <v>0</v>
          </cell>
          <cell r="I753">
            <v>0</v>
          </cell>
          <cell r="M753">
            <v>0</v>
          </cell>
          <cell r="O753" t="str">
            <v>Actual</v>
          </cell>
        </row>
        <row r="754">
          <cell r="A754">
            <v>4185</v>
          </cell>
          <cell r="B754">
            <v>272</v>
          </cell>
          <cell r="C754" t="str">
            <v xml:space="preserve">     ACC AMORT OTH PLT COLLECT</v>
          </cell>
          <cell r="D754">
            <v>0</v>
          </cell>
          <cell r="F754">
            <v>0</v>
          </cell>
          <cell r="I754">
            <v>0</v>
          </cell>
          <cell r="M754">
            <v>0</v>
          </cell>
          <cell r="O754" t="str">
            <v>Actual</v>
          </cell>
        </row>
        <row r="755">
          <cell r="A755">
            <v>4190</v>
          </cell>
          <cell r="B755">
            <v>272</v>
          </cell>
          <cell r="C755" t="str">
            <v xml:space="preserve">     ACC AMORT OTH PLT PUMP</v>
          </cell>
          <cell r="D755">
            <v>0</v>
          </cell>
          <cell r="F755">
            <v>0</v>
          </cell>
          <cell r="I755">
            <v>0</v>
          </cell>
          <cell r="M755">
            <v>0</v>
          </cell>
          <cell r="O755" t="str">
            <v>Actual</v>
          </cell>
        </row>
        <row r="756">
          <cell r="A756">
            <v>4195</v>
          </cell>
          <cell r="B756">
            <v>272</v>
          </cell>
          <cell r="C756" t="str">
            <v xml:space="preserve">     ACC AMORT OTH PLT TREATME</v>
          </cell>
          <cell r="D756">
            <v>0</v>
          </cell>
          <cell r="F756">
            <v>0</v>
          </cell>
          <cell r="I756">
            <v>0</v>
          </cell>
          <cell r="M756">
            <v>0</v>
          </cell>
          <cell r="O756" t="str">
            <v>Actual</v>
          </cell>
        </row>
        <row r="757">
          <cell r="A757">
            <v>4200</v>
          </cell>
          <cell r="B757">
            <v>272</v>
          </cell>
          <cell r="C757" t="str">
            <v xml:space="preserve">     ACC AMORT OTH PLT RCLM WT</v>
          </cell>
          <cell r="D757">
            <v>0</v>
          </cell>
          <cell r="F757">
            <v>0</v>
          </cell>
          <cell r="I757">
            <v>0</v>
          </cell>
          <cell r="M757">
            <v>0</v>
          </cell>
          <cell r="O757" t="str">
            <v>Actual</v>
          </cell>
        </row>
        <row r="758">
          <cell r="A758">
            <v>4205</v>
          </cell>
          <cell r="B758">
            <v>272</v>
          </cell>
          <cell r="C758" t="str">
            <v xml:space="preserve">     ACC AMORT OTH PLT RCLM WT</v>
          </cell>
          <cell r="D758">
            <v>0</v>
          </cell>
          <cell r="F758">
            <v>0</v>
          </cell>
          <cell r="I758">
            <v>0</v>
          </cell>
          <cell r="M758">
            <v>0</v>
          </cell>
          <cell r="O758" t="str">
            <v>Actual</v>
          </cell>
        </row>
        <row r="759">
          <cell r="A759">
            <v>4210</v>
          </cell>
          <cell r="B759">
            <v>272</v>
          </cell>
          <cell r="C759" t="str">
            <v xml:space="preserve">     ACC AMORT OFFICE STRUCTUR</v>
          </cell>
          <cell r="D759">
            <v>0</v>
          </cell>
          <cell r="F759">
            <v>0</v>
          </cell>
          <cell r="I759">
            <v>0</v>
          </cell>
          <cell r="K759">
            <v>0</v>
          </cell>
          <cell r="M759">
            <v>0</v>
          </cell>
          <cell r="O759" t="str">
            <v>ERCs</v>
          </cell>
        </row>
        <row r="760">
          <cell r="A760">
            <v>4215</v>
          </cell>
          <cell r="B760">
            <v>272</v>
          </cell>
          <cell r="C760" t="str">
            <v xml:space="preserve">     ACC AMORT OFFICE FURN/EQP</v>
          </cell>
          <cell r="D760">
            <v>0</v>
          </cell>
          <cell r="F760">
            <v>0</v>
          </cell>
          <cell r="I760">
            <v>0</v>
          </cell>
          <cell r="K760">
            <v>0</v>
          </cell>
          <cell r="M760">
            <v>0</v>
          </cell>
          <cell r="O760" t="str">
            <v>ERCs</v>
          </cell>
        </row>
        <row r="761">
          <cell r="A761">
            <v>4220</v>
          </cell>
          <cell r="B761">
            <v>272</v>
          </cell>
          <cell r="C761" t="str">
            <v xml:space="preserve">     ACC AMORT STORES EQUIPMEN</v>
          </cell>
          <cell r="D761">
            <v>0</v>
          </cell>
          <cell r="F761">
            <v>0</v>
          </cell>
          <cell r="I761">
            <v>0</v>
          </cell>
          <cell r="K761">
            <v>0</v>
          </cell>
          <cell r="M761">
            <v>0</v>
          </cell>
          <cell r="O761" t="str">
            <v>ERCs</v>
          </cell>
        </row>
        <row r="762">
          <cell r="A762">
            <v>4225</v>
          </cell>
          <cell r="B762">
            <v>272</v>
          </cell>
          <cell r="C762" t="str">
            <v xml:space="preserve">     ACC AMORT TOOL SHOP &amp; MIS</v>
          </cell>
          <cell r="D762">
            <v>0</v>
          </cell>
          <cell r="F762">
            <v>0</v>
          </cell>
          <cell r="I762">
            <v>0</v>
          </cell>
          <cell r="K762">
            <v>0</v>
          </cell>
          <cell r="M762">
            <v>0</v>
          </cell>
          <cell r="O762" t="str">
            <v>ERCs</v>
          </cell>
        </row>
        <row r="763">
          <cell r="A763">
            <v>4230</v>
          </cell>
          <cell r="B763">
            <v>272</v>
          </cell>
          <cell r="C763" t="str">
            <v xml:space="preserve">     ACC AMORT LABORATORY EQPT</v>
          </cell>
          <cell r="D763">
            <v>0</v>
          </cell>
          <cell r="F763">
            <v>0</v>
          </cell>
          <cell r="I763">
            <v>0</v>
          </cell>
          <cell r="K763">
            <v>0</v>
          </cell>
          <cell r="M763">
            <v>0</v>
          </cell>
          <cell r="O763" t="str">
            <v>ERCs</v>
          </cell>
        </row>
        <row r="764">
          <cell r="A764">
            <v>4235</v>
          </cell>
          <cell r="B764">
            <v>272</v>
          </cell>
          <cell r="C764" t="str">
            <v xml:space="preserve">     ACC AMORT POWER OPERATED</v>
          </cell>
          <cell r="D764">
            <v>0</v>
          </cell>
          <cell r="F764">
            <v>0</v>
          </cell>
          <cell r="I764">
            <v>0</v>
          </cell>
          <cell r="K764">
            <v>0</v>
          </cell>
          <cell r="M764">
            <v>0</v>
          </cell>
          <cell r="O764" t="str">
            <v>ERCs</v>
          </cell>
        </row>
        <row r="765">
          <cell r="A765">
            <v>4240</v>
          </cell>
          <cell r="B765">
            <v>272</v>
          </cell>
          <cell r="C765" t="str">
            <v xml:space="preserve">     ACC AMORT COMMUNICATION E</v>
          </cell>
          <cell r="D765">
            <v>0</v>
          </cell>
          <cell r="F765">
            <v>0</v>
          </cell>
          <cell r="I765">
            <v>0</v>
          </cell>
          <cell r="K765">
            <v>0</v>
          </cell>
          <cell r="M765">
            <v>0</v>
          </cell>
          <cell r="O765" t="str">
            <v>ERCs</v>
          </cell>
        </row>
        <row r="766">
          <cell r="A766">
            <v>4245</v>
          </cell>
          <cell r="B766">
            <v>272</v>
          </cell>
          <cell r="C766" t="str">
            <v xml:space="preserve">     ACC AMORT MISC EQUIP SEWE</v>
          </cell>
          <cell r="D766">
            <v>0</v>
          </cell>
          <cell r="F766">
            <v>0</v>
          </cell>
          <cell r="I766">
            <v>0</v>
          </cell>
          <cell r="K766">
            <v>0</v>
          </cell>
          <cell r="M766">
            <v>0</v>
          </cell>
          <cell r="O766" t="str">
            <v>ERCs</v>
          </cell>
        </row>
        <row r="767">
          <cell r="A767">
            <v>4260</v>
          </cell>
          <cell r="B767">
            <v>272</v>
          </cell>
          <cell r="C767" t="str">
            <v xml:space="preserve">     ACC AMORT OTHER TANG PLT</v>
          </cell>
          <cell r="D767">
            <v>0</v>
          </cell>
          <cell r="F767">
            <v>0</v>
          </cell>
          <cell r="I767">
            <v>0</v>
          </cell>
          <cell r="M767">
            <v>0</v>
          </cell>
          <cell r="O767" t="str">
            <v>Actual</v>
          </cell>
        </row>
        <row r="768">
          <cell r="A768">
            <v>4265</v>
          </cell>
          <cell r="B768">
            <v>272</v>
          </cell>
          <cell r="C768" t="str">
            <v xml:space="preserve">     ACC AMORT SEWER-TAP</v>
          </cell>
          <cell r="D768">
            <v>99138.020000000077</v>
          </cell>
          <cell r="F768">
            <v>99138.020000000077</v>
          </cell>
          <cell r="I768">
            <v>99138.020000000077</v>
          </cell>
          <cell r="M768">
            <v>99138.020000000077</v>
          </cell>
          <cell r="O768" t="str">
            <v>Actual</v>
          </cell>
        </row>
        <row r="769">
          <cell r="A769">
            <v>4270</v>
          </cell>
          <cell r="B769">
            <v>272</v>
          </cell>
          <cell r="C769" t="str">
            <v xml:space="preserve">     ACC AMORT SWR MGMT FEE-NC</v>
          </cell>
          <cell r="D769">
            <v>0</v>
          </cell>
          <cell r="F769">
            <v>0</v>
          </cell>
          <cell r="I769">
            <v>0</v>
          </cell>
          <cell r="M769">
            <v>0</v>
          </cell>
          <cell r="O769" t="str">
            <v>Actual</v>
          </cell>
        </row>
        <row r="770">
          <cell r="A770">
            <v>4275</v>
          </cell>
          <cell r="B770">
            <v>272</v>
          </cell>
          <cell r="C770" t="str">
            <v xml:space="preserve">     ACC AMORT SWR RES CAP FEE</v>
          </cell>
          <cell r="D770">
            <v>0</v>
          </cell>
          <cell r="F770">
            <v>0</v>
          </cell>
          <cell r="I770">
            <v>0</v>
          </cell>
          <cell r="M770">
            <v>0</v>
          </cell>
          <cell r="O770" t="str">
            <v>Actual</v>
          </cell>
        </row>
        <row r="771">
          <cell r="A771">
            <v>4280</v>
          </cell>
          <cell r="B771">
            <v>272</v>
          </cell>
          <cell r="C771" t="str">
            <v xml:space="preserve">     ACC AMORT SWR PLT MOD FEE</v>
          </cell>
          <cell r="D771">
            <v>0</v>
          </cell>
          <cell r="F771">
            <v>0</v>
          </cell>
          <cell r="I771">
            <v>0</v>
          </cell>
          <cell r="M771">
            <v>0</v>
          </cell>
          <cell r="O771" t="str">
            <v>Actual</v>
          </cell>
        </row>
        <row r="772">
          <cell r="A772">
            <v>4285</v>
          </cell>
          <cell r="B772">
            <v>272</v>
          </cell>
          <cell r="C772" t="str">
            <v xml:space="preserve">     ACC AMORT SWR PLT MTR FEE</v>
          </cell>
          <cell r="D772">
            <v>0</v>
          </cell>
          <cell r="F772">
            <v>0</v>
          </cell>
          <cell r="I772">
            <v>0</v>
          </cell>
          <cell r="M772">
            <v>0</v>
          </cell>
          <cell r="O772" t="str">
            <v>Actual</v>
          </cell>
        </row>
        <row r="773">
          <cell r="A773">
            <v>4310</v>
          </cell>
          <cell r="B773">
            <v>272</v>
          </cell>
          <cell r="C773" t="str">
            <v xml:space="preserve">     ACC AMORT-REUSE SERVICES</v>
          </cell>
          <cell r="D773">
            <v>0</v>
          </cell>
          <cell r="F773">
            <v>0</v>
          </cell>
          <cell r="I773">
            <v>0</v>
          </cell>
          <cell r="M773">
            <v>0</v>
          </cell>
          <cell r="O773" t="str">
            <v>Actual</v>
          </cell>
        </row>
        <row r="774">
          <cell r="A774">
            <v>4315</v>
          </cell>
          <cell r="B774">
            <v>272</v>
          </cell>
          <cell r="C774" t="str">
            <v xml:space="preserve">     ACC AMORT-REUSE MTR/INSTA</v>
          </cell>
          <cell r="D774">
            <v>0</v>
          </cell>
          <cell r="F774">
            <v>0</v>
          </cell>
          <cell r="I774">
            <v>0</v>
          </cell>
          <cell r="M774">
            <v>0</v>
          </cell>
          <cell r="O774" t="str">
            <v>Actual</v>
          </cell>
        </row>
        <row r="775">
          <cell r="A775">
            <v>4320</v>
          </cell>
          <cell r="B775">
            <v>272</v>
          </cell>
          <cell r="C775" t="str">
            <v xml:space="preserve">     ACC AMORT-REUSE DIST RESE</v>
          </cell>
          <cell r="D775">
            <v>0</v>
          </cell>
          <cell r="F775">
            <v>0</v>
          </cell>
          <cell r="I775">
            <v>0</v>
          </cell>
          <cell r="M775">
            <v>0</v>
          </cell>
          <cell r="O775" t="str">
            <v>Actual</v>
          </cell>
        </row>
        <row r="776">
          <cell r="A776">
            <v>4325</v>
          </cell>
          <cell r="B776">
            <v>272</v>
          </cell>
          <cell r="C776" t="str">
            <v xml:space="preserve">     ACC AMORT-REUSE TRANS DIS</v>
          </cell>
          <cell r="D776">
            <v>0</v>
          </cell>
          <cell r="F776">
            <v>0</v>
          </cell>
          <cell r="I776">
            <v>0</v>
          </cell>
          <cell r="M776">
            <v>0</v>
          </cell>
          <cell r="O776" t="str">
            <v>Actual</v>
          </cell>
        </row>
        <row r="777">
          <cell r="A777">
            <v>4330</v>
          </cell>
          <cell r="B777">
            <v>272</v>
          </cell>
          <cell r="C777" t="str">
            <v xml:space="preserve">     ACC AMORT REUSE-TAP</v>
          </cell>
          <cell r="D777">
            <v>0</v>
          </cell>
          <cell r="F777">
            <v>0</v>
          </cell>
          <cell r="I777">
            <v>0</v>
          </cell>
          <cell r="M777">
            <v>0</v>
          </cell>
          <cell r="O777" t="str">
            <v>Actual</v>
          </cell>
        </row>
        <row r="778">
          <cell r="A778">
            <v>4335</v>
          </cell>
          <cell r="B778">
            <v>272</v>
          </cell>
          <cell r="C778" t="str">
            <v xml:space="preserve">     ACC AMORT REUSE MGMT FEE-</v>
          </cell>
          <cell r="D778">
            <v>0</v>
          </cell>
          <cell r="F778">
            <v>0</v>
          </cell>
          <cell r="I778">
            <v>0</v>
          </cell>
          <cell r="M778">
            <v>0</v>
          </cell>
          <cell r="O778" t="str">
            <v>Actual</v>
          </cell>
        </row>
        <row r="779">
          <cell r="A779">
            <v>4340</v>
          </cell>
          <cell r="B779">
            <v>272</v>
          </cell>
          <cell r="C779" t="str">
            <v xml:space="preserve">     ACC AMORT REUSE RES CAP F</v>
          </cell>
          <cell r="D779">
            <v>0</v>
          </cell>
          <cell r="F779">
            <v>0</v>
          </cell>
          <cell r="I779">
            <v>0</v>
          </cell>
          <cell r="M779">
            <v>0</v>
          </cell>
          <cell r="O779" t="str">
            <v>Actual</v>
          </cell>
        </row>
        <row r="780">
          <cell r="A780">
            <v>4345</v>
          </cell>
          <cell r="B780">
            <v>272</v>
          </cell>
          <cell r="C780" t="str">
            <v xml:space="preserve">     ACC AMORT REUSE PLT MOD F</v>
          </cell>
          <cell r="D780">
            <v>0</v>
          </cell>
          <cell r="F780">
            <v>0</v>
          </cell>
          <cell r="I780">
            <v>0</v>
          </cell>
          <cell r="M780">
            <v>0</v>
          </cell>
          <cell r="O780" t="str">
            <v>Actual</v>
          </cell>
        </row>
        <row r="781">
          <cell r="A781">
            <v>4350</v>
          </cell>
          <cell r="B781">
            <v>272</v>
          </cell>
          <cell r="C781" t="str">
            <v xml:space="preserve">     ACC AMORT REUSE PLT MTR F</v>
          </cell>
          <cell r="D781">
            <v>0</v>
          </cell>
          <cell r="F781">
            <v>0</v>
          </cell>
          <cell r="I781">
            <v>0</v>
          </cell>
          <cell r="M781">
            <v>0</v>
          </cell>
          <cell r="O781" t="str">
            <v>Actual</v>
          </cell>
        </row>
        <row r="783">
          <cell r="C783" t="str">
            <v>TOTAL NET CIAC WASTEWATER</v>
          </cell>
          <cell r="D783">
            <v>-179970.46999999991</v>
          </cell>
          <cell r="F783">
            <v>-179970.46999999991</v>
          </cell>
          <cell r="G783">
            <v>0</v>
          </cell>
          <cell r="I783">
            <v>-179970.46999999991</v>
          </cell>
          <cell r="K783">
            <v>0</v>
          </cell>
          <cell r="M783">
            <v>-179970.46999999991</v>
          </cell>
        </row>
        <row r="785">
          <cell r="A785" t="str">
            <v>LIABILITIES AND EQUITY</v>
          </cell>
          <cell r="D785">
            <v>-556808.89999999991</v>
          </cell>
          <cell r="F785">
            <v>-556808.89999999991</v>
          </cell>
          <cell r="G785">
            <v>817.89000000000806</v>
          </cell>
          <cell r="I785">
            <v>-555991.00999999978</v>
          </cell>
          <cell r="K785">
            <v>-334437.37</v>
          </cell>
          <cell r="M785">
            <v>-221553.63999999984</v>
          </cell>
        </row>
        <row r="786">
          <cell r="I786">
            <v>-1111982.0199999996</v>
          </cell>
        </row>
        <row r="789">
          <cell r="A789">
            <v>5020</v>
          </cell>
          <cell r="B789">
            <v>460</v>
          </cell>
          <cell r="C789" t="str">
            <v xml:space="preserve">    WATER REVENUE UNMETERED</v>
          </cell>
          <cell r="D789">
            <v>0</v>
          </cell>
          <cell r="F789">
            <v>0</v>
          </cell>
          <cell r="I789">
            <v>0</v>
          </cell>
          <cell r="K789">
            <v>0</v>
          </cell>
          <cell r="O789" t="str">
            <v>Actual</v>
          </cell>
        </row>
        <row r="790">
          <cell r="A790">
            <v>5025</v>
          </cell>
          <cell r="B790">
            <v>461.1</v>
          </cell>
          <cell r="C790" t="str">
            <v xml:space="preserve">    WATER REVENUE-RESIDENTIAL</v>
          </cell>
          <cell r="D790">
            <v>26330.75</v>
          </cell>
          <cell r="F790">
            <v>26330.75</v>
          </cell>
          <cell r="I790">
            <v>26330.75</v>
          </cell>
          <cell r="K790">
            <v>26330.75</v>
          </cell>
          <cell r="O790" t="str">
            <v>Actual</v>
          </cell>
        </row>
        <row r="791">
          <cell r="A791">
            <v>5030</v>
          </cell>
          <cell r="B791">
            <v>461.1</v>
          </cell>
          <cell r="C791" t="str">
            <v xml:space="preserve">    WATER REVENUE-ACCRUALS</v>
          </cell>
          <cell r="D791">
            <v>-186.15999999999985</v>
          </cell>
          <cell r="F791">
            <v>-186.15999999999985</v>
          </cell>
          <cell r="I791">
            <v>-186.15999999999985</v>
          </cell>
          <cell r="K791">
            <v>-186.15999999999985</v>
          </cell>
          <cell r="O791" t="str">
            <v>Actual</v>
          </cell>
        </row>
        <row r="792">
          <cell r="A792">
            <v>5035</v>
          </cell>
          <cell r="B792">
            <v>461.2</v>
          </cell>
          <cell r="C792" t="str">
            <v xml:space="preserve">    WATER REVENUE-COMMERCIAL</v>
          </cell>
          <cell r="D792">
            <v>13476.3</v>
          </cell>
          <cell r="F792">
            <v>13476.3</v>
          </cell>
          <cell r="I792">
            <v>13476.3</v>
          </cell>
          <cell r="K792">
            <v>13476.3</v>
          </cell>
          <cell r="O792" t="str">
            <v>Actual</v>
          </cell>
        </row>
        <row r="793">
          <cell r="A793">
            <v>5040</v>
          </cell>
          <cell r="B793">
            <v>461.3</v>
          </cell>
          <cell r="C793" t="str">
            <v xml:space="preserve">    WATER REVENUE-INDUSTRIAL</v>
          </cell>
          <cell r="D793">
            <v>0</v>
          </cell>
          <cell r="F793">
            <v>0</v>
          </cell>
          <cell r="I793">
            <v>0</v>
          </cell>
          <cell r="K793">
            <v>0</v>
          </cell>
          <cell r="O793" t="str">
            <v>Actual</v>
          </cell>
        </row>
        <row r="794">
          <cell r="A794">
            <v>5045</v>
          </cell>
          <cell r="B794">
            <v>461.4</v>
          </cell>
          <cell r="C794" t="str">
            <v xml:space="preserve">    WATER REVENUE-PUBLIC AUTH</v>
          </cell>
          <cell r="D794">
            <v>0</v>
          </cell>
          <cell r="F794">
            <v>0</v>
          </cell>
          <cell r="I794">
            <v>0</v>
          </cell>
          <cell r="K794">
            <v>0</v>
          </cell>
          <cell r="O794" t="str">
            <v>Actual</v>
          </cell>
        </row>
        <row r="795">
          <cell r="A795">
            <v>5050</v>
          </cell>
          <cell r="B795">
            <v>461.5</v>
          </cell>
          <cell r="C795" t="str">
            <v xml:space="preserve">    WATER REVENUE-MULT FAM DWE</v>
          </cell>
          <cell r="D795">
            <v>17425.330000000002</v>
          </cell>
          <cell r="F795">
            <v>17425.330000000002</v>
          </cell>
          <cell r="I795">
            <v>17425.330000000002</v>
          </cell>
          <cell r="K795">
            <v>17425.330000000002</v>
          </cell>
          <cell r="O795" t="str">
            <v>Actual</v>
          </cell>
        </row>
        <row r="796">
          <cell r="A796">
            <v>5051</v>
          </cell>
          <cell r="B796">
            <v>474</v>
          </cell>
          <cell r="C796" t="str">
            <v xml:space="preserve">    WATER REVENUE-STORM REC RI</v>
          </cell>
          <cell r="D796">
            <v>0</v>
          </cell>
          <cell r="F796">
            <v>0</v>
          </cell>
          <cell r="I796">
            <v>0</v>
          </cell>
          <cell r="K796">
            <v>0</v>
          </cell>
          <cell r="O796" t="str">
            <v>Actual</v>
          </cell>
        </row>
        <row r="797">
          <cell r="A797">
            <v>5052</v>
          </cell>
          <cell r="B797">
            <v>469</v>
          </cell>
          <cell r="C797" t="str">
            <v xml:space="preserve">    WATER REVENUE-GUARANTEED</v>
          </cell>
          <cell r="D797">
            <v>0</v>
          </cell>
          <cell r="F797">
            <v>0</v>
          </cell>
          <cell r="I797">
            <v>0</v>
          </cell>
          <cell r="K797">
            <v>0</v>
          </cell>
          <cell r="O797" t="str">
            <v>Actual</v>
          </cell>
        </row>
        <row r="799">
          <cell r="C799" t="str">
            <v>TOTAL WATER REVENUE</v>
          </cell>
          <cell r="D799">
            <v>57046.22</v>
          </cell>
          <cell r="F799">
            <v>57046.22</v>
          </cell>
          <cell r="G799">
            <v>0</v>
          </cell>
          <cell r="I799">
            <v>57046.22</v>
          </cell>
          <cell r="K799">
            <v>57046.22</v>
          </cell>
        </row>
        <row r="801">
          <cell r="A801">
            <v>5100</v>
          </cell>
          <cell r="B801">
            <v>521.1</v>
          </cell>
          <cell r="C801" t="str">
            <v xml:space="preserve">    SEWER REVENUE-RESIDENTIAL</v>
          </cell>
          <cell r="D801">
            <v>1039.7399999999998</v>
          </cell>
          <cell r="F801">
            <v>1039.7399999999998</v>
          </cell>
          <cell r="I801">
            <v>1039.7399999999998</v>
          </cell>
          <cell r="M801">
            <v>1039.7399999999998</v>
          </cell>
          <cell r="O801" t="str">
            <v>Actual</v>
          </cell>
        </row>
        <row r="802">
          <cell r="A802">
            <v>5105</v>
          </cell>
          <cell r="B802">
            <v>521.1</v>
          </cell>
          <cell r="C802" t="str">
            <v xml:space="preserve">    SEWER REVENUE-ACCRUALS</v>
          </cell>
          <cell r="D802">
            <v>-300.84999999999854</v>
          </cell>
          <cell r="F802">
            <v>-300.84999999999854</v>
          </cell>
          <cell r="I802">
            <v>-300.84999999999854</v>
          </cell>
          <cell r="M802">
            <v>-300.84999999999854</v>
          </cell>
          <cell r="O802" t="str">
            <v>Actual</v>
          </cell>
        </row>
        <row r="803">
          <cell r="A803">
            <v>5110</v>
          </cell>
          <cell r="B803">
            <v>521.20000000000005</v>
          </cell>
          <cell r="C803" t="str">
            <v xml:space="preserve">    SEWER REVENUE-COMMERCIAL</v>
          </cell>
          <cell r="D803">
            <v>0</v>
          </cell>
          <cell r="F803">
            <v>0</v>
          </cell>
          <cell r="I803">
            <v>0</v>
          </cell>
          <cell r="M803">
            <v>0</v>
          </cell>
          <cell r="O803" t="str">
            <v>Actual</v>
          </cell>
        </row>
        <row r="804">
          <cell r="A804">
            <v>5115</v>
          </cell>
          <cell r="B804">
            <v>521.29999999999995</v>
          </cell>
          <cell r="C804" t="str">
            <v xml:space="preserve">    SEWER REVENUE-INDUSTRIAL</v>
          </cell>
          <cell r="D804">
            <v>0</v>
          </cell>
          <cell r="F804">
            <v>0</v>
          </cell>
          <cell r="I804">
            <v>0</v>
          </cell>
          <cell r="M804">
            <v>0</v>
          </cell>
          <cell r="O804" t="str">
            <v>Actual</v>
          </cell>
        </row>
        <row r="805">
          <cell r="A805">
            <v>5120</v>
          </cell>
          <cell r="B805">
            <v>521.4</v>
          </cell>
          <cell r="C805" t="str">
            <v xml:space="preserve">    SEWER REVENUE-PUBLIC AUTH</v>
          </cell>
          <cell r="D805">
            <v>0</v>
          </cell>
          <cell r="F805">
            <v>0</v>
          </cell>
          <cell r="I805">
            <v>0</v>
          </cell>
          <cell r="M805">
            <v>0</v>
          </cell>
          <cell r="O805" t="str">
            <v>Actual</v>
          </cell>
        </row>
        <row r="806">
          <cell r="A806">
            <v>5125</v>
          </cell>
          <cell r="B806">
            <v>521.5</v>
          </cell>
          <cell r="C806" t="str">
            <v xml:space="preserve">    SEWER REVENUE-MULT FAM DWE</v>
          </cell>
          <cell r="D806">
            <v>0</v>
          </cell>
          <cell r="F806">
            <v>0</v>
          </cell>
          <cell r="I806">
            <v>0</v>
          </cell>
          <cell r="M806">
            <v>0</v>
          </cell>
          <cell r="O806" t="str">
            <v>Actual</v>
          </cell>
        </row>
        <row r="807">
          <cell r="A807">
            <v>5127</v>
          </cell>
          <cell r="B807">
            <v>536</v>
          </cell>
          <cell r="C807" t="str">
            <v xml:space="preserve">    SEWER REVENUE-STORM REC RI</v>
          </cell>
          <cell r="D807">
            <v>0</v>
          </cell>
          <cell r="F807">
            <v>0</v>
          </cell>
          <cell r="I807">
            <v>0</v>
          </cell>
          <cell r="M807">
            <v>0</v>
          </cell>
          <cell r="O807" t="str">
            <v>Actual</v>
          </cell>
        </row>
        <row r="808">
          <cell r="A808">
            <v>5128</v>
          </cell>
          <cell r="B808">
            <v>530</v>
          </cell>
          <cell r="C808" t="str">
            <v xml:space="preserve">    SEWER REVENUE-GUARANTEED</v>
          </cell>
          <cell r="D808">
            <v>0</v>
          </cell>
          <cell r="F808">
            <v>0</v>
          </cell>
          <cell r="I808">
            <v>0</v>
          </cell>
          <cell r="M808">
            <v>0</v>
          </cell>
          <cell r="O808" t="str">
            <v>Actual</v>
          </cell>
        </row>
        <row r="809">
          <cell r="A809">
            <v>5130</v>
          </cell>
          <cell r="B809">
            <v>521.6</v>
          </cell>
          <cell r="C809" t="str">
            <v xml:space="preserve">    SEWER REVENUE-OTHER</v>
          </cell>
          <cell r="D809">
            <v>0</v>
          </cell>
          <cell r="F809">
            <v>0</v>
          </cell>
          <cell r="I809">
            <v>0</v>
          </cell>
          <cell r="M809">
            <v>0</v>
          </cell>
          <cell r="O809" t="str">
            <v>Actual</v>
          </cell>
        </row>
        <row r="810">
          <cell r="A810">
            <v>5140</v>
          </cell>
          <cell r="B810">
            <v>522.1</v>
          </cell>
          <cell r="C810" t="str">
            <v xml:space="preserve">    SEWER REVENUE-RESIDENTIAL</v>
          </cell>
          <cell r="D810">
            <v>25679.66</v>
          </cell>
          <cell r="F810">
            <v>25679.66</v>
          </cell>
          <cell r="I810">
            <v>25679.66</v>
          </cell>
          <cell r="M810">
            <v>25679.66</v>
          </cell>
          <cell r="O810" t="str">
            <v>Actual</v>
          </cell>
        </row>
        <row r="811">
          <cell r="A811">
            <v>5145</v>
          </cell>
          <cell r="B811">
            <v>531</v>
          </cell>
          <cell r="C811" t="str">
            <v xml:space="preserve">    SEWER SOLIDS PUMPING CHGE</v>
          </cell>
          <cell r="D811">
            <v>0</v>
          </cell>
          <cell r="F811">
            <v>0</v>
          </cell>
          <cell r="I811">
            <v>0</v>
          </cell>
          <cell r="M811">
            <v>0</v>
          </cell>
          <cell r="O811" t="str">
            <v>Actual</v>
          </cell>
        </row>
        <row r="812">
          <cell r="A812">
            <v>5150</v>
          </cell>
          <cell r="B812">
            <v>522.1</v>
          </cell>
          <cell r="C812" t="str">
            <v xml:space="preserve">    SEWER REVENUE-ACCRUALS</v>
          </cell>
          <cell r="D812">
            <v>0</v>
          </cell>
          <cell r="F812">
            <v>0</v>
          </cell>
          <cell r="I812">
            <v>0</v>
          </cell>
          <cell r="M812">
            <v>0</v>
          </cell>
          <cell r="O812" t="str">
            <v>Actual</v>
          </cell>
        </row>
        <row r="813">
          <cell r="A813">
            <v>5155</v>
          </cell>
          <cell r="B813">
            <v>522.20000000000005</v>
          </cell>
          <cell r="C813" t="str">
            <v xml:space="preserve">    SEWER REVENUE-COMMERCIAL</v>
          </cell>
          <cell r="D813">
            <v>25136.15</v>
          </cell>
          <cell r="F813">
            <v>25136.15</v>
          </cell>
          <cell r="I813">
            <v>25136.15</v>
          </cell>
          <cell r="M813">
            <v>25136.15</v>
          </cell>
          <cell r="O813" t="str">
            <v>Actual</v>
          </cell>
        </row>
        <row r="814">
          <cell r="A814">
            <v>5160</v>
          </cell>
          <cell r="B814">
            <v>522.29999999999995</v>
          </cell>
          <cell r="C814" t="str">
            <v xml:space="preserve">    SEWER REVENUE-INDUSTRIAL</v>
          </cell>
          <cell r="D814">
            <v>0</v>
          </cell>
          <cell r="F814">
            <v>0</v>
          </cell>
          <cell r="I814">
            <v>0</v>
          </cell>
          <cell r="M814">
            <v>0</v>
          </cell>
          <cell r="O814" t="str">
            <v>Actual</v>
          </cell>
        </row>
        <row r="815">
          <cell r="A815">
            <v>5165</v>
          </cell>
          <cell r="B815">
            <v>522.4</v>
          </cell>
          <cell r="C815" t="str">
            <v xml:space="preserve">    SEWER REVENUE-PUBLIC AUTH</v>
          </cell>
          <cell r="D815">
            <v>0</v>
          </cell>
          <cell r="F815">
            <v>0</v>
          </cell>
          <cell r="I815">
            <v>0</v>
          </cell>
          <cell r="M815">
            <v>0</v>
          </cell>
          <cell r="O815" t="str">
            <v>Actual</v>
          </cell>
        </row>
        <row r="816">
          <cell r="A816">
            <v>5170</v>
          </cell>
          <cell r="B816">
            <v>522.5</v>
          </cell>
          <cell r="C816" t="str">
            <v xml:space="preserve">    SEWER REVENUE-MULT FAM DWE</v>
          </cell>
          <cell r="D816">
            <v>18818.63</v>
          </cell>
          <cell r="F816">
            <v>18818.63</v>
          </cell>
          <cell r="I816">
            <v>18818.63</v>
          </cell>
          <cell r="M816">
            <v>18818.63</v>
          </cell>
          <cell r="O816" t="str">
            <v>Actual</v>
          </cell>
        </row>
        <row r="817">
          <cell r="A817">
            <v>5200</v>
          </cell>
          <cell r="B817">
            <v>540.1</v>
          </cell>
          <cell r="C817" t="str">
            <v xml:space="preserve">    REUSE REVENUE-RESIDENTIAL</v>
          </cell>
          <cell r="D817">
            <v>0</v>
          </cell>
          <cell r="F817">
            <v>0</v>
          </cell>
          <cell r="I817">
            <v>0</v>
          </cell>
          <cell r="M817">
            <v>0</v>
          </cell>
          <cell r="O817" t="str">
            <v>Actual</v>
          </cell>
        </row>
        <row r="818">
          <cell r="A818">
            <v>5205</v>
          </cell>
          <cell r="B818">
            <v>540.20000000000005</v>
          </cell>
          <cell r="C818" t="str">
            <v xml:space="preserve">    REUSE REVENUE-COMMERCIAL</v>
          </cell>
          <cell r="D818">
            <v>0</v>
          </cell>
          <cell r="F818">
            <v>0</v>
          </cell>
          <cell r="I818">
            <v>0</v>
          </cell>
          <cell r="M818">
            <v>0</v>
          </cell>
          <cell r="O818" t="str">
            <v>Actual</v>
          </cell>
        </row>
        <row r="819">
          <cell r="A819">
            <v>5210</v>
          </cell>
          <cell r="B819">
            <v>540.29999999999995</v>
          </cell>
          <cell r="C819" t="str">
            <v xml:space="preserve">    REUSE REVENUE-INDUSTRIAL</v>
          </cell>
          <cell r="D819">
            <v>0</v>
          </cell>
          <cell r="F819">
            <v>0</v>
          </cell>
          <cell r="I819">
            <v>0</v>
          </cell>
          <cell r="M819">
            <v>0</v>
          </cell>
          <cell r="O819" t="str">
            <v>Actual</v>
          </cell>
        </row>
        <row r="820">
          <cell r="A820">
            <v>5215</v>
          </cell>
          <cell r="B820">
            <v>540.4</v>
          </cell>
          <cell r="C820" t="str">
            <v xml:space="preserve">    REUSE REVENUE-PUBLIC AUTH</v>
          </cell>
          <cell r="D820">
            <v>0</v>
          </cell>
          <cell r="F820">
            <v>0</v>
          </cell>
          <cell r="I820">
            <v>0</v>
          </cell>
          <cell r="M820">
            <v>0</v>
          </cell>
          <cell r="O820" t="str">
            <v>Actual</v>
          </cell>
        </row>
        <row r="821">
          <cell r="A821">
            <v>5220</v>
          </cell>
          <cell r="B821">
            <v>540.5</v>
          </cell>
          <cell r="C821" t="str">
            <v xml:space="preserve">    REUSE REVENUE-OTHER</v>
          </cell>
          <cell r="D821">
            <v>0</v>
          </cell>
          <cell r="F821">
            <v>0</v>
          </cell>
          <cell r="I821">
            <v>0</v>
          </cell>
          <cell r="M821">
            <v>0</v>
          </cell>
          <cell r="O821" t="str">
            <v>Actual</v>
          </cell>
        </row>
        <row r="822">
          <cell r="A822">
            <v>5230</v>
          </cell>
          <cell r="B822">
            <v>541.1</v>
          </cell>
          <cell r="C822" t="str">
            <v xml:space="preserve">    REUSE REVENUE-RESIDENTIAL</v>
          </cell>
          <cell r="D822">
            <v>0</v>
          </cell>
          <cell r="F822">
            <v>0</v>
          </cell>
          <cell r="I822">
            <v>0</v>
          </cell>
          <cell r="M822">
            <v>0</v>
          </cell>
          <cell r="O822" t="str">
            <v>Actual</v>
          </cell>
        </row>
        <row r="823">
          <cell r="A823">
            <v>5235</v>
          </cell>
          <cell r="B823">
            <v>541.20000000000005</v>
          </cell>
          <cell r="C823" t="str">
            <v xml:space="preserve">    REUSE REVENUE-COMMERCIAL</v>
          </cell>
          <cell r="D823">
            <v>0</v>
          </cell>
          <cell r="F823">
            <v>0</v>
          </cell>
          <cell r="I823">
            <v>0</v>
          </cell>
          <cell r="M823">
            <v>0</v>
          </cell>
          <cell r="O823" t="str">
            <v>Actual</v>
          </cell>
        </row>
        <row r="824">
          <cell r="A824">
            <v>5240</v>
          </cell>
          <cell r="B824">
            <v>541.29999999999995</v>
          </cell>
          <cell r="C824" t="str">
            <v xml:space="preserve">    REUSE REVENUE-INDUSTRIAL</v>
          </cell>
          <cell r="D824">
            <v>0</v>
          </cell>
          <cell r="F824">
            <v>0</v>
          </cell>
          <cell r="I824">
            <v>0</v>
          </cell>
          <cell r="M824">
            <v>0</v>
          </cell>
          <cell r="O824" t="str">
            <v>Actual</v>
          </cell>
        </row>
        <row r="825">
          <cell r="A825">
            <v>5245</v>
          </cell>
          <cell r="B825">
            <v>541.4</v>
          </cell>
          <cell r="C825" t="str">
            <v xml:space="preserve">    REUSE REVENUE-PUBLIC AUTH</v>
          </cell>
          <cell r="D825">
            <v>0</v>
          </cell>
          <cell r="F825">
            <v>0</v>
          </cell>
          <cell r="I825">
            <v>0</v>
          </cell>
          <cell r="M825">
            <v>0</v>
          </cell>
          <cell r="O825" t="str">
            <v>Actual</v>
          </cell>
        </row>
        <row r="826">
          <cell r="C826" t="str">
            <v xml:space="preserve">   REUSE REVENUE MEASURED</v>
          </cell>
          <cell r="D826">
            <v>0</v>
          </cell>
          <cell r="F826">
            <v>0</v>
          </cell>
          <cell r="I826">
            <v>0</v>
          </cell>
          <cell r="M826">
            <v>0</v>
          </cell>
          <cell r="O826" t="str">
            <v>Actual</v>
          </cell>
        </row>
        <row r="828">
          <cell r="C828" t="str">
            <v>TOTAL SEWER REVENUE</v>
          </cell>
          <cell r="D828">
            <v>70373.33</v>
          </cell>
          <cell r="F828">
            <v>70373.33</v>
          </cell>
          <cell r="G828">
            <v>0</v>
          </cell>
          <cell r="I828">
            <v>70373.33</v>
          </cell>
          <cell r="M828">
            <v>70373.33</v>
          </cell>
        </row>
        <row r="830">
          <cell r="A830">
            <v>5265</v>
          </cell>
          <cell r="B830" t="str">
            <v>470/532</v>
          </cell>
          <cell r="C830" t="str">
            <v>FORFEITED DISCOUNTS</v>
          </cell>
          <cell r="D830">
            <v>0</v>
          </cell>
          <cell r="F830">
            <v>0</v>
          </cell>
          <cell r="G830">
            <v>0</v>
          </cell>
          <cell r="I830">
            <v>0</v>
          </cell>
          <cell r="K830">
            <v>0</v>
          </cell>
          <cell r="M830">
            <v>0</v>
          </cell>
          <cell r="O830" t="str">
            <v>ERCs</v>
          </cell>
        </row>
        <row r="832">
          <cell r="A832">
            <v>5270</v>
          </cell>
          <cell r="B832" t="str">
            <v>471/536</v>
          </cell>
          <cell r="C832" t="str">
            <v xml:space="preserve">   MISC SERVICE REVENUE</v>
          </cell>
          <cell r="D832">
            <v>0</v>
          </cell>
          <cell r="F832">
            <v>0</v>
          </cell>
          <cell r="I832">
            <v>0</v>
          </cell>
          <cell r="K832">
            <v>0</v>
          </cell>
          <cell r="M832">
            <v>0</v>
          </cell>
          <cell r="O832" t="str">
            <v>ERCs</v>
          </cell>
        </row>
        <row r="833">
          <cell r="A833">
            <v>5275</v>
          </cell>
          <cell r="B833" t="str">
            <v>472/534</v>
          </cell>
          <cell r="C833" t="str">
            <v xml:space="preserve">   RENTS FROM W/S PROPERTY</v>
          </cell>
          <cell r="D833">
            <v>0</v>
          </cell>
          <cell r="F833">
            <v>0</v>
          </cell>
          <cell r="I833">
            <v>0</v>
          </cell>
          <cell r="K833">
            <v>0</v>
          </cell>
          <cell r="M833">
            <v>0</v>
          </cell>
          <cell r="O833" t="str">
            <v>ERCs</v>
          </cell>
        </row>
        <row r="834">
          <cell r="A834">
            <v>5280</v>
          </cell>
          <cell r="B834" t="str">
            <v>473/535</v>
          </cell>
          <cell r="C834" t="str">
            <v xml:space="preserve">   INTERDEPARTMENTAL RENTS</v>
          </cell>
          <cell r="D834">
            <v>0</v>
          </cell>
          <cell r="F834">
            <v>0</v>
          </cell>
          <cell r="I834">
            <v>0</v>
          </cell>
          <cell r="K834">
            <v>0</v>
          </cell>
          <cell r="M834">
            <v>0</v>
          </cell>
          <cell r="O834" t="str">
            <v>ERCs</v>
          </cell>
        </row>
        <row r="835">
          <cell r="A835">
            <v>5285</v>
          </cell>
          <cell r="B835" t="str">
            <v>474/536</v>
          </cell>
          <cell r="C835" t="str">
            <v xml:space="preserve">   OTHER W/S REVENUES</v>
          </cell>
          <cell r="D835">
            <v>870</v>
          </cell>
          <cell r="F835">
            <v>870</v>
          </cell>
          <cell r="I835">
            <v>870</v>
          </cell>
          <cell r="K835">
            <v>433.26</v>
          </cell>
          <cell r="M835">
            <v>436.74</v>
          </cell>
          <cell r="O835" t="str">
            <v>ERCs</v>
          </cell>
        </row>
        <row r="837">
          <cell r="C837" t="str">
            <v>TOTAL MISC SERVICE REVENUES</v>
          </cell>
          <cell r="D837">
            <v>870</v>
          </cell>
          <cell r="F837">
            <v>870</v>
          </cell>
          <cell r="G837">
            <v>0</v>
          </cell>
          <cell r="I837">
            <v>870</v>
          </cell>
          <cell r="K837">
            <v>433.26</v>
          </cell>
          <cell r="M837">
            <v>436.74</v>
          </cell>
        </row>
        <row r="839">
          <cell r="A839">
            <v>5390</v>
          </cell>
          <cell r="B839">
            <v>415</v>
          </cell>
          <cell r="C839" t="str">
            <v xml:space="preserve">    3RD PARTY BILLING REVENUE</v>
          </cell>
          <cell r="D839">
            <v>0</v>
          </cell>
          <cell r="F839">
            <v>0</v>
          </cell>
          <cell r="I839">
            <v>0</v>
          </cell>
          <cell r="K839">
            <v>0</v>
          </cell>
          <cell r="M839">
            <v>0</v>
          </cell>
          <cell r="O839" t="str">
            <v>ERCs</v>
          </cell>
        </row>
        <row r="840">
          <cell r="A840">
            <v>5395</v>
          </cell>
          <cell r="B840">
            <v>416</v>
          </cell>
          <cell r="C840" t="str">
            <v xml:space="preserve">    3RD PARTY BILLING EXPENSE</v>
          </cell>
          <cell r="D840">
            <v>0</v>
          </cell>
          <cell r="F840">
            <v>0</v>
          </cell>
          <cell r="I840">
            <v>0</v>
          </cell>
          <cell r="K840">
            <v>0</v>
          </cell>
          <cell r="M840">
            <v>0</v>
          </cell>
          <cell r="O840" t="str">
            <v>ERCs</v>
          </cell>
        </row>
        <row r="842">
          <cell r="C842" t="str">
            <v>TOTAL 3RD PARTY BILLING</v>
          </cell>
          <cell r="D842">
            <v>0</v>
          </cell>
          <cell r="F842">
            <v>0</v>
          </cell>
          <cell r="G842">
            <v>0</v>
          </cell>
          <cell r="I842">
            <v>0</v>
          </cell>
          <cell r="K842">
            <v>0</v>
          </cell>
          <cell r="M842">
            <v>0</v>
          </cell>
        </row>
        <row r="844">
          <cell r="A844">
            <v>5430</v>
          </cell>
          <cell r="B844">
            <v>610</v>
          </cell>
          <cell r="C844" t="str">
            <v xml:space="preserve">    PURCHASED WATER</v>
          </cell>
          <cell r="D844">
            <v>0</v>
          </cell>
          <cell r="F844">
            <v>0</v>
          </cell>
          <cell r="I844">
            <v>0</v>
          </cell>
          <cell r="K844">
            <v>0</v>
          </cell>
          <cell r="O844" t="str">
            <v>Actual</v>
          </cell>
        </row>
        <row r="845">
          <cell r="A845">
            <v>5435</v>
          </cell>
          <cell r="B845">
            <v>610</v>
          </cell>
          <cell r="C845" t="str">
            <v xml:space="preserve">    PURCHASED WATER-WATER SYS</v>
          </cell>
          <cell r="D845">
            <v>0</v>
          </cell>
          <cell r="F845">
            <v>0</v>
          </cell>
          <cell r="I845">
            <v>0</v>
          </cell>
          <cell r="K845">
            <v>0</v>
          </cell>
          <cell r="O845" t="str">
            <v>Actual</v>
          </cell>
        </row>
        <row r="846">
          <cell r="A846">
            <v>5440</v>
          </cell>
          <cell r="B846">
            <v>610</v>
          </cell>
          <cell r="C846" t="str">
            <v xml:space="preserve">    PURCHASED WATER-SEWER SYS</v>
          </cell>
          <cell r="D846">
            <v>0</v>
          </cell>
          <cell r="F846">
            <v>0</v>
          </cell>
          <cell r="I846">
            <v>0</v>
          </cell>
          <cell r="M846">
            <v>0</v>
          </cell>
          <cell r="O846" t="str">
            <v>Actual</v>
          </cell>
        </row>
        <row r="847">
          <cell r="A847">
            <v>5445</v>
          </cell>
          <cell r="B847">
            <v>610</v>
          </cell>
          <cell r="C847" t="str">
            <v xml:space="preserve">    PURCHASED WATER - BILLINGS</v>
          </cell>
          <cell r="D847">
            <v>0</v>
          </cell>
          <cell r="F847">
            <v>0</v>
          </cell>
          <cell r="I847">
            <v>0</v>
          </cell>
          <cell r="K847">
            <v>0</v>
          </cell>
          <cell r="O847" t="str">
            <v>Actual</v>
          </cell>
        </row>
        <row r="849">
          <cell r="C849" t="str">
            <v>TOTAL PURCHASED WATER</v>
          </cell>
          <cell r="D849">
            <v>0</v>
          </cell>
          <cell r="F849">
            <v>0</v>
          </cell>
          <cell r="G849">
            <v>0</v>
          </cell>
          <cell r="I849">
            <v>0</v>
          </cell>
          <cell r="K849">
            <v>0</v>
          </cell>
          <cell r="M849">
            <v>0</v>
          </cell>
        </row>
        <row r="851">
          <cell r="A851">
            <v>5455</v>
          </cell>
          <cell r="B851">
            <v>710</v>
          </cell>
          <cell r="C851" t="str">
            <v xml:space="preserve">    PURCHASED SEWER TREATMENT</v>
          </cell>
          <cell r="D851">
            <v>0</v>
          </cell>
          <cell r="F851">
            <v>0</v>
          </cell>
          <cell r="I851">
            <v>0</v>
          </cell>
          <cell r="M851">
            <v>0</v>
          </cell>
          <cell r="O851" t="str">
            <v>Actual</v>
          </cell>
        </row>
        <row r="852">
          <cell r="A852">
            <v>5460</v>
          </cell>
          <cell r="B852">
            <v>710</v>
          </cell>
          <cell r="C852" t="str">
            <v xml:space="preserve">    PURCHASED SEWER - BILLINGS</v>
          </cell>
          <cell r="D852">
            <v>0</v>
          </cell>
          <cell r="F852">
            <v>0</v>
          </cell>
          <cell r="I852">
            <v>0</v>
          </cell>
          <cell r="M852">
            <v>0</v>
          </cell>
          <cell r="O852" t="str">
            <v>Actual</v>
          </cell>
        </row>
        <row r="854">
          <cell r="C854" t="str">
            <v>PURCHASED SEWER</v>
          </cell>
          <cell r="D854">
            <v>0</v>
          </cell>
          <cell r="F854">
            <v>0</v>
          </cell>
          <cell r="G854">
            <v>0</v>
          </cell>
          <cell r="I854">
            <v>0</v>
          </cell>
          <cell r="M854">
            <v>0</v>
          </cell>
        </row>
        <row r="856">
          <cell r="A856">
            <v>5465</v>
          </cell>
          <cell r="B856" t="str">
            <v>615/715</v>
          </cell>
          <cell r="C856" t="str">
            <v xml:space="preserve">    ELEC PWR - WTR SYSTEM WTR</v>
          </cell>
          <cell r="D856">
            <v>2412.8299999999995</v>
          </cell>
          <cell r="F856">
            <v>2412.8299999999995</v>
          </cell>
          <cell r="I856">
            <v>2412.8299999999995</v>
          </cell>
          <cell r="K856">
            <v>2412.8299999999995</v>
          </cell>
          <cell r="O856" t="str">
            <v>Actual</v>
          </cell>
        </row>
        <row r="857">
          <cell r="A857">
            <v>5470</v>
          </cell>
          <cell r="B857" t="str">
            <v>615/715</v>
          </cell>
          <cell r="C857" t="str">
            <v xml:space="preserve">    ELEC PWR - SWR SYSTEM SWR</v>
          </cell>
          <cell r="D857">
            <v>3788.6400000000003</v>
          </cell>
          <cell r="F857">
            <v>3788.6400000000003</v>
          </cell>
          <cell r="I857">
            <v>3788.6400000000003</v>
          </cell>
          <cell r="M857">
            <v>3788.6400000000003</v>
          </cell>
          <cell r="O857" t="str">
            <v>Actual</v>
          </cell>
        </row>
        <row r="859">
          <cell r="C859" t="str">
            <v>TOTAL ELECTRIC POWER</v>
          </cell>
          <cell r="D859">
            <v>6201.4699999999993</v>
          </cell>
          <cell r="F859">
            <v>6201.4699999999993</v>
          </cell>
          <cell r="G859">
            <v>0</v>
          </cell>
          <cell r="I859">
            <v>6201.4699999999993</v>
          </cell>
          <cell r="K859">
            <v>2412.8299999999995</v>
          </cell>
          <cell r="M859">
            <v>3788.6400000000003</v>
          </cell>
        </row>
        <row r="861">
          <cell r="A861">
            <v>5480</v>
          </cell>
          <cell r="B861" t="str">
            <v>618/718</v>
          </cell>
          <cell r="C861" t="str">
            <v xml:space="preserve">    CHLORINE</v>
          </cell>
          <cell r="D861">
            <v>1671.03</v>
          </cell>
          <cell r="F861">
            <v>1671.03</v>
          </cell>
          <cell r="I861">
            <v>1671.03</v>
          </cell>
          <cell r="K861">
            <v>832.17</v>
          </cell>
          <cell r="M861">
            <v>838.86</v>
          </cell>
          <cell r="O861" t="str">
            <v>ERCs</v>
          </cell>
        </row>
        <row r="862">
          <cell r="A862">
            <v>5485</v>
          </cell>
          <cell r="B862" t="str">
            <v>618/718</v>
          </cell>
          <cell r="C862" t="str">
            <v xml:space="preserve">    ODOR CONTROL CHEMICALS</v>
          </cell>
          <cell r="D862">
            <v>0</v>
          </cell>
          <cell r="F862">
            <v>0</v>
          </cell>
          <cell r="I862">
            <v>0</v>
          </cell>
          <cell r="K862">
            <v>0</v>
          </cell>
          <cell r="M862">
            <v>0</v>
          </cell>
          <cell r="O862" t="str">
            <v>ERCs</v>
          </cell>
        </row>
        <row r="863">
          <cell r="A863">
            <v>5490</v>
          </cell>
          <cell r="B863" t="str">
            <v>618/718</v>
          </cell>
          <cell r="C863" t="str">
            <v xml:space="preserve">    OTHER TREATMENT CHEMICALS</v>
          </cell>
          <cell r="D863">
            <v>0</v>
          </cell>
          <cell r="F863">
            <v>0</v>
          </cell>
          <cell r="I863">
            <v>0</v>
          </cell>
          <cell r="K863">
            <v>0</v>
          </cell>
          <cell r="M863">
            <v>0</v>
          </cell>
          <cell r="O863" t="str">
            <v>ERCs</v>
          </cell>
        </row>
        <row r="865">
          <cell r="C865" t="str">
            <v>TOTAL CHEMICALS</v>
          </cell>
          <cell r="D865">
            <v>1671.03</v>
          </cell>
          <cell r="F865">
            <v>1671.03</v>
          </cell>
          <cell r="G865">
            <v>0</v>
          </cell>
          <cell r="I865">
            <v>1671.03</v>
          </cell>
          <cell r="K865">
            <v>832.17</v>
          </cell>
          <cell r="M865">
            <v>838.86</v>
          </cell>
        </row>
        <row r="867">
          <cell r="A867">
            <v>5495</v>
          </cell>
          <cell r="B867" t="str">
            <v>636/736</v>
          </cell>
          <cell r="C867" t="str">
            <v xml:space="preserve">   METER READING</v>
          </cell>
          <cell r="D867">
            <v>0</v>
          </cell>
          <cell r="F867">
            <v>0</v>
          </cell>
          <cell r="G867">
            <v>0</v>
          </cell>
          <cell r="I867">
            <v>0</v>
          </cell>
          <cell r="K867">
            <v>0</v>
          </cell>
          <cell r="M867">
            <v>0</v>
          </cell>
          <cell r="O867" t="str">
            <v>ERCs</v>
          </cell>
        </row>
        <row r="870">
          <cell r="A870">
            <v>6105</v>
          </cell>
          <cell r="B870" t="str">
            <v>601/701</v>
          </cell>
          <cell r="C870" t="str">
            <v xml:space="preserve">    SALARIES-SYSTEM PROJECT</v>
          </cell>
          <cell r="D870">
            <v>0</v>
          </cell>
          <cell r="F870">
            <v>0</v>
          </cell>
          <cell r="I870">
            <v>0</v>
          </cell>
          <cell r="K870">
            <v>0</v>
          </cell>
          <cell r="M870">
            <v>0</v>
          </cell>
          <cell r="O870" t="str">
            <v>ERCs</v>
          </cell>
        </row>
        <row r="871">
          <cell r="A871">
            <v>6110</v>
          </cell>
          <cell r="B871" t="str">
            <v>601/701</v>
          </cell>
          <cell r="C871" t="str">
            <v xml:space="preserve">    SALARIES-ACCTG/FINANCE</v>
          </cell>
          <cell r="D871">
            <v>1078.1200000000001</v>
          </cell>
          <cell r="F871">
            <v>1078.1200000000001</v>
          </cell>
          <cell r="I871">
            <v>1078.1200000000001</v>
          </cell>
          <cell r="K871">
            <v>536.9</v>
          </cell>
          <cell r="M871">
            <v>541.22000000000014</v>
          </cell>
          <cell r="O871" t="str">
            <v>ERCs</v>
          </cell>
        </row>
        <row r="872">
          <cell r="A872">
            <v>6115</v>
          </cell>
          <cell r="B872" t="str">
            <v>601/701</v>
          </cell>
          <cell r="C872" t="str">
            <v xml:space="preserve">    SALARIES-ADMIN</v>
          </cell>
          <cell r="D872">
            <v>58.290000000000006</v>
          </cell>
          <cell r="F872">
            <v>58.290000000000006</v>
          </cell>
          <cell r="I872">
            <v>58.290000000000006</v>
          </cell>
          <cell r="K872">
            <v>29.03</v>
          </cell>
          <cell r="M872">
            <v>29.260000000000005</v>
          </cell>
          <cell r="O872" t="str">
            <v>ERCs</v>
          </cell>
        </row>
        <row r="873">
          <cell r="A873">
            <v>6120</v>
          </cell>
          <cell r="B873" t="str">
            <v>603/703</v>
          </cell>
          <cell r="C873" t="str">
            <v xml:space="preserve">    SALARIES-OFFICERS/STKHLDR</v>
          </cell>
          <cell r="D873">
            <v>1528.1399999999999</v>
          </cell>
          <cell r="F873">
            <v>1528.1399999999999</v>
          </cell>
          <cell r="I873">
            <v>1528.1399999999999</v>
          </cell>
          <cell r="K873">
            <v>761.01</v>
          </cell>
          <cell r="M873">
            <v>767.12999999999988</v>
          </cell>
          <cell r="O873" t="str">
            <v>ERCs</v>
          </cell>
        </row>
        <row r="874">
          <cell r="A874">
            <v>6125</v>
          </cell>
          <cell r="B874" t="str">
            <v>601/701</v>
          </cell>
          <cell r="C874" t="str">
            <v xml:space="preserve">    SALARIES-HR</v>
          </cell>
          <cell r="D874">
            <v>274.56999999999994</v>
          </cell>
          <cell r="F874">
            <v>274.56999999999994</v>
          </cell>
          <cell r="I874">
            <v>274.56999999999994</v>
          </cell>
          <cell r="K874">
            <v>136.74</v>
          </cell>
          <cell r="M874">
            <v>137.82999999999993</v>
          </cell>
          <cell r="O874" t="str">
            <v>ERCs</v>
          </cell>
        </row>
        <row r="875">
          <cell r="A875">
            <v>6130</v>
          </cell>
          <cell r="B875" t="str">
            <v>601/701</v>
          </cell>
          <cell r="C875" t="str">
            <v xml:space="preserve">    SALARIES-MIS</v>
          </cell>
          <cell r="D875">
            <v>314.77000000000004</v>
          </cell>
          <cell r="F875">
            <v>314.77000000000004</v>
          </cell>
          <cell r="I875">
            <v>314.77000000000004</v>
          </cell>
          <cell r="K875">
            <v>156.76</v>
          </cell>
          <cell r="M875">
            <v>158.01000000000005</v>
          </cell>
          <cell r="O875" t="str">
            <v>ERCs</v>
          </cell>
        </row>
        <row r="876">
          <cell r="A876">
            <v>6135</v>
          </cell>
          <cell r="B876" t="str">
            <v>601/701</v>
          </cell>
          <cell r="C876" t="str">
            <v xml:space="preserve">    SALARIES-LEADERSHIP OPS</v>
          </cell>
          <cell r="D876">
            <v>737.32</v>
          </cell>
          <cell r="F876">
            <v>737.32</v>
          </cell>
          <cell r="I876">
            <v>737.32</v>
          </cell>
          <cell r="K876">
            <v>367.19</v>
          </cell>
          <cell r="M876">
            <v>370.13000000000005</v>
          </cell>
          <cell r="O876" t="str">
            <v>ERCs</v>
          </cell>
        </row>
        <row r="877">
          <cell r="A877">
            <v>6140</v>
          </cell>
          <cell r="B877" t="str">
            <v>601/701</v>
          </cell>
          <cell r="C877" t="str">
            <v xml:space="preserve">    SALARIES-REGULATORY</v>
          </cell>
          <cell r="D877">
            <v>701.0200000000001</v>
          </cell>
          <cell r="F877">
            <v>701.0200000000001</v>
          </cell>
          <cell r="I877">
            <v>701.0200000000001</v>
          </cell>
          <cell r="K877">
            <v>349.11</v>
          </cell>
          <cell r="M877">
            <v>351.91000000000008</v>
          </cell>
          <cell r="O877" t="str">
            <v>ERCs</v>
          </cell>
        </row>
        <row r="878">
          <cell r="A878">
            <v>6145</v>
          </cell>
          <cell r="B878" t="str">
            <v>601/701</v>
          </cell>
          <cell r="C878" t="str">
            <v xml:space="preserve">    SALARIES-CUSTOMER SERVICE</v>
          </cell>
          <cell r="D878">
            <v>992.2399999999999</v>
          </cell>
          <cell r="F878">
            <v>992.2399999999999</v>
          </cell>
          <cell r="I878">
            <v>992.2399999999999</v>
          </cell>
          <cell r="K878">
            <v>494.14</v>
          </cell>
          <cell r="M878">
            <v>498.09999999999991</v>
          </cell>
          <cell r="O878" t="str">
            <v>ERCs</v>
          </cell>
        </row>
        <row r="879">
          <cell r="A879">
            <v>6146</v>
          </cell>
          <cell r="B879" t="str">
            <v>601/701</v>
          </cell>
          <cell r="C879" t="str">
            <v xml:space="preserve">    SALARIES-BILLING</v>
          </cell>
          <cell r="D879">
            <v>184.01</v>
          </cell>
          <cell r="F879">
            <v>184.01</v>
          </cell>
          <cell r="I879">
            <v>184.01</v>
          </cell>
          <cell r="K879">
            <v>91.64</v>
          </cell>
          <cell r="M879">
            <v>92.36999999999999</v>
          </cell>
          <cell r="O879" t="str">
            <v>ERCs</v>
          </cell>
        </row>
        <row r="880">
          <cell r="A880">
            <v>6147</v>
          </cell>
          <cell r="B880" t="str">
            <v>601/701</v>
          </cell>
          <cell r="C880" t="str">
            <v xml:space="preserve">    SALARIES-CORP SERVICE ADMIN</v>
          </cell>
          <cell r="D880">
            <v>198.04</v>
          </cell>
          <cell r="F880">
            <v>198.04</v>
          </cell>
          <cell r="I880">
            <v>198.04</v>
          </cell>
          <cell r="K880">
            <v>98.62</v>
          </cell>
          <cell r="M880">
            <v>99.419999999999987</v>
          </cell>
          <cell r="O880" t="str">
            <v>ERCs</v>
          </cell>
        </row>
        <row r="881">
          <cell r="A881">
            <v>6150</v>
          </cell>
          <cell r="B881" t="str">
            <v>601/701</v>
          </cell>
          <cell r="C881" t="str">
            <v xml:space="preserve">    SALARIES-OPERATIONS FIELD</v>
          </cell>
          <cell r="D881">
            <v>8774.94</v>
          </cell>
          <cell r="F881">
            <v>8774.94</v>
          </cell>
          <cell r="I881">
            <v>8774.94</v>
          </cell>
          <cell r="K881">
            <v>4369.92</v>
          </cell>
          <cell r="M881">
            <v>4405.0200000000004</v>
          </cell>
          <cell r="O881" t="str">
            <v>ERCs</v>
          </cell>
        </row>
        <row r="882">
          <cell r="A882">
            <v>6155</v>
          </cell>
          <cell r="B882" t="str">
            <v>601/701</v>
          </cell>
          <cell r="C882" t="str">
            <v xml:space="preserve">    SALARIES-OPERATIONS OFFICE</v>
          </cell>
          <cell r="D882">
            <v>569.09</v>
          </cell>
          <cell r="F882">
            <v>569.09</v>
          </cell>
          <cell r="I882">
            <v>569.09</v>
          </cell>
          <cell r="K882">
            <v>283.41000000000003</v>
          </cell>
          <cell r="M882">
            <v>285.68</v>
          </cell>
          <cell r="O882" t="str">
            <v>ERCs</v>
          </cell>
        </row>
        <row r="883">
          <cell r="A883">
            <v>6160</v>
          </cell>
          <cell r="B883" t="str">
            <v>601/701</v>
          </cell>
          <cell r="C883" t="str">
            <v xml:space="preserve">    SALARIES-CHGD TO PLT-WSC</v>
          </cell>
          <cell r="D883">
            <v>0</v>
          </cell>
          <cell r="F883">
            <v>0</v>
          </cell>
          <cell r="I883">
            <v>0</v>
          </cell>
          <cell r="K883">
            <v>0</v>
          </cell>
          <cell r="M883">
            <v>0</v>
          </cell>
          <cell r="O883" t="str">
            <v>ERCs</v>
          </cell>
        </row>
        <row r="884">
          <cell r="A884">
            <v>6165</v>
          </cell>
          <cell r="B884" t="str">
            <v>601/701</v>
          </cell>
          <cell r="C884" t="str">
            <v xml:space="preserve">    CAPITALIZED TIME ADJUSTMEN</v>
          </cell>
          <cell r="D884">
            <v>-1327.1299999999999</v>
          </cell>
          <cell r="F884">
            <v>-1327.1299999999999</v>
          </cell>
          <cell r="I884">
            <v>-1327.1299999999999</v>
          </cell>
          <cell r="K884">
            <v>-660.91</v>
          </cell>
          <cell r="M884">
            <v>-666.21999999999991</v>
          </cell>
          <cell r="O884" t="str">
            <v>ERCs</v>
          </cell>
        </row>
        <row r="885">
          <cell r="A885">
            <v>6170</v>
          </cell>
          <cell r="B885" t="str">
            <v>601/701</v>
          </cell>
          <cell r="C885" t="str">
            <v xml:space="preserve">    CAPITALIZED TIME ADJ-CORPO</v>
          </cell>
          <cell r="D885">
            <v>0</v>
          </cell>
          <cell r="F885">
            <v>0</v>
          </cell>
          <cell r="I885">
            <v>0</v>
          </cell>
          <cell r="K885">
            <v>0</v>
          </cell>
          <cell r="M885">
            <v>0</v>
          </cell>
          <cell r="O885" t="str">
            <v>ERCs</v>
          </cell>
        </row>
        <row r="887">
          <cell r="C887" t="str">
            <v>TOTAL SALARIES</v>
          </cell>
          <cell r="D887">
            <v>14083.420000000002</v>
          </cell>
          <cell r="F887">
            <v>14083.420000000002</v>
          </cell>
          <cell r="G887">
            <v>0</v>
          </cell>
          <cell r="I887">
            <v>14083.420000000002</v>
          </cell>
          <cell r="K887">
            <v>7013.5599999999995</v>
          </cell>
          <cell r="M887">
            <v>7069.8600000000006</v>
          </cell>
        </row>
        <row r="889">
          <cell r="A889">
            <v>5505</v>
          </cell>
          <cell r="B889" t="str">
            <v>670/770</v>
          </cell>
          <cell r="C889" t="str">
            <v xml:space="preserve">    AGENCY EXPENSE</v>
          </cell>
          <cell r="D889">
            <v>20.729999999999997</v>
          </cell>
          <cell r="F889">
            <v>20.729999999999997</v>
          </cell>
          <cell r="I889">
            <v>20.729999999999997</v>
          </cell>
          <cell r="K889">
            <v>10.32</v>
          </cell>
          <cell r="M889">
            <v>10.409999999999997</v>
          </cell>
          <cell r="O889" t="str">
            <v>ERCs</v>
          </cell>
        </row>
        <row r="890">
          <cell r="A890">
            <v>5510</v>
          </cell>
          <cell r="B890" t="str">
            <v>670/770</v>
          </cell>
          <cell r="C890" t="str">
            <v xml:space="preserve">    UNCOLLECTIBLE ACCOUNTS</v>
          </cell>
          <cell r="D890">
            <v>976.42000000000007</v>
          </cell>
          <cell r="F890">
            <v>976.42000000000007</v>
          </cell>
          <cell r="I890">
            <v>976.42000000000007</v>
          </cell>
          <cell r="K890">
            <v>486.26</v>
          </cell>
          <cell r="M890">
            <v>490.16000000000008</v>
          </cell>
          <cell r="O890" t="str">
            <v>ERCs</v>
          </cell>
        </row>
        <row r="891">
          <cell r="A891">
            <v>5515</v>
          </cell>
          <cell r="B891" t="str">
            <v>670/770</v>
          </cell>
          <cell r="C891" t="str">
            <v xml:space="preserve">    UNCOLLECTIBLE ACCOUNTS ACCURAL</v>
          </cell>
          <cell r="D891">
            <v>-312</v>
          </cell>
          <cell r="F891">
            <v>-312</v>
          </cell>
          <cell r="I891">
            <v>-312</v>
          </cell>
          <cell r="K891">
            <v>-155.38</v>
          </cell>
          <cell r="M891">
            <v>-156.62</v>
          </cell>
          <cell r="O891" t="str">
            <v>ERCs</v>
          </cell>
        </row>
        <row r="893">
          <cell r="C893" t="str">
            <v>TOTAL UNCOLLECTIBLES</v>
          </cell>
          <cell r="D893">
            <v>685.15000000000009</v>
          </cell>
          <cell r="F893">
            <v>685.15000000000009</v>
          </cell>
          <cell r="G893">
            <v>0</v>
          </cell>
          <cell r="I893">
            <v>685.15000000000009</v>
          </cell>
          <cell r="K893">
            <v>341.2</v>
          </cell>
          <cell r="M893">
            <v>343.95000000000005</v>
          </cell>
        </row>
        <row r="895">
          <cell r="A895">
            <v>6005</v>
          </cell>
          <cell r="B895" t="str">
            <v>632/732</v>
          </cell>
          <cell r="C895" t="str">
            <v xml:space="preserve">    ACCOUNTING STUDIES</v>
          </cell>
          <cell r="D895">
            <v>0</v>
          </cell>
          <cell r="F895">
            <v>0</v>
          </cell>
          <cell r="I895">
            <v>0</v>
          </cell>
          <cell r="K895">
            <v>0</v>
          </cell>
          <cell r="M895">
            <v>0</v>
          </cell>
          <cell r="O895" t="str">
            <v>ERCs</v>
          </cell>
        </row>
        <row r="896">
          <cell r="A896">
            <v>6010</v>
          </cell>
          <cell r="B896" t="str">
            <v>632/732</v>
          </cell>
          <cell r="C896" t="str">
            <v xml:space="preserve">    AUDIT FEES</v>
          </cell>
          <cell r="D896">
            <v>349.58000000000004</v>
          </cell>
          <cell r="F896">
            <v>349.58000000000004</v>
          </cell>
          <cell r="I896">
            <v>349.58000000000004</v>
          </cell>
          <cell r="K896">
            <v>174.09</v>
          </cell>
          <cell r="M896">
            <v>175.49000000000004</v>
          </cell>
          <cell r="O896" t="str">
            <v>ERCs</v>
          </cell>
        </row>
        <row r="897">
          <cell r="A897">
            <v>6015</v>
          </cell>
          <cell r="B897" t="str">
            <v>636/736</v>
          </cell>
          <cell r="C897" t="str">
            <v xml:space="preserve">    EMPLOY FINDER FEES</v>
          </cell>
          <cell r="D897">
            <v>73.52</v>
          </cell>
          <cell r="F897">
            <v>73.52</v>
          </cell>
          <cell r="I897">
            <v>73.52</v>
          </cell>
          <cell r="K897">
            <v>36.61</v>
          </cell>
          <cell r="M897">
            <v>36.909999999999997</v>
          </cell>
          <cell r="O897" t="str">
            <v>ERCs</v>
          </cell>
        </row>
        <row r="898">
          <cell r="A898">
            <v>6020</v>
          </cell>
          <cell r="B898" t="str">
            <v>631/731</v>
          </cell>
          <cell r="C898" t="str">
            <v xml:space="preserve">    ENGINEERING FEES</v>
          </cell>
          <cell r="D898">
            <v>2.83</v>
          </cell>
          <cell r="F898">
            <v>2.83</v>
          </cell>
          <cell r="I898">
            <v>2.83</v>
          </cell>
          <cell r="K898">
            <v>1.41</v>
          </cell>
          <cell r="M898">
            <v>1.4200000000000002</v>
          </cell>
          <cell r="O898" t="str">
            <v>ERCs</v>
          </cell>
        </row>
        <row r="899">
          <cell r="A899">
            <v>6025</v>
          </cell>
          <cell r="B899" t="str">
            <v>633/733</v>
          </cell>
          <cell r="C899" t="str">
            <v xml:space="preserve">    LEGAL FEES</v>
          </cell>
          <cell r="D899">
            <v>14.139999999999999</v>
          </cell>
          <cell r="F899">
            <v>14.139999999999999</v>
          </cell>
          <cell r="I899">
            <v>14.139999999999999</v>
          </cell>
          <cell r="K899">
            <v>7.04</v>
          </cell>
          <cell r="M899">
            <v>7.0999999999999988</v>
          </cell>
          <cell r="O899" t="str">
            <v>ERCs</v>
          </cell>
        </row>
        <row r="900">
          <cell r="A900">
            <v>6030</v>
          </cell>
          <cell r="B900" t="str">
            <v>634/734</v>
          </cell>
          <cell r="C900" t="str">
            <v xml:space="preserve">    MANAGEMENT FEES</v>
          </cell>
          <cell r="D900">
            <v>0</v>
          </cell>
          <cell r="F900">
            <v>0</v>
          </cell>
          <cell r="I900">
            <v>0</v>
          </cell>
          <cell r="K900">
            <v>0</v>
          </cell>
          <cell r="M900">
            <v>0</v>
          </cell>
          <cell r="O900" t="str">
            <v>ERCs</v>
          </cell>
        </row>
        <row r="901">
          <cell r="A901">
            <v>6035</v>
          </cell>
          <cell r="B901" t="str">
            <v>636/736</v>
          </cell>
          <cell r="C901" t="str">
            <v xml:space="preserve">    PAYROLL SERVICES</v>
          </cell>
          <cell r="D901">
            <v>75.48</v>
          </cell>
          <cell r="F901">
            <v>75.48</v>
          </cell>
          <cell r="I901">
            <v>75.48</v>
          </cell>
          <cell r="K901">
            <v>37.590000000000003</v>
          </cell>
          <cell r="M901">
            <v>37.89</v>
          </cell>
          <cell r="O901" t="str">
            <v>ERCs</v>
          </cell>
        </row>
        <row r="902">
          <cell r="A902">
            <v>6040</v>
          </cell>
          <cell r="B902" t="str">
            <v>632/732</v>
          </cell>
          <cell r="C902" t="str">
            <v xml:space="preserve">    TAX RETURN REVIEW</v>
          </cell>
          <cell r="D902">
            <v>142.86000000000001</v>
          </cell>
          <cell r="F902">
            <v>142.86000000000001</v>
          </cell>
          <cell r="I902">
            <v>142.86000000000001</v>
          </cell>
          <cell r="K902">
            <v>71.14</v>
          </cell>
          <cell r="M902">
            <v>71.720000000000013</v>
          </cell>
          <cell r="O902" t="str">
            <v>ERCs</v>
          </cell>
        </row>
        <row r="903">
          <cell r="A903">
            <v>6045</v>
          </cell>
          <cell r="B903" t="str">
            <v>636/736</v>
          </cell>
          <cell r="C903" t="str">
            <v xml:space="preserve">    TEMP EMPLOY - CLERICAL</v>
          </cell>
          <cell r="D903">
            <v>48.14</v>
          </cell>
          <cell r="F903">
            <v>48.14</v>
          </cell>
          <cell r="I903">
            <v>48.14</v>
          </cell>
          <cell r="K903">
            <v>23.97</v>
          </cell>
          <cell r="M903">
            <v>24.17</v>
          </cell>
          <cell r="O903" t="str">
            <v>ERCs</v>
          </cell>
        </row>
        <row r="904">
          <cell r="A904">
            <v>6050</v>
          </cell>
          <cell r="B904" t="str">
            <v>636/736</v>
          </cell>
          <cell r="C904" t="str">
            <v xml:space="preserve">    OTHER OUTSIDE SERVICES</v>
          </cell>
          <cell r="D904">
            <v>29093.810000000005</v>
          </cell>
          <cell r="F904">
            <v>29093.810000000005</v>
          </cell>
          <cell r="I904">
            <v>29093.810000000005</v>
          </cell>
          <cell r="K904">
            <v>14488.72</v>
          </cell>
          <cell r="M904">
            <v>14605.090000000006</v>
          </cell>
          <cell r="O904" t="str">
            <v>ERCs</v>
          </cell>
        </row>
        <row r="905">
          <cell r="A905">
            <v>5745</v>
          </cell>
          <cell r="B905" t="str">
            <v>636/736</v>
          </cell>
          <cell r="C905" t="str">
            <v xml:space="preserve">    COMPUTER AMORT &amp; PROG COST</v>
          </cell>
          <cell r="D905">
            <v>0</v>
          </cell>
          <cell r="F905">
            <v>0</v>
          </cell>
          <cell r="I905">
            <v>0</v>
          </cell>
          <cell r="K905">
            <v>0</v>
          </cell>
          <cell r="M905">
            <v>0</v>
          </cell>
          <cell r="O905" t="str">
            <v>ERCs</v>
          </cell>
        </row>
        <row r="907">
          <cell r="C907" t="str">
            <v>TOTAL OUTSIDE SERVICES</v>
          </cell>
          <cell r="D907">
            <v>29800.360000000004</v>
          </cell>
          <cell r="F907">
            <v>29800.360000000004</v>
          </cell>
          <cell r="G907">
            <v>0</v>
          </cell>
          <cell r="I907">
            <v>29800.360000000004</v>
          </cell>
          <cell r="K907">
            <v>14840.57</v>
          </cell>
          <cell r="M907">
            <v>14959.790000000006</v>
          </cell>
        </row>
        <row r="909">
          <cell r="A909">
            <v>5625</v>
          </cell>
          <cell r="B909" t="str">
            <v>604/704</v>
          </cell>
          <cell r="C909" t="str">
            <v xml:space="preserve">    401K/ESOP CONTRIBUTIONS</v>
          </cell>
          <cell r="D909">
            <v>722.79</v>
          </cell>
          <cell r="F909">
            <v>722.79</v>
          </cell>
          <cell r="I909">
            <v>722.79</v>
          </cell>
          <cell r="K909">
            <v>359.95</v>
          </cell>
          <cell r="M909">
            <v>362.84</v>
          </cell>
          <cell r="O909" t="str">
            <v>ERCs</v>
          </cell>
        </row>
        <row r="910">
          <cell r="A910">
            <v>5630</v>
          </cell>
          <cell r="B910" t="str">
            <v>604/704</v>
          </cell>
          <cell r="C910" t="str">
            <v xml:space="preserve">    DENTAL PREMIUMS</v>
          </cell>
          <cell r="D910">
            <v>527.53</v>
          </cell>
          <cell r="F910">
            <v>527.53</v>
          </cell>
          <cell r="I910">
            <v>527.53</v>
          </cell>
          <cell r="K910">
            <v>262.70999999999998</v>
          </cell>
          <cell r="M910">
            <v>264.82</v>
          </cell>
          <cell r="O910" t="str">
            <v>ERCs</v>
          </cell>
        </row>
        <row r="911">
          <cell r="A911">
            <v>5635</v>
          </cell>
          <cell r="B911" t="str">
            <v>604/704</v>
          </cell>
          <cell r="C911" t="str">
            <v xml:space="preserve">    DENTAL INS REIMBURSEMENTS</v>
          </cell>
          <cell r="D911">
            <v>121.22</v>
          </cell>
          <cell r="F911">
            <v>121.22</v>
          </cell>
          <cell r="I911">
            <v>121.22</v>
          </cell>
          <cell r="K911">
            <v>60.37</v>
          </cell>
          <cell r="M911">
            <v>60.85</v>
          </cell>
          <cell r="O911" t="str">
            <v>ERCs</v>
          </cell>
        </row>
        <row r="912">
          <cell r="A912">
            <v>5640</v>
          </cell>
          <cell r="B912" t="str">
            <v>604/704</v>
          </cell>
          <cell r="C912" t="str">
            <v xml:space="preserve">    EMP PENSIONS &amp; BENEFITS</v>
          </cell>
          <cell r="D912">
            <v>0</v>
          </cell>
          <cell r="F912">
            <v>0</v>
          </cell>
          <cell r="I912">
            <v>0</v>
          </cell>
          <cell r="K912">
            <v>0</v>
          </cell>
          <cell r="M912">
            <v>0</v>
          </cell>
          <cell r="O912" t="str">
            <v>ERCs</v>
          </cell>
        </row>
        <row r="913">
          <cell r="A913">
            <v>5645</v>
          </cell>
          <cell r="B913" t="str">
            <v>604/704</v>
          </cell>
          <cell r="C913" t="str">
            <v xml:space="preserve">    EMPLOYEE INS DEDUCTIONS</v>
          </cell>
          <cell r="D913">
            <v>-794.95999999999992</v>
          </cell>
          <cell r="F913">
            <v>-794.95999999999992</v>
          </cell>
          <cell r="I913">
            <v>-794.95999999999992</v>
          </cell>
          <cell r="K913">
            <v>-395.89</v>
          </cell>
          <cell r="M913">
            <v>-399.06999999999994</v>
          </cell>
          <cell r="O913" t="str">
            <v>ERCs</v>
          </cell>
        </row>
        <row r="914">
          <cell r="A914">
            <v>5650</v>
          </cell>
          <cell r="B914" t="str">
            <v>604/704</v>
          </cell>
          <cell r="C914" t="str">
            <v xml:space="preserve">    HEALTH COSTS &amp; OTHER</v>
          </cell>
          <cell r="D914">
            <v>14.060000000000002</v>
          </cell>
          <cell r="F914">
            <v>14.060000000000002</v>
          </cell>
          <cell r="I914">
            <v>14.060000000000002</v>
          </cell>
          <cell r="K914">
            <v>7</v>
          </cell>
          <cell r="M914">
            <v>7.0600000000000023</v>
          </cell>
          <cell r="O914" t="str">
            <v>ERCs</v>
          </cell>
        </row>
        <row r="915">
          <cell r="A915">
            <v>5655</v>
          </cell>
          <cell r="B915" t="str">
            <v>604/704</v>
          </cell>
          <cell r="C915" t="str">
            <v xml:space="preserve">    HEALTH INS REIMBURSEMENTS</v>
          </cell>
          <cell r="D915">
            <v>2980.35</v>
          </cell>
          <cell r="F915">
            <v>2980.35</v>
          </cell>
          <cell r="I915">
            <v>2980.35</v>
          </cell>
          <cell r="K915">
            <v>1484.21</v>
          </cell>
          <cell r="M915">
            <v>1496.1399999999999</v>
          </cell>
          <cell r="O915" t="str">
            <v>ERCs</v>
          </cell>
        </row>
        <row r="916">
          <cell r="A916">
            <v>5660</v>
          </cell>
          <cell r="B916" t="str">
            <v>604/704</v>
          </cell>
          <cell r="C916" t="str">
            <v xml:space="preserve">    OTHER EMP PENSION/BENEFITS</v>
          </cell>
          <cell r="D916">
            <v>46.95</v>
          </cell>
          <cell r="F916">
            <v>46.95</v>
          </cell>
          <cell r="I916">
            <v>46.95</v>
          </cell>
          <cell r="K916">
            <v>23.38</v>
          </cell>
          <cell r="M916">
            <v>23.570000000000004</v>
          </cell>
          <cell r="O916" t="str">
            <v>ERCs</v>
          </cell>
        </row>
        <row r="917">
          <cell r="A917">
            <v>5665</v>
          </cell>
          <cell r="B917" t="str">
            <v>604/704</v>
          </cell>
          <cell r="C917" t="str">
            <v xml:space="preserve">    PENSION CONTRIBUTIONS</v>
          </cell>
          <cell r="D917">
            <v>249.28</v>
          </cell>
          <cell r="F917">
            <v>249.28</v>
          </cell>
          <cell r="I917">
            <v>249.28</v>
          </cell>
          <cell r="K917">
            <v>124.14</v>
          </cell>
          <cell r="M917">
            <v>125.14</v>
          </cell>
          <cell r="O917" t="str">
            <v>ERCs</v>
          </cell>
        </row>
        <row r="918">
          <cell r="A918">
            <v>5670</v>
          </cell>
          <cell r="B918" t="str">
            <v>604/704</v>
          </cell>
          <cell r="C918" t="str">
            <v xml:space="preserve">    TERM LIFE INS</v>
          </cell>
          <cell r="D918">
            <v>172.21999999999997</v>
          </cell>
          <cell r="F918">
            <v>172.21999999999997</v>
          </cell>
          <cell r="I918">
            <v>172.21999999999997</v>
          </cell>
          <cell r="K918">
            <v>85.77</v>
          </cell>
          <cell r="M918">
            <v>86.449999999999974</v>
          </cell>
          <cell r="O918" t="str">
            <v>ERCs</v>
          </cell>
        </row>
        <row r="919">
          <cell r="A919">
            <v>5675</v>
          </cell>
          <cell r="B919" t="str">
            <v>604/704</v>
          </cell>
          <cell r="C919" t="str">
            <v xml:space="preserve">    TERM LIFE INS-OPT</v>
          </cell>
          <cell r="D919">
            <v>-20.97</v>
          </cell>
          <cell r="F919">
            <v>-20.97</v>
          </cell>
          <cell r="I919">
            <v>-20.97</v>
          </cell>
          <cell r="K919">
            <v>-10.44</v>
          </cell>
          <cell r="M919">
            <v>-10.53</v>
          </cell>
          <cell r="O919" t="str">
            <v>ERCs</v>
          </cell>
        </row>
        <row r="920">
          <cell r="A920">
            <v>5680</v>
          </cell>
          <cell r="B920" t="str">
            <v>604/704</v>
          </cell>
          <cell r="C920" t="str">
            <v xml:space="preserve">    DEPEND LIFE INS-OPT</v>
          </cell>
          <cell r="D920">
            <v>-13.290000000000001</v>
          </cell>
          <cell r="F920">
            <v>-13.290000000000001</v>
          </cell>
          <cell r="I920">
            <v>-13.290000000000001</v>
          </cell>
          <cell r="K920">
            <v>-6.62</v>
          </cell>
          <cell r="M920">
            <v>-6.6700000000000008</v>
          </cell>
          <cell r="O920" t="str">
            <v>ERCs</v>
          </cell>
        </row>
        <row r="921">
          <cell r="A921">
            <v>5685</v>
          </cell>
          <cell r="B921" t="str">
            <v>604/704</v>
          </cell>
          <cell r="C921" t="str">
            <v xml:space="preserve">    SUPPLEMENTAL LIFE INS</v>
          </cell>
          <cell r="D921">
            <v>0</v>
          </cell>
          <cell r="F921">
            <v>0</v>
          </cell>
          <cell r="I921">
            <v>0</v>
          </cell>
          <cell r="K921">
            <v>0</v>
          </cell>
          <cell r="M921">
            <v>0</v>
          </cell>
          <cell r="O921" t="str">
            <v>ERCs</v>
          </cell>
        </row>
        <row r="922">
          <cell r="A922">
            <v>5690</v>
          </cell>
          <cell r="B922" t="str">
            <v>604/704</v>
          </cell>
          <cell r="C922" t="str">
            <v xml:space="preserve">    TUITION</v>
          </cell>
          <cell r="D922">
            <v>8.3299999999999983</v>
          </cell>
          <cell r="F922">
            <v>8.3299999999999983</v>
          </cell>
          <cell r="I922">
            <v>8.3299999999999983</v>
          </cell>
          <cell r="K922">
            <v>4.1500000000000004</v>
          </cell>
          <cell r="M922">
            <v>4.1799999999999979</v>
          </cell>
          <cell r="O922" t="str">
            <v>ERCs</v>
          </cell>
        </row>
        <row r="924">
          <cell r="C924" t="str">
            <v>TOTAL EMPLOYEE BENEFITS</v>
          </cell>
          <cell r="D924">
            <v>4013.5099999999998</v>
          </cell>
          <cell r="F924">
            <v>4013.5099999999998</v>
          </cell>
          <cell r="G924">
            <v>0</v>
          </cell>
          <cell r="I924">
            <v>4013.5099999999998</v>
          </cell>
          <cell r="K924">
            <v>1998.732779083489</v>
          </cell>
          <cell r="M924">
            <v>2014.77722091651</v>
          </cell>
        </row>
        <row r="926">
          <cell r="A926">
            <v>5715</v>
          </cell>
          <cell r="B926" t="str">
            <v>659/759</v>
          </cell>
          <cell r="C926" t="str">
            <v>INSURANCE-OTHER</v>
          </cell>
          <cell r="D926">
            <v>2086.8199999999997</v>
          </cell>
          <cell r="F926">
            <v>2086.8199999999997</v>
          </cell>
          <cell r="G926">
            <v>0</v>
          </cell>
          <cell r="I926">
            <v>2086.8199999999997</v>
          </cell>
          <cell r="K926">
            <v>1039.24</v>
          </cell>
          <cell r="M926">
            <v>1047.5799999999997</v>
          </cell>
          <cell r="O926" t="str">
            <v>ERCs</v>
          </cell>
        </row>
        <row r="928">
          <cell r="A928">
            <v>6070</v>
          </cell>
          <cell r="B928" t="str">
            <v>667/767</v>
          </cell>
          <cell r="C928" t="str">
            <v>MISC REGULATORY COMM EXP</v>
          </cell>
          <cell r="D928">
            <v>4.9800000000000004</v>
          </cell>
          <cell r="F928">
            <v>4.9800000000000004</v>
          </cell>
          <cell r="I928">
            <v>4.9800000000000004</v>
          </cell>
          <cell r="K928">
            <v>2.48</v>
          </cell>
          <cell r="M928">
            <v>2.5000000000000004</v>
          </cell>
          <cell r="O928" t="str">
            <v>ERCs</v>
          </cell>
        </row>
        <row r="929">
          <cell r="A929">
            <v>6065</v>
          </cell>
          <cell r="B929" t="str">
            <v>666/766</v>
          </cell>
          <cell r="C929" t="str">
            <v>RATE CASE AMORT EXPENSE</v>
          </cell>
          <cell r="D929">
            <v>10036.380000000001</v>
          </cell>
          <cell r="F929">
            <v>10036.380000000001</v>
          </cell>
          <cell r="I929">
            <v>10036.380000000001</v>
          </cell>
          <cell r="K929">
            <v>4998.12</v>
          </cell>
          <cell r="M929">
            <v>5038.2600000000011</v>
          </cell>
          <cell r="O929" t="str">
            <v>ERCs</v>
          </cell>
        </row>
        <row r="931">
          <cell r="C931" t="str">
            <v>TOTAL RATE CASE EXPENSE</v>
          </cell>
          <cell r="D931">
            <v>10041.36</v>
          </cell>
          <cell r="F931">
            <v>10041.36</v>
          </cell>
          <cell r="G931">
            <v>0</v>
          </cell>
          <cell r="I931">
            <v>10041.36</v>
          </cell>
          <cell r="K931">
            <v>5000.6000000000004</v>
          </cell>
          <cell r="M931">
            <v>5040.76</v>
          </cell>
          <cell r="O931" t="str">
            <v>ERCs</v>
          </cell>
        </row>
        <row r="933">
          <cell r="A933">
            <v>6090</v>
          </cell>
          <cell r="B933" t="str">
            <v>641/741</v>
          </cell>
          <cell r="C933" t="str">
            <v>RENT</v>
          </cell>
          <cell r="D933">
            <v>23.830000000000002</v>
          </cell>
          <cell r="F933">
            <v>23.830000000000002</v>
          </cell>
          <cell r="G933">
            <v>0</v>
          </cell>
          <cell r="I933">
            <v>23.830000000000002</v>
          </cell>
          <cell r="K933">
            <v>11.87</v>
          </cell>
          <cell r="M933">
            <v>11.960000000000003</v>
          </cell>
          <cell r="O933" t="str">
            <v>ERCs</v>
          </cell>
        </row>
        <row r="935">
          <cell r="A935">
            <v>5525</v>
          </cell>
          <cell r="B935" t="str">
            <v>620/720</v>
          </cell>
          <cell r="C935" t="str">
            <v xml:space="preserve">    BILL STOCK</v>
          </cell>
          <cell r="D935">
            <v>24.72</v>
          </cell>
          <cell r="F935">
            <v>24.72</v>
          </cell>
          <cell r="I935">
            <v>24.72</v>
          </cell>
          <cell r="K935">
            <v>12.31</v>
          </cell>
          <cell r="M935">
            <v>12.409999999999998</v>
          </cell>
          <cell r="O935" t="str">
            <v>ERCs</v>
          </cell>
        </row>
        <row r="936">
          <cell r="A936">
            <v>5530</v>
          </cell>
          <cell r="B936" t="str">
            <v>620/720</v>
          </cell>
          <cell r="C936" t="str">
            <v xml:space="preserve">    BILLING COMPUTER SUPPLIES</v>
          </cell>
          <cell r="D936">
            <v>0</v>
          </cell>
          <cell r="F936">
            <v>0</v>
          </cell>
          <cell r="I936">
            <v>0</v>
          </cell>
          <cell r="K936">
            <v>0</v>
          </cell>
          <cell r="M936">
            <v>0</v>
          </cell>
          <cell r="O936" t="str">
            <v>ERCs</v>
          </cell>
        </row>
        <row r="937">
          <cell r="A937">
            <v>5535</v>
          </cell>
          <cell r="B937" t="str">
            <v>620/720</v>
          </cell>
          <cell r="C937" t="str">
            <v xml:space="preserve">    BILLING ENVELOPES</v>
          </cell>
          <cell r="D937">
            <v>43.769999999999989</v>
          </cell>
          <cell r="F937">
            <v>43.769999999999989</v>
          </cell>
          <cell r="I937">
            <v>43.769999999999989</v>
          </cell>
          <cell r="K937">
            <v>21.8</v>
          </cell>
          <cell r="M937">
            <v>21.969999999999988</v>
          </cell>
          <cell r="O937" t="str">
            <v>ERCs</v>
          </cell>
        </row>
        <row r="938">
          <cell r="A938">
            <v>5540</v>
          </cell>
          <cell r="B938" t="str">
            <v>620/720</v>
          </cell>
          <cell r="C938" t="str">
            <v xml:space="preserve">    BILLING POSTAGE</v>
          </cell>
          <cell r="D938">
            <v>677.20999999999992</v>
          </cell>
          <cell r="F938">
            <v>677.20999999999992</v>
          </cell>
          <cell r="I938">
            <v>677.20999999999992</v>
          </cell>
          <cell r="K938">
            <v>337.25</v>
          </cell>
          <cell r="M938">
            <v>339.95999999999992</v>
          </cell>
          <cell r="O938" t="str">
            <v>ERCs</v>
          </cell>
        </row>
        <row r="939">
          <cell r="A939">
            <v>5545</v>
          </cell>
          <cell r="B939" t="str">
            <v>675/775</v>
          </cell>
          <cell r="C939" t="str">
            <v xml:space="preserve">    CUSTOMER SERVICE PRINTING</v>
          </cell>
          <cell r="D939">
            <v>20.740000000000002</v>
          </cell>
          <cell r="F939">
            <v>20.740000000000002</v>
          </cell>
          <cell r="I939">
            <v>20.740000000000002</v>
          </cell>
          <cell r="K939">
            <v>10.33</v>
          </cell>
          <cell r="M939">
            <v>10.410000000000002</v>
          </cell>
          <cell r="O939" t="str">
            <v>ERCs</v>
          </cell>
        </row>
        <row r="940">
          <cell r="A940">
            <v>5735</v>
          </cell>
          <cell r="B940" t="str">
            <v>636/736</v>
          </cell>
          <cell r="C940" t="str">
            <v xml:space="preserve">    COMPUTER MAINTENANCE</v>
          </cell>
          <cell r="D940">
            <v>1302.3299999999997</v>
          </cell>
          <cell r="F940">
            <v>1302.3299999999997</v>
          </cell>
          <cell r="I940">
            <v>1302.3299999999997</v>
          </cell>
          <cell r="K940">
            <v>648.55999999999995</v>
          </cell>
          <cell r="M940">
            <v>653.76999999999975</v>
          </cell>
          <cell r="O940" t="str">
            <v>ERCs</v>
          </cell>
        </row>
        <row r="941">
          <cell r="A941">
            <v>5740</v>
          </cell>
          <cell r="B941" t="str">
            <v>620/720</v>
          </cell>
          <cell r="C941" t="str">
            <v xml:space="preserve">    COMPUTER SUPPLIES</v>
          </cell>
          <cell r="D941">
            <v>27.79</v>
          </cell>
          <cell r="F941">
            <v>27.79</v>
          </cell>
          <cell r="I941">
            <v>27.79</v>
          </cell>
          <cell r="K941">
            <v>13.84</v>
          </cell>
          <cell r="M941">
            <v>13.95</v>
          </cell>
          <cell r="O941" t="str">
            <v>ERCs</v>
          </cell>
        </row>
        <row r="942">
          <cell r="A942">
            <v>5750</v>
          </cell>
          <cell r="B942" t="str">
            <v>636/736</v>
          </cell>
          <cell r="C942" t="str">
            <v xml:space="preserve">    INTERNET SUPPLIER</v>
          </cell>
          <cell r="D942">
            <v>131.89000000000001</v>
          </cell>
          <cell r="F942">
            <v>131.89000000000001</v>
          </cell>
          <cell r="I942">
            <v>131.89000000000001</v>
          </cell>
          <cell r="K942">
            <v>65.680000000000007</v>
          </cell>
          <cell r="M942">
            <v>66.210000000000008</v>
          </cell>
          <cell r="O942" t="str">
            <v>ERCs</v>
          </cell>
        </row>
        <row r="943">
          <cell r="A943">
            <v>5755</v>
          </cell>
          <cell r="B943" t="str">
            <v>675/775</v>
          </cell>
          <cell r="C943" t="str">
            <v xml:space="preserve">    MICROFILMING</v>
          </cell>
          <cell r="D943">
            <v>0</v>
          </cell>
          <cell r="F943">
            <v>0</v>
          </cell>
          <cell r="I943">
            <v>0</v>
          </cell>
          <cell r="K943">
            <v>0</v>
          </cell>
          <cell r="M943">
            <v>0</v>
          </cell>
          <cell r="O943" t="str">
            <v>ERCs</v>
          </cell>
        </row>
        <row r="944">
          <cell r="A944">
            <v>5760</v>
          </cell>
          <cell r="B944" t="str">
            <v>675/775</v>
          </cell>
          <cell r="C944" t="str">
            <v xml:space="preserve">    WEBSITE DEVELOPMENT</v>
          </cell>
          <cell r="D944">
            <v>0</v>
          </cell>
          <cell r="F944">
            <v>0</v>
          </cell>
          <cell r="I944">
            <v>0</v>
          </cell>
          <cell r="K944">
            <v>0</v>
          </cell>
          <cell r="M944">
            <v>0</v>
          </cell>
          <cell r="O944" t="str">
            <v>ERCs</v>
          </cell>
        </row>
        <row r="945">
          <cell r="A945">
            <v>5785</v>
          </cell>
          <cell r="B945" t="str">
            <v>675/775</v>
          </cell>
          <cell r="C945" t="str">
            <v xml:space="preserve">    ADVERTISING/MARKETING</v>
          </cell>
          <cell r="D945">
            <v>4.6900000000000004</v>
          </cell>
          <cell r="F945">
            <v>4.6900000000000004</v>
          </cell>
          <cell r="I945">
            <v>4.6900000000000004</v>
          </cell>
          <cell r="K945">
            <v>2.34</v>
          </cell>
          <cell r="M945">
            <v>2.3500000000000005</v>
          </cell>
          <cell r="O945" t="str">
            <v>ERCs</v>
          </cell>
        </row>
        <row r="946">
          <cell r="A946">
            <v>5790</v>
          </cell>
          <cell r="B946" t="str">
            <v>675/775</v>
          </cell>
          <cell r="C946" t="str">
            <v xml:space="preserve">    BANK SERVICE CHARGE</v>
          </cell>
          <cell r="D946">
            <v>81</v>
          </cell>
          <cell r="F946">
            <v>81</v>
          </cell>
          <cell r="I946">
            <v>81</v>
          </cell>
          <cell r="K946">
            <v>40.340000000000003</v>
          </cell>
          <cell r="M946">
            <v>40.659999999999997</v>
          </cell>
          <cell r="O946" t="str">
            <v>ERCs</v>
          </cell>
        </row>
        <row r="947">
          <cell r="A947">
            <v>5795</v>
          </cell>
          <cell r="B947" t="str">
            <v>675/775</v>
          </cell>
          <cell r="C947" t="str">
            <v xml:space="preserve">    CONTRIBUTIONS</v>
          </cell>
          <cell r="D947">
            <v>7.6099999999999994</v>
          </cell>
          <cell r="F947">
            <v>7.6099999999999994</v>
          </cell>
          <cell r="I947">
            <v>7.6099999999999994</v>
          </cell>
          <cell r="K947">
            <v>3.79</v>
          </cell>
          <cell r="M947">
            <v>3.8199999999999994</v>
          </cell>
          <cell r="O947" t="str">
            <v>ERCs</v>
          </cell>
        </row>
        <row r="948">
          <cell r="A948">
            <v>5800</v>
          </cell>
          <cell r="B948" t="str">
            <v>675/775</v>
          </cell>
          <cell r="C948" t="str">
            <v xml:space="preserve">    LETTER OF CREDIT FEE</v>
          </cell>
          <cell r="D948">
            <v>-3.999999999999998E-2</v>
          </cell>
          <cell r="F948">
            <v>-3.999999999999998E-2</v>
          </cell>
          <cell r="I948">
            <v>-3.999999999999998E-2</v>
          </cell>
          <cell r="K948">
            <v>-0.02</v>
          </cell>
          <cell r="M948">
            <v>-1.999999999999998E-2</v>
          </cell>
          <cell r="O948" t="str">
            <v>ERCs</v>
          </cell>
        </row>
        <row r="949">
          <cell r="A949">
            <v>5805</v>
          </cell>
          <cell r="B949" t="str">
            <v>675/775</v>
          </cell>
          <cell r="C949" t="str">
            <v xml:space="preserve">    LICENSE FEES</v>
          </cell>
          <cell r="D949">
            <v>100.28</v>
          </cell>
          <cell r="F949">
            <v>100.28</v>
          </cell>
          <cell r="I949">
            <v>100.28</v>
          </cell>
          <cell r="K949">
            <v>49.94</v>
          </cell>
          <cell r="M949">
            <v>50.34</v>
          </cell>
          <cell r="O949" t="str">
            <v>ERCs</v>
          </cell>
        </row>
        <row r="950">
          <cell r="A950">
            <v>5810</v>
          </cell>
          <cell r="B950" t="str">
            <v>675/775</v>
          </cell>
          <cell r="C950" t="str">
            <v xml:space="preserve">    MEMBERSHIPS</v>
          </cell>
          <cell r="D950">
            <v>80.139999999999986</v>
          </cell>
          <cell r="F950">
            <v>80.139999999999986</v>
          </cell>
          <cell r="I950">
            <v>80.139999999999986</v>
          </cell>
          <cell r="K950">
            <v>39.909999999999997</v>
          </cell>
          <cell r="M950">
            <v>40.22999999999999</v>
          </cell>
          <cell r="O950" t="str">
            <v>ERCs</v>
          </cell>
        </row>
        <row r="951">
          <cell r="A951">
            <v>5815</v>
          </cell>
          <cell r="B951" t="str">
            <v>675/775</v>
          </cell>
          <cell r="C951" t="str">
            <v xml:space="preserve">    PENALTIES/FINES</v>
          </cell>
          <cell r="D951">
            <v>0.1</v>
          </cell>
          <cell r="F951">
            <v>0.1</v>
          </cell>
          <cell r="I951">
            <v>0.1</v>
          </cell>
          <cell r="K951">
            <v>0</v>
          </cell>
          <cell r="M951">
            <v>0.1</v>
          </cell>
          <cell r="O951" t="str">
            <v>all sewer</v>
          </cell>
        </row>
        <row r="952">
          <cell r="A952">
            <v>5820</v>
          </cell>
          <cell r="B952" t="str">
            <v>604/704</v>
          </cell>
          <cell r="C952" t="str">
            <v xml:space="preserve">    TRAINING EXPENSE</v>
          </cell>
          <cell r="D952">
            <v>30.900000000000006</v>
          </cell>
          <cell r="F952">
            <v>30.900000000000006</v>
          </cell>
          <cell r="I952">
            <v>30.900000000000006</v>
          </cell>
          <cell r="K952">
            <v>15.39</v>
          </cell>
          <cell r="M952">
            <v>15.510000000000005</v>
          </cell>
          <cell r="O952" t="str">
            <v>ERCs</v>
          </cell>
        </row>
        <row r="953">
          <cell r="A953">
            <v>5825</v>
          </cell>
          <cell r="B953" t="str">
            <v>675/775</v>
          </cell>
          <cell r="C953" t="str">
            <v xml:space="preserve">    OTHER MISC EXPENSE</v>
          </cell>
          <cell r="D953">
            <v>119.51000000000005</v>
          </cell>
          <cell r="F953">
            <v>119.51000000000005</v>
          </cell>
          <cell r="I953">
            <v>119.51000000000005</v>
          </cell>
          <cell r="K953">
            <v>59.52</v>
          </cell>
          <cell r="M953">
            <v>59.990000000000045</v>
          </cell>
          <cell r="O953" t="str">
            <v>ERCs</v>
          </cell>
        </row>
        <row r="954">
          <cell r="A954">
            <v>5855</v>
          </cell>
          <cell r="B954" t="str">
            <v>675/775</v>
          </cell>
          <cell r="C954" t="str">
            <v xml:space="preserve">    ANSWERING SERVICE</v>
          </cell>
          <cell r="D954">
            <v>28.79</v>
          </cell>
          <cell r="F954">
            <v>28.79</v>
          </cell>
          <cell r="I954">
            <v>28.79</v>
          </cell>
          <cell r="K954">
            <v>14.34</v>
          </cell>
          <cell r="M954">
            <v>14.45</v>
          </cell>
          <cell r="O954" t="str">
            <v>ERCs</v>
          </cell>
        </row>
        <row r="955">
          <cell r="A955">
            <v>5860</v>
          </cell>
          <cell r="B955" t="str">
            <v>620/720</v>
          </cell>
          <cell r="C955" t="str">
            <v xml:space="preserve">    CLEANING SUPPLIES</v>
          </cell>
          <cell r="D955">
            <v>3.44</v>
          </cell>
          <cell r="F955">
            <v>3.44</v>
          </cell>
          <cell r="I955">
            <v>3.44</v>
          </cell>
          <cell r="K955">
            <v>1.71</v>
          </cell>
          <cell r="M955">
            <v>1.73</v>
          </cell>
          <cell r="O955" t="str">
            <v>ERCs</v>
          </cell>
        </row>
        <row r="956">
          <cell r="A956">
            <v>5865</v>
          </cell>
          <cell r="B956" t="str">
            <v>675/775</v>
          </cell>
          <cell r="C956" t="str">
            <v xml:space="preserve">    COPY MACHINE</v>
          </cell>
          <cell r="D956">
            <v>4.74</v>
          </cell>
          <cell r="F956">
            <v>4.74</v>
          </cell>
          <cell r="I956">
            <v>4.74</v>
          </cell>
          <cell r="K956">
            <v>2.36</v>
          </cell>
          <cell r="M956">
            <v>2.3800000000000003</v>
          </cell>
          <cell r="O956" t="str">
            <v>ERCs</v>
          </cell>
        </row>
        <row r="957">
          <cell r="A957">
            <v>5870</v>
          </cell>
          <cell r="B957" t="str">
            <v>675/775</v>
          </cell>
          <cell r="C957" t="str">
            <v xml:space="preserve">    HOLIDAY EVENTS/PICNICS</v>
          </cell>
          <cell r="D957">
            <v>3.3800000000000008</v>
          </cell>
          <cell r="F957">
            <v>3.3800000000000008</v>
          </cell>
          <cell r="I957">
            <v>3.3800000000000008</v>
          </cell>
          <cell r="K957">
            <v>1.68</v>
          </cell>
          <cell r="M957">
            <v>1.7000000000000008</v>
          </cell>
          <cell r="O957" t="str">
            <v>ERCs</v>
          </cell>
        </row>
        <row r="958">
          <cell r="A958">
            <v>5875</v>
          </cell>
          <cell r="B958" t="str">
            <v>675/775</v>
          </cell>
          <cell r="C958" t="str">
            <v xml:space="preserve">    KITCHEN SUPPLIES</v>
          </cell>
          <cell r="D958">
            <v>10.050000000000001</v>
          </cell>
          <cell r="F958">
            <v>10.050000000000001</v>
          </cell>
          <cell r="I958">
            <v>10.050000000000001</v>
          </cell>
          <cell r="K958">
            <v>5</v>
          </cell>
          <cell r="M958">
            <v>5.0500000000000007</v>
          </cell>
          <cell r="O958" t="str">
            <v>ERCs</v>
          </cell>
        </row>
        <row r="959">
          <cell r="A959">
            <v>5880</v>
          </cell>
          <cell r="B959" t="str">
            <v>620/720</v>
          </cell>
          <cell r="C959" t="str">
            <v xml:space="preserve">    OFFICE SUPPLY STORES</v>
          </cell>
          <cell r="D959">
            <v>36.520000000000003</v>
          </cell>
          <cell r="F959">
            <v>36.520000000000003</v>
          </cell>
          <cell r="I959">
            <v>36.520000000000003</v>
          </cell>
          <cell r="K959">
            <v>18.190000000000001</v>
          </cell>
          <cell r="M959">
            <v>18.330000000000002</v>
          </cell>
          <cell r="O959" t="str">
            <v>ERCs</v>
          </cell>
        </row>
        <row r="960">
          <cell r="A960">
            <v>5885</v>
          </cell>
          <cell r="B960" t="str">
            <v>675/775</v>
          </cell>
          <cell r="C960" t="str">
            <v xml:space="preserve">    PRINTING/BLUEPRINTS</v>
          </cell>
          <cell r="D960">
            <v>12.229999999999999</v>
          </cell>
          <cell r="F960">
            <v>12.229999999999999</v>
          </cell>
          <cell r="I960">
            <v>12.229999999999999</v>
          </cell>
          <cell r="K960">
            <v>6.09</v>
          </cell>
          <cell r="M960">
            <v>6.1399999999999988</v>
          </cell>
          <cell r="O960" t="str">
            <v>ERCs</v>
          </cell>
        </row>
        <row r="961">
          <cell r="A961">
            <v>5890</v>
          </cell>
          <cell r="B961" t="str">
            <v>675/775</v>
          </cell>
          <cell r="C961" t="str">
            <v xml:space="preserve">    PUBL SUBSCRIPTIONS/TAPES</v>
          </cell>
          <cell r="D961">
            <v>9.5499999999999989</v>
          </cell>
          <cell r="F961">
            <v>9.5499999999999989</v>
          </cell>
          <cell r="I961">
            <v>9.5499999999999989</v>
          </cell>
          <cell r="K961">
            <v>4.76</v>
          </cell>
          <cell r="M961">
            <v>4.7899999999999991</v>
          </cell>
          <cell r="O961" t="str">
            <v>ERCs</v>
          </cell>
        </row>
        <row r="962">
          <cell r="A962">
            <v>5895</v>
          </cell>
          <cell r="B962" t="str">
            <v>675/775</v>
          </cell>
          <cell r="C962" t="str">
            <v xml:space="preserve">    SHIPPING CHARGES</v>
          </cell>
          <cell r="D962">
            <v>80.38</v>
          </cell>
          <cell r="F962">
            <v>80.38</v>
          </cell>
          <cell r="I962">
            <v>80.38</v>
          </cell>
          <cell r="K962">
            <v>40.03</v>
          </cell>
          <cell r="M962">
            <v>40.349999999999994</v>
          </cell>
          <cell r="O962" t="str">
            <v>ERCs</v>
          </cell>
        </row>
        <row r="963">
          <cell r="A963">
            <v>5900</v>
          </cell>
          <cell r="B963" t="str">
            <v>675/775</v>
          </cell>
          <cell r="C963" t="str">
            <v xml:space="preserve">    OTHER OFFICE EXPENSES</v>
          </cell>
          <cell r="D963">
            <v>59.580000000000005</v>
          </cell>
          <cell r="F963">
            <v>59.580000000000005</v>
          </cell>
          <cell r="I963">
            <v>59.580000000000005</v>
          </cell>
          <cell r="K963">
            <v>29.67</v>
          </cell>
          <cell r="M963">
            <v>29.910000000000004</v>
          </cell>
          <cell r="O963" t="str">
            <v>ERCs</v>
          </cell>
        </row>
        <row r="965">
          <cell r="C965" t="str">
            <v>TOTAL OFFICE EXPENSES</v>
          </cell>
          <cell r="D965">
            <v>2901.3</v>
          </cell>
          <cell r="F965">
            <v>2901.3</v>
          </cell>
          <cell r="G965">
            <v>0</v>
          </cell>
          <cell r="I965">
            <v>2901.3</v>
          </cell>
          <cell r="K965">
            <v>1444.81</v>
          </cell>
          <cell r="M965">
            <v>1456.4899999999998</v>
          </cell>
        </row>
        <row r="967">
          <cell r="A967">
            <v>5930</v>
          </cell>
          <cell r="B967" t="str">
            <v>675/775</v>
          </cell>
          <cell r="C967" t="str">
            <v xml:space="preserve">    OFFICE ELECTRIC</v>
          </cell>
          <cell r="D967">
            <v>73.349999999999994</v>
          </cell>
          <cell r="F967">
            <v>73.349999999999994</v>
          </cell>
          <cell r="I967">
            <v>73.349999999999994</v>
          </cell>
          <cell r="K967">
            <v>36.53</v>
          </cell>
          <cell r="M967">
            <v>36.819999999999993</v>
          </cell>
          <cell r="O967" t="str">
            <v>ERCs</v>
          </cell>
        </row>
        <row r="968">
          <cell r="A968">
            <v>5935</v>
          </cell>
          <cell r="B968" t="str">
            <v>675/775</v>
          </cell>
          <cell r="C968" t="str">
            <v xml:space="preserve">    OFFICE GAS</v>
          </cell>
          <cell r="D968">
            <v>3.2600000000000002</v>
          </cell>
          <cell r="F968">
            <v>3.2600000000000002</v>
          </cell>
          <cell r="I968">
            <v>3.2600000000000002</v>
          </cell>
          <cell r="K968">
            <v>1.62</v>
          </cell>
          <cell r="M968">
            <v>1.6400000000000001</v>
          </cell>
          <cell r="O968" t="str">
            <v>ERCs</v>
          </cell>
        </row>
        <row r="969">
          <cell r="A969">
            <v>5940</v>
          </cell>
          <cell r="B969" t="str">
            <v>675/775</v>
          </cell>
          <cell r="C969" t="str">
            <v xml:space="preserve">    OFFICE WATER</v>
          </cell>
          <cell r="D969">
            <v>1.1000000000000001</v>
          </cell>
          <cell r="F969">
            <v>1.1000000000000001</v>
          </cell>
          <cell r="I969">
            <v>1.1000000000000001</v>
          </cell>
          <cell r="K969">
            <v>0.55000000000000004</v>
          </cell>
          <cell r="M969">
            <v>0.55000000000000004</v>
          </cell>
          <cell r="O969" t="str">
            <v>ERCs</v>
          </cell>
        </row>
        <row r="970">
          <cell r="A970">
            <v>5945</v>
          </cell>
          <cell r="B970" t="str">
            <v>675/775</v>
          </cell>
          <cell r="C970" t="str">
            <v xml:space="preserve">    OFFICE TELECOM</v>
          </cell>
          <cell r="D970">
            <v>1098.3400000000001</v>
          </cell>
          <cell r="F970">
            <v>1098.3400000000001</v>
          </cell>
          <cell r="I970">
            <v>1098.3400000000001</v>
          </cell>
          <cell r="K970">
            <v>546.97</v>
          </cell>
          <cell r="M970">
            <v>551.37000000000012</v>
          </cell>
          <cell r="O970" t="str">
            <v>ERCs</v>
          </cell>
        </row>
        <row r="971">
          <cell r="A971">
            <v>5950</v>
          </cell>
          <cell r="B971" t="str">
            <v>675/775</v>
          </cell>
          <cell r="C971" t="str">
            <v xml:space="preserve">    OFFICE GARBAGE REMOVAL</v>
          </cell>
          <cell r="D971">
            <v>26.88</v>
          </cell>
          <cell r="F971">
            <v>26.88</v>
          </cell>
          <cell r="I971">
            <v>26.88</v>
          </cell>
          <cell r="K971">
            <v>13.39</v>
          </cell>
          <cell r="M971">
            <v>13.489999999999998</v>
          </cell>
          <cell r="O971" t="str">
            <v>ERCs</v>
          </cell>
        </row>
        <row r="972">
          <cell r="A972">
            <v>5955</v>
          </cell>
          <cell r="B972" t="str">
            <v>675/775</v>
          </cell>
          <cell r="C972" t="str">
            <v xml:space="preserve">    OFFICE LANDSCAPE / MOW / P</v>
          </cell>
          <cell r="D972">
            <v>44.17</v>
          </cell>
          <cell r="F972">
            <v>44.17</v>
          </cell>
          <cell r="I972">
            <v>44.17</v>
          </cell>
          <cell r="K972">
            <v>22</v>
          </cell>
          <cell r="M972">
            <v>22.17</v>
          </cell>
          <cell r="O972" t="str">
            <v>ERCs</v>
          </cell>
        </row>
        <row r="973">
          <cell r="A973">
            <v>5960</v>
          </cell>
          <cell r="B973" t="str">
            <v>675/775</v>
          </cell>
          <cell r="C973" t="str">
            <v xml:space="preserve">    OFFICE ALARM SYS PHONE EXP</v>
          </cell>
          <cell r="D973">
            <v>190.41</v>
          </cell>
          <cell r="F973">
            <v>190.41</v>
          </cell>
          <cell r="I973">
            <v>190.41</v>
          </cell>
          <cell r="K973">
            <v>94.82</v>
          </cell>
          <cell r="M973">
            <v>95.59</v>
          </cell>
          <cell r="O973" t="str">
            <v>ERCs</v>
          </cell>
        </row>
        <row r="974">
          <cell r="A974">
            <v>5965</v>
          </cell>
          <cell r="B974" t="str">
            <v>675/775</v>
          </cell>
          <cell r="C974" t="str">
            <v xml:space="preserve">    OFFICE MAINTENANCE</v>
          </cell>
          <cell r="D974">
            <v>91.210000000000008</v>
          </cell>
          <cell r="F974">
            <v>91.210000000000008</v>
          </cell>
          <cell r="I974">
            <v>91.210000000000008</v>
          </cell>
          <cell r="K974">
            <v>45.42</v>
          </cell>
          <cell r="M974">
            <v>45.790000000000006</v>
          </cell>
          <cell r="O974" t="str">
            <v>ERCs</v>
          </cell>
        </row>
        <row r="975">
          <cell r="A975">
            <v>5970</v>
          </cell>
          <cell r="B975" t="str">
            <v>675/775</v>
          </cell>
          <cell r="C975" t="str">
            <v xml:space="preserve">    OFFICE CLEANING SERVICE</v>
          </cell>
          <cell r="D975">
            <v>94.15000000000002</v>
          </cell>
          <cell r="F975">
            <v>94.15000000000002</v>
          </cell>
          <cell r="I975">
            <v>94.15000000000002</v>
          </cell>
          <cell r="K975">
            <v>46.89</v>
          </cell>
          <cell r="M975">
            <v>47.260000000000019</v>
          </cell>
          <cell r="O975" t="str">
            <v>ERCs</v>
          </cell>
        </row>
        <row r="976">
          <cell r="A976">
            <v>5975</v>
          </cell>
          <cell r="B976" t="str">
            <v>675/775</v>
          </cell>
          <cell r="C976" t="str">
            <v xml:space="preserve">    OFFICE MACHINE/HEAT&amp;COOL</v>
          </cell>
          <cell r="D976">
            <v>24.519999999999996</v>
          </cell>
          <cell r="F976">
            <v>24.519999999999996</v>
          </cell>
          <cell r="I976">
            <v>24.519999999999996</v>
          </cell>
          <cell r="K976">
            <v>12.21</v>
          </cell>
          <cell r="M976">
            <v>12.309999999999995</v>
          </cell>
          <cell r="O976" t="str">
            <v>ERCs</v>
          </cell>
        </row>
        <row r="977">
          <cell r="A977">
            <v>5980</v>
          </cell>
          <cell r="B977" t="str">
            <v>675/775</v>
          </cell>
          <cell r="C977" t="str">
            <v xml:space="preserve">    OTHER OFFICE UTILITIES</v>
          </cell>
          <cell r="D977">
            <v>0.12</v>
          </cell>
          <cell r="F977">
            <v>0.12</v>
          </cell>
          <cell r="I977">
            <v>0.12</v>
          </cell>
          <cell r="K977">
            <v>0.06</v>
          </cell>
          <cell r="M977">
            <v>0.06</v>
          </cell>
          <cell r="O977" t="str">
            <v>ERCs</v>
          </cell>
        </row>
        <row r="978">
          <cell r="A978">
            <v>5985</v>
          </cell>
          <cell r="B978" t="str">
            <v>675/775</v>
          </cell>
          <cell r="C978" t="str">
            <v xml:space="preserve">    TELEMETERING PHONE EXPENSE</v>
          </cell>
          <cell r="D978">
            <v>0</v>
          </cell>
          <cell r="F978">
            <v>0</v>
          </cell>
          <cell r="I978">
            <v>0</v>
          </cell>
          <cell r="K978">
            <v>0</v>
          </cell>
          <cell r="M978">
            <v>0</v>
          </cell>
          <cell r="O978" t="str">
            <v>ERCs</v>
          </cell>
        </row>
        <row r="980">
          <cell r="C980" t="str">
            <v>TOTAL UTILITIES</v>
          </cell>
          <cell r="D980">
            <v>1647.5100000000004</v>
          </cell>
          <cell r="F980">
            <v>1647.5100000000004</v>
          </cell>
          <cell r="G980">
            <v>0</v>
          </cell>
          <cell r="I980">
            <v>1647.5100000000004</v>
          </cell>
          <cell r="K980">
            <v>820.46</v>
          </cell>
          <cell r="M980">
            <v>827.05</v>
          </cell>
        </row>
        <row r="982">
          <cell r="A982">
            <v>6185</v>
          </cell>
          <cell r="B982" t="str">
            <v>675/775</v>
          </cell>
          <cell r="C982" t="str">
            <v xml:space="preserve">    TRAVEL LODGING</v>
          </cell>
          <cell r="D982">
            <v>48.489999999999995</v>
          </cell>
          <cell r="F982">
            <v>48.489999999999995</v>
          </cell>
          <cell r="I982">
            <v>48.489999999999995</v>
          </cell>
          <cell r="K982">
            <v>24.15</v>
          </cell>
          <cell r="M982">
            <v>24.339999999999996</v>
          </cell>
          <cell r="O982" t="str">
            <v>ERCs</v>
          </cell>
        </row>
        <row r="983">
          <cell r="A983">
            <v>6190</v>
          </cell>
          <cell r="B983" t="str">
            <v>675/775</v>
          </cell>
          <cell r="C983" t="str">
            <v xml:space="preserve">    TRAVEL AIRFARE</v>
          </cell>
          <cell r="D983">
            <v>48.23</v>
          </cell>
          <cell r="F983">
            <v>48.23</v>
          </cell>
          <cell r="I983">
            <v>48.23</v>
          </cell>
          <cell r="K983">
            <v>24.02</v>
          </cell>
          <cell r="M983">
            <v>24.209999999999997</v>
          </cell>
          <cell r="O983" t="str">
            <v>ERCs</v>
          </cell>
        </row>
        <row r="984">
          <cell r="A984">
            <v>6195</v>
          </cell>
          <cell r="B984" t="str">
            <v>675/775</v>
          </cell>
          <cell r="C984" t="str">
            <v xml:space="preserve">    TRAVEL TRANSPORTATION</v>
          </cell>
          <cell r="D984">
            <v>15.570000000000002</v>
          </cell>
          <cell r="F984">
            <v>15.570000000000002</v>
          </cell>
          <cell r="I984">
            <v>15.570000000000002</v>
          </cell>
          <cell r="K984">
            <v>7.75</v>
          </cell>
          <cell r="M984">
            <v>7.8200000000000021</v>
          </cell>
          <cell r="O984" t="str">
            <v>ERCs</v>
          </cell>
        </row>
        <row r="985">
          <cell r="A985">
            <v>6200</v>
          </cell>
          <cell r="B985" t="str">
            <v>675/775</v>
          </cell>
          <cell r="C985" t="str">
            <v xml:space="preserve">    TRAVEL MEALS</v>
          </cell>
          <cell r="D985">
            <v>84.3</v>
          </cell>
          <cell r="F985">
            <v>84.3</v>
          </cell>
          <cell r="I985">
            <v>84.3</v>
          </cell>
          <cell r="K985">
            <v>41.98</v>
          </cell>
          <cell r="M985">
            <v>42.32</v>
          </cell>
          <cell r="O985" t="str">
            <v>ERCs</v>
          </cell>
        </row>
        <row r="986">
          <cell r="A986">
            <v>6205</v>
          </cell>
          <cell r="B986" t="str">
            <v>675/775</v>
          </cell>
          <cell r="C986" t="str">
            <v xml:space="preserve">    TRAVEL ENTERTAINMENT</v>
          </cell>
          <cell r="D986">
            <v>18.759999999999998</v>
          </cell>
          <cell r="F986">
            <v>18.759999999999998</v>
          </cell>
          <cell r="I986">
            <v>18.759999999999998</v>
          </cell>
          <cell r="K986">
            <v>9.34</v>
          </cell>
          <cell r="M986">
            <v>9.4199999999999982</v>
          </cell>
          <cell r="O986" t="str">
            <v>ERCs</v>
          </cell>
        </row>
        <row r="987">
          <cell r="A987">
            <v>6207</v>
          </cell>
          <cell r="B987" t="str">
            <v>675/775</v>
          </cell>
          <cell r="C987" t="str">
            <v xml:space="preserve">    TRAVEL OTHER</v>
          </cell>
          <cell r="D987">
            <v>37.94</v>
          </cell>
          <cell r="F987">
            <v>37.94</v>
          </cell>
          <cell r="I987">
            <v>37.94</v>
          </cell>
          <cell r="K987">
            <v>18.89</v>
          </cell>
          <cell r="M987">
            <v>19.049999999999997</v>
          </cell>
          <cell r="O987" t="str">
            <v>ERCs</v>
          </cell>
        </row>
        <row r="989">
          <cell r="C989" t="str">
            <v>TOTAL TRAVEL EXPENSES</v>
          </cell>
          <cell r="D989">
            <v>253.29</v>
          </cell>
          <cell r="F989">
            <v>253.29</v>
          </cell>
          <cell r="G989">
            <v>0</v>
          </cell>
          <cell r="I989">
            <v>253.29</v>
          </cell>
          <cell r="K989">
            <v>126.13000000000001</v>
          </cell>
          <cell r="M989">
            <v>127.16</v>
          </cell>
        </row>
        <row r="991">
          <cell r="A991">
            <v>6285</v>
          </cell>
          <cell r="B991">
            <v>620</v>
          </cell>
          <cell r="C991" t="str">
            <v xml:space="preserve">    WATER-MAINT SUPPLIES</v>
          </cell>
          <cell r="D991">
            <v>0</v>
          </cell>
          <cell r="F991">
            <v>0</v>
          </cell>
          <cell r="I991">
            <v>0</v>
          </cell>
          <cell r="K991">
            <v>0</v>
          </cell>
          <cell r="O991" t="str">
            <v>Actual</v>
          </cell>
        </row>
        <row r="992">
          <cell r="A992">
            <v>6290</v>
          </cell>
          <cell r="B992">
            <v>620</v>
          </cell>
          <cell r="C992" t="str">
            <v xml:space="preserve">    WATER-MAINT REPAIRS</v>
          </cell>
          <cell r="D992">
            <v>2.2199999999999998</v>
          </cell>
          <cell r="F992">
            <v>2.2199999999999998</v>
          </cell>
          <cell r="I992">
            <v>2.2199999999999998</v>
          </cell>
          <cell r="K992">
            <v>2.2199999999999998</v>
          </cell>
          <cell r="O992" t="str">
            <v>Actual</v>
          </cell>
        </row>
        <row r="993">
          <cell r="A993">
            <v>6295</v>
          </cell>
          <cell r="B993">
            <v>620</v>
          </cell>
          <cell r="C993" t="str">
            <v xml:space="preserve">    WATER-MAIN BREAKS</v>
          </cell>
          <cell r="D993">
            <v>0</v>
          </cell>
          <cell r="F993">
            <v>0</v>
          </cell>
          <cell r="I993">
            <v>0</v>
          </cell>
          <cell r="K993">
            <v>0</v>
          </cell>
          <cell r="O993" t="str">
            <v>Actual</v>
          </cell>
        </row>
        <row r="994">
          <cell r="A994">
            <v>6300</v>
          </cell>
          <cell r="B994">
            <v>620</v>
          </cell>
          <cell r="C994" t="str">
            <v xml:space="preserve">    WATER-ELEC EQUIPT REPAIR</v>
          </cell>
          <cell r="D994">
            <v>0</v>
          </cell>
          <cell r="F994">
            <v>0</v>
          </cell>
          <cell r="I994">
            <v>0</v>
          </cell>
          <cell r="K994">
            <v>0</v>
          </cell>
          <cell r="O994" t="str">
            <v>Actual</v>
          </cell>
        </row>
        <row r="995">
          <cell r="A995">
            <v>6305</v>
          </cell>
          <cell r="B995">
            <v>675</v>
          </cell>
          <cell r="C995" t="str">
            <v xml:space="preserve">    WATER-PERMITS</v>
          </cell>
          <cell r="D995">
            <v>0</v>
          </cell>
          <cell r="F995">
            <v>0</v>
          </cell>
          <cell r="I995">
            <v>0</v>
          </cell>
          <cell r="K995">
            <v>0</v>
          </cell>
          <cell r="O995" t="str">
            <v>Actual</v>
          </cell>
        </row>
        <row r="996">
          <cell r="A996">
            <v>6310</v>
          </cell>
          <cell r="B996">
            <v>620</v>
          </cell>
          <cell r="C996" t="str">
            <v xml:space="preserve">    WATER-OTHER MAINT EXP</v>
          </cell>
          <cell r="D996">
            <v>591.32999999999993</v>
          </cell>
          <cell r="F996">
            <v>591.32999999999993</v>
          </cell>
          <cell r="I996">
            <v>591.32999999999993</v>
          </cell>
          <cell r="K996">
            <v>591.32999999999993</v>
          </cell>
          <cell r="O996" t="str">
            <v>Actual</v>
          </cell>
        </row>
        <row r="998">
          <cell r="C998" t="str">
            <v>TOTAL WATER MAINTENANCE</v>
          </cell>
          <cell r="D998">
            <v>593.54999999999995</v>
          </cell>
          <cell r="F998">
            <v>593.54999999999995</v>
          </cell>
          <cell r="G998">
            <v>0</v>
          </cell>
          <cell r="I998">
            <v>593.54999999999995</v>
          </cell>
          <cell r="K998">
            <v>593.54999999999995</v>
          </cell>
        </row>
        <row r="1000">
          <cell r="A1000">
            <v>6320</v>
          </cell>
          <cell r="B1000">
            <v>720</v>
          </cell>
          <cell r="C1000" t="str">
            <v xml:space="preserve">    SEWER-MAINT SUPPLIES</v>
          </cell>
          <cell r="D1000">
            <v>0</v>
          </cell>
          <cell r="F1000">
            <v>0</v>
          </cell>
          <cell r="I1000">
            <v>0</v>
          </cell>
          <cell r="M1000">
            <v>0</v>
          </cell>
          <cell r="O1000" t="str">
            <v>Actual</v>
          </cell>
        </row>
        <row r="1001">
          <cell r="A1001">
            <v>6325</v>
          </cell>
          <cell r="B1001">
            <v>720</v>
          </cell>
          <cell r="C1001" t="str">
            <v xml:space="preserve">    SEWER-MAINT REPAIRS</v>
          </cell>
          <cell r="D1001">
            <v>200</v>
          </cell>
          <cell r="F1001">
            <v>200</v>
          </cell>
          <cell r="I1001">
            <v>200</v>
          </cell>
          <cell r="M1001">
            <v>200</v>
          </cell>
          <cell r="O1001" t="str">
            <v>Actual</v>
          </cell>
        </row>
        <row r="1002">
          <cell r="A1002">
            <v>6330</v>
          </cell>
          <cell r="B1002">
            <v>720</v>
          </cell>
          <cell r="C1002" t="str">
            <v xml:space="preserve">    SEWER-MAIN BREAKS</v>
          </cell>
          <cell r="D1002">
            <v>0</v>
          </cell>
          <cell r="F1002">
            <v>0</v>
          </cell>
          <cell r="I1002">
            <v>0</v>
          </cell>
          <cell r="M1002">
            <v>0</v>
          </cell>
          <cell r="O1002" t="str">
            <v>Actual</v>
          </cell>
        </row>
        <row r="1003">
          <cell r="A1003">
            <v>6335</v>
          </cell>
          <cell r="B1003">
            <v>720</v>
          </cell>
          <cell r="C1003" t="str">
            <v xml:space="preserve">    SEWER-ELEC EQUIPT REPAIR</v>
          </cell>
          <cell r="D1003">
            <v>0</v>
          </cell>
          <cell r="F1003">
            <v>0</v>
          </cell>
          <cell r="I1003">
            <v>0</v>
          </cell>
          <cell r="M1003">
            <v>0</v>
          </cell>
          <cell r="O1003" t="str">
            <v>Actual</v>
          </cell>
        </row>
        <row r="1004">
          <cell r="A1004">
            <v>6340</v>
          </cell>
          <cell r="B1004">
            <v>775</v>
          </cell>
          <cell r="C1004" t="str">
            <v xml:space="preserve">    SEWER-PERMITS</v>
          </cell>
          <cell r="D1004">
            <v>0</v>
          </cell>
          <cell r="F1004">
            <v>0</v>
          </cell>
          <cell r="I1004">
            <v>0</v>
          </cell>
          <cell r="M1004">
            <v>0</v>
          </cell>
          <cell r="O1004" t="str">
            <v>Actual</v>
          </cell>
        </row>
        <row r="1005">
          <cell r="A1005">
            <v>6345</v>
          </cell>
          <cell r="B1005">
            <v>720</v>
          </cell>
          <cell r="C1005" t="str">
            <v xml:space="preserve">    SEWER-OTHER MAINT EXP</v>
          </cell>
          <cell r="D1005">
            <v>525</v>
          </cell>
          <cell r="F1005">
            <v>525</v>
          </cell>
          <cell r="I1005">
            <v>525</v>
          </cell>
          <cell r="M1005">
            <v>525</v>
          </cell>
          <cell r="O1005" t="str">
            <v>Actual</v>
          </cell>
        </row>
        <row r="1006">
          <cell r="A1006">
            <v>6400</v>
          </cell>
          <cell r="B1006">
            <v>711</v>
          </cell>
          <cell r="C1006" t="str">
            <v xml:space="preserve">   SEWER RODDING</v>
          </cell>
          <cell r="D1006">
            <v>0</v>
          </cell>
          <cell r="F1006">
            <v>0</v>
          </cell>
          <cell r="I1006">
            <v>0</v>
          </cell>
          <cell r="M1006">
            <v>0</v>
          </cell>
          <cell r="O1006" t="str">
            <v>Actual</v>
          </cell>
        </row>
        <row r="1007">
          <cell r="A1007">
            <v>6410</v>
          </cell>
          <cell r="B1007">
            <v>711</v>
          </cell>
          <cell r="C1007" t="str">
            <v xml:space="preserve">   SLUDGE HAULING</v>
          </cell>
          <cell r="D1007">
            <v>1848</v>
          </cell>
          <cell r="F1007">
            <v>1848</v>
          </cell>
          <cell r="I1007">
            <v>1848</v>
          </cell>
          <cell r="M1007">
            <v>1848</v>
          </cell>
          <cell r="O1007" t="str">
            <v>Actual</v>
          </cell>
        </row>
        <row r="1009">
          <cell r="C1009" t="str">
            <v>TOTAL SEWER MAINTENANCE</v>
          </cell>
          <cell r="D1009">
            <v>2573</v>
          </cell>
          <cell r="F1009">
            <v>2573</v>
          </cell>
          <cell r="G1009">
            <v>0</v>
          </cell>
          <cell r="I1009">
            <v>2573</v>
          </cell>
          <cell r="M1009">
            <v>2573</v>
          </cell>
        </row>
        <row r="1011">
          <cell r="A1011">
            <v>6355</v>
          </cell>
          <cell r="B1011" t="str">
            <v>620/720</v>
          </cell>
          <cell r="C1011" t="str">
            <v xml:space="preserve">    DEFERRED MAINT EXPENSE</v>
          </cell>
          <cell r="D1011">
            <v>1133.31</v>
          </cell>
          <cell r="F1011">
            <v>1133.31</v>
          </cell>
          <cell r="I1011">
            <v>1133.31</v>
          </cell>
          <cell r="K1011">
            <v>564.39</v>
          </cell>
          <cell r="M1011">
            <v>568.91999999999996</v>
          </cell>
          <cell r="O1011" t="str">
            <v>ERCs</v>
          </cell>
        </row>
        <row r="1012">
          <cell r="A1012">
            <v>6360</v>
          </cell>
          <cell r="B1012" t="str">
            <v>675/775</v>
          </cell>
          <cell r="C1012" t="str">
            <v xml:space="preserve">    COMMUNICATION EXPENSE</v>
          </cell>
          <cell r="D1012">
            <v>-37.94</v>
          </cell>
          <cell r="F1012">
            <v>-37.94</v>
          </cell>
          <cell r="I1012">
            <v>-37.94</v>
          </cell>
          <cell r="K1012">
            <v>-18.89</v>
          </cell>
          <cell r="M1012">
            <v>-19.049999999999997</v>
          </cell>
          <cell r="O1012" t="str">
            <v>ERCs</v>
          </cell>
        </row>
        <row r="1013">
          <cell r="A1013">
            <v>6365</v>
          </cell>
          <cell r="B1013" t="str">
            <v>642/742</v>
          </cell>
          <cell r="C1013" t="str">
            <v xml:space="preserve">    EQUIPMENT RENTALS</v>
          </cell>
          <cell r="D1013">
            <v>0</v>
          </cell>
          <cell r="F1013">
            <v>0</v>
          </cell>
          <cell r="I1013">
            <v>0</v>
          </cell>
          <cell r="K1013">
            <v>0</v>
          </cell>
          <cell r="M1013">
            <v>0</v>
          </cell>
          <cell r="O1013" t="str">
            <v>ERCs</v>
          </cell>
        </row>
        <row r="1014">
          <cell r="A1014">
            <v>6370</v>
          </cell>
          <cell r="B1014" t="str">
            <v>675/775</v>
          </cell>
          <cell r="C1014" t="str">
            <v xml:space="preserve">    OPER CONTRACTED WORKERS</v>
          </cell>
          <cell r="D1014">
            <v>0</v>
          </cell>
          <cell r="F1014">
            <v>0</v>
          </cell>
          <cell r="I1014">
            <v>0</v>
          </cell>
          <cell r="K1014">
            <v>0</v>
          </cell>
          <cell r="M1014">
            <v>0</v>
          </cell>
          <cell r="O1014" t="str">
            <v>ERCs</v>
          </cell>
        </row>
        <row r="1015">
          <cell r="A1015">
            <v>6375</v>
          </cell>
          <cell r="B1015" t="str">
            <v>675/775</v>
          </cell>
          <cell r="C1015" t="str">
            <v xml:space="preserve">    OUTSIDE LAB FEES-LAB,LAND</v>
          </cell>
          <cell r="D1015">
            <v>0</v>
          </cell>
          <cell r="F1015">
            <v>0</v>
          </cell>
          <cell r="I1015">
            <v>0</v>
          </cell>
          <cell r="K1015">
            <v>0</v>
          </cell>
          <cell r="M1015">
            <v>0</v>
          </cell>
          <cell r="O1015" t="str">
            <v>ERCs</v>
          </cell>
        </row>
        <row r="1016">
          <cell r="A1016">
            <v>6380</v>
          </cell>
          <cell r="B1016" t="str">
            <v>620/720</v>
          </cell>
          <cell r="C1016" t="str">
            <v xml:space="preserve">    REPAIRS &amp; MAINT-MAINT,LAND</v>
          </cell>
          <cell r="D1016">
            <v>0</v>
          </cell>
          <cell r="F1016">
            <v>0</v>
          </cell>
          <cell r="I1016">
            <v>0</v>
          </cell>
          <cell r="K1016">
            <v>0</v>
          </cell>
          <cell r="M1016">
            <v>0</v>
          </cell>
          <cell r="O1016" t="str">
            <v>ERCs</v>
          </cell>
        </row>
        <row r="1017">
          <cell r="A1017">
            <v>6385</v>
          </cell>
          <cell r="B1017" t="str">
            <v>675/775</v>
          </cell>
          <cell r="C1017" t="str">
            <v xml:space="preserve">    UNIFORMS</v>
          </cell>
          <cell r="D1017">
            <v>1.96</v>
          </cell>
          <cell r="F1017">
            <v>1.96</v>
          </cell>
          <cell r="I1017">
            <v>1.96</v>
          </cell>
          <cell r="K1017">
            <v>0.98</v>
          </cell>
          <cell r="M1017">
            <v>0.98</v>
          </cell>
          <cell r="O1017" t="str">
            <v>ERCs</v>
          </cell>
        </row>
        <row r="1018">
          <cell r="A1018">
            <v>6390</v>
          </cell>
          <cell r="B1018" t="str">
            <v>675/775</v>
          </cell>
          <cell r="C1018" t="str">
            <v xml:space="preserve">    WEATHER/HURRICANE COSTS</v>
          </cell>
          <cell r="D1018">
            <v>163.93000000000004</v>
          </cell>
          <cell r="F1018">
            <v>163.93000000000004</v>
          </cell>
          <cell r="I1018">
            <v>163.93000000000004</v>
          </cell>
          <cell r="K1018">
            <v>81.64</v>
          </cell>
          <cell r="M1018">
            <v>82.290000000000035</v>
          </cell>
          <cell r="O1018" t="str">
            <v>ERCs</v>
          </cell>
        </row>
        <row r="1020">
          <cell r="C1020" t="str">
            <v>TOTAL OPERATORS EXPENSE</v>
          </cell>
          <cell r="D1020">
            <v>1261.26</v>
          </cell>
          <cell r="F1020">
            <v>1261.26</v>
          </cell>
          <cell r="G1020">
            <v>0</v>
          </cell>
          <cell r="I1020">
            <v>1261.26</v>
          </cell>
          <cell r="K1020">
            <v>628.12</v>
          </cell>
          <cell r="M1020">
            <v>633.1400000000001</v>
          </cell>
        </row>
        <row r="1022">
          <cell r="A1022">
            <v>6255</v>
          </cell>
          <cell r="B1022">
            <v>675</v>
          </cell>
          <cell r="C1022" t="str">
            <v xml:space="preserve">    TEST-WATER</v>
          </cell>
          <cell r="D1022">
            <v>0</v>
          </cell>
          <cell r="F1022">
            <v>0</v>
          </cell>
          <cell r="I1022">
            <v>0</v>
          </cell>
          <cell r="K1022">
            <v>0</v>
          </cell>
          <cell r="O1022" t="str">
            <v>Actual</v>
          </cell>
        </row>
        <row r="1023">
          <cell r="A1023">
            <v>6260</v>
          </cell>
          <cell r="B1023">
            <v>675</v>
          </cell>
          <cell r="C1023" t="str">
            <v xml:space="preserve">    TEST-EQUIP/CHEMICAL</v>
          </cell>
          <cell r="D1023">
            <v>-0.04</v>
          </cell>
          <cell r="F1023">
            <v>-0.04</v>
          </cell>
          <cell r="I1023">
            <v>-0.04</v>
          </cell>
          <cell r="K1023">
            <v>-0.02</v>
          </cell>
          <cell r="M1023">
            <v>-0.02</v>
          </cell>
          <cell r="O1023" t="str">
            <v>ERCs</v>
          </cell>
        </row>
        <row r="1024">
          <cell r="A1024">
            <v>6265</v>
          </cell>
          <cell r="B1024">
            <v>675</v>
          </cell>
          <cell r="C1024" t="str">
            <v xml:space="preserve">    TEST-SAFE WATER DRINKING</v>
          </cell>
          <cell r="D1024">
            <v>0</v>
          </cell>
          <cell r="F1024">
            <v>0</v>
          </cell>
          <cell r="I1024">
            <v>0</v>
          </cell>
          <cell r="K1024">
            <v>0</v>
          </cell>
          <cell r="O1024" t="str">
            <v>Actual</v>
          </cell>
        </row>
        <row r="1025">
          <cell r="A1025">
            <v>6270</v>
          </cell>
          <cell r="B1025">
            <v>775</v>
          </cell>
          <cell r="C1025" t="str">
            <v xml:space="preserve">    TEST-SEWER</v>
          </cell>
          <cell r="D1025">
            <v>0</v>
          </cell>
          <cell r="F1025">
            <v>0</v>
          </cell>
          <cell r="I1025">
            <v>0</v>
          </cell>
          <cell r="M1025">
            <v>0</v>
          </cell>
          <cell r="O1025" t="str">
            <v>Actual</v>
          </cell>
        </row>
        <row r="1027">
          <cell r="C1027" t="str">
            <v>TOTAL TESTING EXPENSE</v>
          </cell>
          <cell r="D1027">
            <v>-0.04</v>
          </cell>
          <cell r="F1027">
            <v>-0.04</v>
          </cell>
          <cell r="G1027">
            <v>0</v>
          </cell>
          <cell r="I1027">
            <v>-0.04</v>
          </cell>
          <cell r="K1027">
            <v>-0.02</v>
          </cell>
          <cell r="M1027">
            <v>-0.02</v>
          </cell>
        </row>
        <row r="1029">
          <cell r="A1029">
            <v>6215</v>
          </cell>
          <cell r="B1029" t="str">
            <v>650/750</v>
          </cell>
          <cell r="C1029" t="str">
            <v xml:space="preserve">    FUEL</v>
          </cell>
          <cell r="D1029">
            <v>1124.3399999999997</v>
          </cell>
          <cell r="F1029">
            <v>1124.3399999999997</v>
          </cell>
          <cell r="I1029">
            <v>1124.3399999999997</v>
          </cell>
          <cell r="K1029">
            <v>559.91999999999996</v>
          </cell>
          <cell r="M1029">
            <v>564.41999999999973</v>
          </cell>
          <cell r="O1029" t="str">
            <v>ERCs</v>
          </cell>
        </row>
        <row r="1030">
          <cell r="A1030">
            <v>6220</v>
          </cell>
          <cell r="B1030" t="str">
            <v>650/750</v>
          </cell>
          <cell r="C1030" t="str">
            <v xml:space="preserve">    AUTO REPAIR/TIRES</v>
          </cell>
          <cell r="D1030">
            <v>432.36</v>
          </cell>
          <cell r="F1030">
            <v>432.36</v>
          </cell>
          <cell r="I1030">
            <v>432.36</v>
          </cell>
          <cell r="K1030">
            <v>215.32</v>
          </cell>
          <cell r="M1030">
            <v>217.04000000000002</v>
          </cell>
          <cell r="O1030" t="str">
            <v>ERCs</v>
          </cell>
        </row>
        <row r="1031">
          <cell r="A1031">
            <v>6225</v>
          </cell>
          <cell r="B1031" t="str">
            <v>650/750</v>
          </cell>
          <cell r="C1031" t="str">
            <v xml:space="preserve">    AUTO LICENSES</v>
          </cell>
          <cell r="D1031">
            <v>33.089999999999996</v>
          </cell>
          <cell r="F1031">
            <v>33.089999999999996</v>
          </cell>
          <cell r="I1031">
            <v>33.089999999999996</v>
          </cell>
          <cell r="K1031">
            <v>16.48</v>
          </cell>
          <cell r="M1031">
            <v>16.609999999999996</v>
          </cell>
          <cell r="O1031" t="str">
            <v>ERCs</v>
          </cell>
        </row>
        <row r="1032">
          <cell r="A1032">
            <v>6230</v>
          </cell>
          <cell r="B1032" t="str">
            <v>650/750</v>
          </cell>
          <cell r="C1032" t="str">
            <v xml:space="preserve">    OTHER TRANS EXPENSES</v>
          </cell>
          <cell r="D1032">
            <v>0</v>
          </cell>
          <cell r="F1032">
            <v>0</v>
          </cell>
          <cell r="I1032">
            <v>0</v>
          </cell>
          <cell r="K1032">
            <v>0</v>
          </cell>
          <cell r="M1032">
            <v>0</v>
          </cell>
          <cell r="O1032" t="str">
            <v>ERCs</v>
          </cell>
        </row>
        <row r="1034">
          <cell r="C1034" t="str">
            <v>TOTAL TRANSPORATION EXPENSE</v>
          </cell>
          <cell r="D1034">
            <v>1589.7899999999997</v>
          </cell>
          <cell r="F1034">
            <v>1589.7899999999997</v>
          </cell>
          <cell r="G1034">
            <v>0</v>
          </cell>
          <cell r="I1034">
            <v>1589.7899999999997</v>
          </cell>
          <cell r="K1034">
            <v>791.72</v>
          </cell>
          <cell r="M1034">
            <v>798.06999999999982</v>
          </cell>
        </row>
        <row r="1036">
          <cell r="A1036">
            <v>6445</v>
          </cell>
          <cell r="B1036">
            <v>403</v>
          </cell>
          <cell r="C1036" t="str">
            <v xml:space="preserve">    DEPREC-ORGANIZATION</v>
          </cell>
          <cell r="D1036">
            <v>309.36</v>
          </cell>
          <cell r="F1036">
            <v>309.36</v>
          </cell>
          <cell r="I1036">
            <v>309.36</v>
          </cell>
          <cell r="K1036">
            <v>309.36</v>
          </cell>
          <cell r="O1036" t="str">
            <v>Actual</v>
          </cell>
        </row>
        <row r="1037">
          <cell r="A1037">
            <v>6450</v>
          </cell>
          <cell r="B1037">
            <v>403</v>
          </cell>
          <cell r="C1037" t="str">
            <v xml:space="preserve">    DEPREC-FRANCHISES</v>
          </cell>
          <cell r="D1037">
            <v>31.440000000000008</v>
          </cell>
          <cell r="F1037">
            <v>31.440000000000008</v>
          </cell>
          <cell r="I1037">
            <v>31.440000000000008</v>
          </cell>
          <cell r="K1037">
            <v>31.440000000000008</v>
          </cell>
          <cell r="O1037" t="str">
            <v>Actual</v>
          </cell>
        </row>
        <row r="1038">
          <cell r="A1038">
            <v>6455</v>
          </cell>
          <cell r="B1038">
            <v>403</v>
          </cell>
          <cell r="C1038" t="str">
            <v xml:space="preserve">    DEPREC-STRUCT &amp; IMPRV SRC</v>
          </cell>
          <cell r="D1038">
            <v>1470.24</v>
          </cell>
          <cell r="F1038">
            <v>1470.24</v>
          </cell>
          <cell r="I1038">
            <v>1470.24</v>
          </cell>
          <cell r="K1038">
            <v>1470.24</v>
          </cell>
          <cell r="O1038" t="str">
            <v>Actual</v>
          </cell>
        </row>
        <row r="1039">
          <cell r="A1039">
            <v>6460</v>
          </cell>
          <cell r="B1039">
            <v>403</v>
          </cell>
          <cell r="C1039" t="str">
            <v xml:space="preserve">    DEPREC-STRUCT &amp; IMPRV WTP</v>
          </cell>
          <cell r="D1039">
            <v>733.44000000000017</v>
          </cell>
          <cell r="F1039">
            <v>733.44000000000017</v>
          </cell>
          <cell r="I1039">
            <v>733.44000000000017</v>
          </cell>
          <cell r="K1039">
            <v>733.44000000000017</v>
          </cell>
          <cell r="O1039" t="str">
            <v>Actual</v>
          </cell>
        </row>
        <row r="1040">
          <cell r="A1040">
            <v>6465</v>
          </cell>
          <cell r="B1040">
            <v>403</v>
          </cell>
          <cell r="C1040" t="str">
            <v xml:space="preserve">    DEPREC-STRUCT &amp; IMPRV DIST</v>
          </cell>
          <cell r="D1040">
            <v>168.36</v>
          </cell>
          <cell r="F1040">
            <v>168.36</v>
          </cell>
          <cell r="I1040">
            <v>168.36</v>
          </cell>
          <cell r="K1040">
            <v>168.36</v>
          </cell>
          <cell r="O1040" t="str">
            <v>Actual</v>
          </cell>
        </row>
        <row r="1041">
          <cell r="A1041">
            <v>6470</v>
          </cell>
          <cell r="B1041">
            <v>403</v>
          </cell>
          <cell r="C1041" t="str">
            <v xml:space="preserve">    DEPREC-STRUCT &amp; IMPRV GEN</v>
          </cell>
          <cell r="D1041">
            <v>25.000000000000004</v>
          </cell>
          <cell r="F1041">
            <v>25.000000000000004</v>
          </cell>
          <cell r="I1041">
            <v>25.000000000000004</v>
          </cell>
          <cell r="K1041">
            <v>25.000000000000004</v>
          </cell>
          <cell r="O1041" t="str">
            <v>Actual</v>
          </cell>
        </row>
        <row r="1042">
          <cell r="A1042">
            <v>6475</v>
          </cell>
          <cell r="B1042">
            <v>403</v>
          </cell>
          <cell r="C1042" t="str">
            <v xml:space="preserve">    DEPREC-COLLECTING RESERVOI</v>
          </cell>
          <cell r="D1042">
            <v>0</v>
          </cell>
          <cell r="F1042">
            <v>0</v>
          </cell>
          <cell r="I1042">
            <v>0</v>
          </cell>
          <cell r="K1042">
            <v>0</v>
          </cell>
          <cell r="O1042" t="str">
            <v>Actual</v>
          </cell>
        </row>
        <row r="1043">
          <cell r="A1043">
            <v>6480</v>
          </cell>
          <cell r="B1043">
            <v>403</v>
          </cell>
          <cell r="C1043" t="str">
            <v xml:space="preserve">    DEPREC-LAKE, RIVER, OTHER</v>
          </cell>
          <cell r="D1043">
            <v>0</v>
          </cell>
          <cell r="F1043">
            <v>0</v>
          </cell>
          <cell r="I1043">
            <v>0</v>
          </cell>
          <cell r="K1043">
            <v>0</v>
          </cell>
          <cell r="O1043" t="str">
            <v>Actual</v>
          </cell>
        </row>
        <row r="1044">
          <cell r="A1044">
            <v>6485</v>
          </cell>
          <cell r="B1044">
            <v>403</v>
          </cell>
          <cell r="C1044" t="str">
            <v xml:space="preserve">    DEPREC-WELLS &amp; SPRINGS</v>
          </cell>
          <cell r="D1044">
            <v>759.06</v>
          </cell>
          <cell r="F1044">
            <v>759.06</v>
          </cell>
          <cell r="I1044">
            <v>759.06</v>
          </cell>
          <cell r="K1044">
            <v>759.06</v>
          </cell>
          <cell r="O1044" t="str">
            <v>Actual</v>
          </cell>
        </row>
        <row r="1045">
          <cell r="A1045">
            <v>6490</v>
          </cell>
          <cell r="B1045">
            <v>403</v>
          </cell>
          <cell r="C1045" t="str">
            <v xml:space="preserve">    DEPREC-INFILTRATION GALLER</v>
          </cell>
          <cell r="D1045">
            <v>0</v>
          </cell>
          <cell r="F1045">
            <v>0</v>
          </cell>
          <cell r="I1045">
            <v>0</v>
          </cell>
          <cell r="K1045">
            <v>0</v>
          </cell>
          <cell r="O1045" t="str">
            <v>Actual</v>
          </cell>
        </row>
        <row r="1046">
          <cell r="A1046">
            <v>6495</v>
          </cell>
          <cell r="B1046">
            <v>403</v>
          </cell>
          <cell r="C1046" t="str">
            <v xml:space="preserve">    DEPREC-SUPPLY MAINS</v>
          </cell>
          <cell r="D1046">
            <v>0</v>
          </cell>
          <cell r="F1046">
            <v>0</v>
          </cell>
          <cell r="I1046">
            <v>0</v>
          </cell>
          <cell r="K1046">
            <v>0</v>
          </cell>
          <cell r="O1046" t="str">
            <v>Actual</v>
          </cell>
        </row>
        <row r="1047">
          <cell r="A1047">
            <v>6500</v>
          </cell>
          <cell r="B1047">
            <v>403</v>
          </cell>
          <cell r="C1047" t="str">
            <v xml:space="preserve">    DEPREC-POWER GEN EQP</v>
          </cell>
          <cell r="D1047">
            <v>3.56</v>
          </cell>
          <cell r="F1047">
            <v>3.56</v>
          </cell>
          <cell r="I1047">
            <v>3.56</v>
          </cell>
          <cell r="K1047">
            <v>3.56</v>
          </cell>
          <cell r="O1047" t="str">
            <v>Actual</v>
          </cell>
        </row>
        <row r="1048">
          <cell r="A1048">
            <v>6505</v>
          </cell>
          <cell r="B1048">
            <v>403</v>
          </cell>
          <cell r="C1048" t="str">
            <v xml:space="preserve">    DEPREC-ELEC PUMP EQP SRC P</v>
          </cell>
          <cell r="D1048">
            <v>0</v>
          </cell>
          <cell r="F1048">
            <v>0</v>
          </cell>
          <cell r="I1048">
            <v>0</v>
          </cell>
          <cell r="K1048">
            <v>0</v>
          </cell>
          <cell r="O1048" t="str">
            <v>Actual</v>
          </cell>
        </row>
        <row r="1049">
          <cell r="A1049">
            <v>6510</v>
          </cell>
          <cell r="B1049">
            <v>403</v>
          </cell>
          <cell r="C1049" t="str">
            <v xml:space="preserve">    DEPREC-ELEC PUMP EQP WTP</v>
          </cell>
          <cell r="D1049">
            <v>4017.2</v>
          </cell>
          <cell r="F1049">
            <v>4017.2</v>
          </cell>
          <cell r="I1049">
            <v>4017.2</v>
          </cell>
          <cell r="K1049">
            <v>4017.2</v>
          </cell>
          <cell r="O1049" t="str">
            <v>Actual</v>
          </cell>
        </row>
        <row r="1050">
          <cell r="A1050">
            <v>6515</v>
          </cell>
          <cell r="B1050">
            <v>403</v>
          </cell>
          <cell r="C1050" t="str">
            <v xml:space="preserve">    DEPREC-ELEC PUMP EQP TRANS</v>
          </cell>
          <cell r="D1050">
            <v>0</v>
          </cell>
          <cell r="F1050">
            <v>0</v>
          </cell>
          <cell r="I1050">
            <v>0</v>
          </cell>
          <cell r="K1050">
            <v>0</v>
          </cell>
          <cell r="O1050" t="str">
            <v>Actual</v>
          </cell>
        </row>
        <row r="1051">
          <cell r="A1051">
            <v>6520</v>
          </cell>
          <cell r="B1051">
            <v>403</v>
          </cell>
          <cell r="C1051" t="str">
            <v xml:space="preserve">    DEPREC-WATER TREATMENT EQP</v>
          </cell>
          <cell r="D1051">
            <v>1473.86</v>
          </cell>
          <cell r="F1051">
            <v>1473.86</v>
          </cell>
          <cell r="I1051">
            <v>1473.86</v>
          </cell>
          <cell r="K1051">
            <v>1473.86</v>
          </cell>
          <cell r="O1051" t="str">
            <v>Actual</v>
          </cell>
        </row>
        <row r="1052">
          <cell r="A1052">
            <v>6525</v>
          </cell>
          <cell r="B1052">
            <v>403</v>
          </cell>
          <cell r="C1052" t="str">
            <v xml:space="preserve">    DEPREC-DIST RESV &amp; STANDPI</v>
          </cell>
          <cell r="D1052">
            <v>895.56</v>
          </cell>
          <cell r="F1052">
            <v>895.56</v>
          </cell>
          <cell r="I1052">
            <v>895.56</v>
          </cell>
          <cell r="K1052">
            <v>895.56</v>
          </cell>
          <cell r="O1052" t="str">
            <v>Actual</v>
          </cell>
        </row>
        <row r="1053">
          <cell r="A1053">
            <v>6530</v>
          </cell>
          <cell r="B1053">
            <v>403</v>
          </cell>
          <cell r="C1053" t="str">
            <v xml:space="preserve">    DEPREC-TRANS &amp; DISTR MAINS</v>
          </cell>
          <cell r="D1053">
            <v>4174.4399999999996</v>
          </cell>
          <cell r="F1053">
            <v>4174.4399999999996</v>
          </cell>
          <cell r="I1053">
            <v>4174.4399999999996</v>
          </cell>
          <cell r="K1053">
            <v>4174.4399999999996</v>
          </cell>
          <cell r="O1053" t="str">
            <v>Actual</v>
          </cell>
        </row>
        <row r="1054">
          <cell r="A1054">
            <v>6535</v>
          </cell>
          <cell r="B1054">
            <v>403</v>
          </cell>
          <cell r="C1054" t="str">
            <v xml:space="preserve">    DEPREC-SERVICE LINES</v>
          </cell>
          <cell r="D1054">
            <v>781.56</v>
          </cell>
          <cell r="F1054">
            <v>781.56</v>
          </cell>
          <cell r="I1054">
            <v>781.56</v>
          </cell>
          <cell r="K1054">
            <v>781.56</v>
          </cell>
          <cell r="O1054" t="str">
            <v>Actual</v>
          </cell>
        </row>
        <row r="1055">
          <cell r="A1055">
            <v>6540</v>
          </cell>
          <cell r="B1055">
            <v>403</v>
          </cell>
          <cell r="C1055" t="str">
            <v xml:space="preserve">    DEPREC-METERS</v>
          </cell>
          <cell r="D1055">
            <v>1094.2800000000002</v>
          </cell>
          <cell r="F1055">
            <v>1094.2800000000002</v>
          </cell>
          <cell r="I1055">
            <v>1094.2800000000002</v>
          </cell>
          <cell r="K1055">
            <v>1094.2800000000002</v>
          </cell>
          <cell r="O1055" t="str">
            <v>Actual</v>
          </cell>
        </row>
        <row r="1056">
          <cell r="A1056">
            <v>6545</v>
          </cell>
          <cell r="B1056">
            <v>403</v>
          </cell>
          <cell r="C1056" t="str">
            <v xml:space="preserve">    DEPREC-METER INSTALLS</v>
          </cell>
          <cell r="D1056">
            <v>245.79000000000002</v>
          </cell>
          <cell r="F1056">
            <v>245.79000000000002</v>
          </cell>
          <cell r="I1056">
            <v>245.79000000000002</v>
          </cell>
          <cell r="K1056">
            <v>245.79000000000002</v>
          </cell>
          <cell r="O1056" t="str">
            <v>Actual</v>
          </cell>
        </row>
        <row r="1057">
          <cell r="A1057">
            <v>6550</v>
          </cell>
          <cell r="B1057">
            <v>403</v>
          </cell>
          <cell r="C1057" t="str">
            <v xml:space="preserve">    DEPREC-HYDRANTS</v>
          </cell>
          <cell r="D1057">
            <v>32.07</v>
          </cell>
          <cell r="F1057">
            <v>32.07</v>
          </cell>
          <cell r="I1057">
            <v>32.07</v>
          </cell>
          <cell r="K1057">
            <v>32.07</v>
          </cell>
          <cell r="O1057" t="str">
            <v>Actual</v>
          </cell>
        </row>
        <row r="1058">
          <cell r="A1058">
            <v>6555</v>
          </cell>
          <cell r="B1058">
            <v>403</v>
          </cell>
          <cell r="C1058" t="str">
            <v xml:space="preserve">    DEPREC-BACKFLOW PREVENT DE</v>
          </cell>
          <cell r="D1058">
            <v>0</v>
          </cell>
          <cell r="F1058">
            <v>0</v>
          </cell>
          <cell r="I1058">
            <v>0</v>
          </cell>
          <cell r="K1058">
            <v>0</v>
          </cell>
          <cell r="O1058" t="str">
            <v>Actual</v>
          </cell>
        </row>
        <row r="1059">
          <cell r="A1059">
            <v>6560</v>
          </cell>
          <cell r="B1059">
            <v>403</v>
          </cell>
          <cell r="C1059" t="str">
            <v xml:space="preserve">    DEPREC-OTH PLT&amp;MISC EQP IN</v>
          </cell>
          <cell r="D1059">
            <v>0</v>
          </cell>
          <cell r="F1059">
            <v>0</v>
          </cell>
          <cell r="I1059">
            <v>0</v>
          </cell>
          <cell r="K1059">
            <v>0</v>
          </cell>
          <cell r="O1059" t="str">
            <v>Actual</v>
          </cell>
        </row>
        <row r="1060">
          <cell r="A1060">
            <v>6565</v>
          </cell>
          <cell r="B1060">
            <v>403</v>
          </cell>
          <cell r="C1060" t="str">
            <v xml:space="preserve">    DEPREC-OTH PLT&amp;MISC EQP SR</v>
          </cell>
          <cell r="D1060">
            <v>0</v>
          </cell>
          <cell r="F1060">
            <v>0</v>
          </cell>
          <cell r="I1060">
            <v>0</v>
          </cell>
          <cell r="K1060">
            <v>0</v>
          </cell>
          <cell r="O1060" t="str">
            <v>Actual</v>
          </cell>
        </row>
        <row r="1061">
          <cell r="A1061">
            <v>6570</v>
          </cell>
          <cell r="B1061">
            <v>403</v>
          </cell>
          <cell r="C1061" t="str">
            <v xml:space="preserve">    DEPREC-OTH PLT&amp;MISC EQP WT</v>
          </cell>
          <cell r="D1061">
            <v>0</v>
          </cell>
          <cell r="F1061">
            <v>0</v>
          </cell>
          <cell r="I1061">
            <v>0</v>
          </cell>
          <cell r="K1061">
            <v>0</v>
          </cell>
          <cell r="O1061" t="str">
            <v>Actual</v>
          </cell>
        </row>
        <row r="1062">
          <cell r="A1062">
            <v>6575</v>
          </cell>
          <cell r="B1062">
            <v>403</v>
          </cell>
          <cell r="C1062" t="str">
            <v xml:space="preserve">    DEPREC-OTH PLT&amp;MISC EQP DI</v>
          </cell>
          <cell r="D1062">
            <v>0</v>
          </cell>
          <cell r="F1062">
            <v>0</v>
          </cell>
          <cell r="I1062">
            <v>0</v>
          </cell>
          <cell r="K1062">
            <v>0</v>
          </cell>
          <cell r="O1062" t="str">
            <v>Actual</v>
          </cell>
        </row>
        <row r="1063">
          <cell r="A1063">
            <v>6580</v>
          </cell>
          <cell r="B1063">
            <v>403</v>
          </cell>
          <cell r="C1063" t="str">
            <v xml:space="preserve">    DEPREC-OFFICE STRUCTURE</v>
          </cell>
          <cell r="D1063">
            <v>117.75</v>
          </cell>
          <cell r="F1063">
            <v>117.75</v>
          </cell>
          <cell r="I1063">
            <v>117.75</v>
          </cell>
          <cell r="K1063">
            <v>58.64</v>
          </cell>
          <cell r="M1063">
            <v>59.11</v>
          </cell>
          <cell r="O1063" t="str">
            <v>ERCs</v>
          </cell>
        </row>
        <row r="1064">
          <cell r="A1064">
            <v>6585</v>
          </cell>
          <cell r="B1064">
            <v>403</v>
          </cell>
          <cell r="C1064" t="str">
            <v xml:space="preserve">    DEPREC-OFFICE FURN/EQPT</v>
          </cell>
          <cell r="D1064">
            <v>70.260000000000005</v>
          </cell>
          <cell r="F1064">
            <v>70.260000000000005</v>
          </cell>
          <cell r="I1064">
            <v>70.260000000000005</v>
          </cell>
          <cell r="K1064">
            <v>34.99</v>
          </cell>
          <cell r="M1064">
            <v>35.270000000000003</v>
          </cell>
          <cell r="O1064" t="str">
            <v>ERCs</v>
          </cell>
        </row>
        <row r="1065">
          <cell r="A1065">
            <v>6590</v>
          </cell>
          <cell r="B1065">
            <v>403</v>
          </cell>
          <cell r="C1065" t="str">
            <v xml:space="preserve">    DEPREC-STORES EQUIPMENT</v>
          </cell>
          <cell r="D1065">
            <v>0</v>
          </cell>
          <cell r="F1065">
            <v>0</v>
          </cell>
          <cell r="I1065">
            <v>0</v>
          </cell>
          <cell r="K1065">
            <v>0</v>
          </cell>
          <cell r="M1065">
            <v>0</v>
          </cell>
          <cell r="O1065" t="str">
            <v>ERCs</v>
          </cell>
        </row>
        <row r="1066">
          <cell r="A1066">
            <v>6595</v>
          </cell>
          <cell r="B1066">
            <v>403</v>
          </cell>
          <cell r="C1066" t="str">
            <v xml:space="preserve">    DEPREC-TOOL SHOP &amp; MISC EQ</v>
          </cell>
          <cell r="D1066">
            <v>158.75000000000003</v>
          </cell>
          <cell r="F1066">
            <v>158.75000000000003</v>
          </cell>
          <cell r="I1066">
            <v>158.75000000000003</v>
          </cell>
          <cell r="K1066">
            <v>79.06</v>
          </cell>
          <cell r="M1066">
            <v>79.690000000000026</v>
          </cell>
          <cell r="O1066" t="str">
            <v>ERCs</v>
          </cell>
        </row>
        <row r="1067">
          <cell r="A1067">
            <v>6600</v>
          </cell>
          <cell r="B1067">
            <v>403</v>
          </cell>
          <cell r="C1067" t="str">
            <v xml:space="preserve">    DEPREC-LABORATORY EQUIPMEN</v>
          </cell>
          <cell r="D1067">
            <v>0</v>
          </cell>
          <cell r="F1067">
            <v>0</v>
          </cell>
          <cell r="I1067">
            <v>0</v>
          </cell>
          <cell r="K1067">
            <v>0</v>
          </cell>
          <cell r="M1067">
            <v>0</v>
          </cell>
          <cell r="O1067" t="str">
            <v>ERCs</v>
          </cell>
        </row>
        <row r="1068">
          <cell r="A1068">
            <v>6605</v>
          </cell>
          <cell r="B1068">
            <v>403</v>
          </cell>
          <cell r="C1068" t="str">
            <v xml:space="preserve">    DEPREC-POWER OPERATED EQUI</v>
          </cell>
          <cell r="D1068">
            <v>139.16</v>
          </cell>
          <cell r="F1068">
            <v>139.16</v>
          </cell>
          <cell r="I1068">
            <v>139.16</v>
          </cell>
          <cell r="K1068">
            <v>69.3</v>
          </cell>
          <cell r="M1068">
            <v>69.86</v>
          </cell>
          <cell r="O1068" t="str">
            <v>ERCs</v>
          </cell>
        </row>
        <row r="1069">
          <cell r="A1069">
            <v>6610</v>
          </cell>
          <cell r="B1069">
            <v>403</v>
          </cell>
          <cell r="C1069" t="str">
            <v xml:space="preserve">    DEPREC-COMMUNICATION EQPT</v>
          </cell>
          <cell r="D1069">
            <v>26.560000000000002</v>
          </cell>
          <cell r="F1069">
            <v>26.560000000000002</v>
          </cell>
          <cell r="I1069">
            <v>26.560000000000002</v>
          </cell>
          <cell r="K1069">
            <v>13.23</v>
          </cell>
          <cell r="M1069">
            <v>13.330000000000002</v>
          </cell>
          <cell r="O1069" t="str">
            <v>ERCs</v>
          </cell>
        </row>
        <row r="1070">
          <cell r="A1070">
            <v>6615</v>
          </cell>
          <cell r="B1070">
            <v>403</v>
          </cell>
          <cell r="C1070" t="str">
            <v xml:space="preserve">    DEPREC-MISC EQUIPMENT</v>
          </cell>
          <cell r="D1070">
            <v>0</v>
          </cell>
          <cell r="F1070">
            <v>0</v>
          </cell>
          <cell r="I1070">
            <v>0</v>
          </cell>
          <cell r="K1070">
            <v>0</v>
          </cell>
          <cell r="M1070">
            <v>0</v>
          </cell>
          <cell r="O1070" t="str">
            <v>ERCs</v>
          </cell>
        </row>
        <row r="1071">
          <cell r="A1071">
            <v>6620</v>
          </cell>
          <cell r="B1071">
            <v>403</v>
          </cell>
          <cell r="C1071" t="str">
            <v xml:space="preserve">    DEPREC-OTHER TANG PLT WATE</v>
          </cell>
          <cell r="D1071">
            <v>0</v>
          </cell>
          <cell r="F1071">
            <v>0</v>
          </cell>
          <cell r="I1071">
            <v>0</v>
          </cell>
          <cell r="K1071">
            <v>0</v>
          </cell>
          <cell r="M1071">
            <v>0</v>
          </cell>
          <cell r="O1071" t="str">
            <v>ERCs</v>
          </cell>
        </row>
        <row r="1072">
          <cell r="O1072" t="str">
            <v>ERCs</v>
          </cell>
        </row>
        <row r="1073">
          <cell r="C1073" t="str">
            <v>TOTAL WATER DEPRECIATION EXPENSE</v>
          </cell>
          <cell r="D1073">
            <v>16727.7</v>
          </cell>
          <cell r="F1073">
            <v>16727.7</v>
          </cell>
          <cell r="G1073">
            <v>0</v>
          </cell>
          <cell r="I1073">
            <v>16727.7</v>
          </cell>
          <cell r="K1073">
            <v>16470.439999999999</v>
          </cell>
          <cell r="M1073">
            <v>257.26</v>
          </cell>
        </row>
        <row r="1075">
          <cell r="A1075">
            <v>6640</v>
          </cell>
          <cell r="B1075">
            <v>403</v>
          </cell>
          <cell r="C1075" t="str">
            <v xml:space="preserve">    DEPREC-ORGANIZATION</v>
          </cell>
          <cell r="D1075">
            <v>0</v>
          </cell>
          <cell r="F1075">
            <v>0</v>
          </cell>
          <cell r="I1075">
            <v>0</v>
          </cell>
          <cell r="M1075">
            <v>0</v>
          </cell>
          <cell r="O1075" t="str">
            <v>Actual</v>
          </cell>
        </row>
        <row r="1076">
          <cell r="A1076">
            <v>6645</v>
          </cell>
          <cell r="B1076">
            <v>403</v>
          </cell>
          <cell r="C1076" t="str">
            <v xml:space="preserve">    DEPREC-FRANCHISES INTANG P</v>
          </cell>
          <cell r="D1076">
            <v>31.200000000000006</v>
          </cell>
          <cell r="F1076">
            <v>31.200000000000006</v>
          </cell>
          <cell r="I1076">
            <v>31.200000000000006</v>
          </cell>
          <cell r="M1076">
            <v>31.200000000000006</v>
          </cell>
          <cell r="O1076" t="str">
            <v>Actual</v>
          </cell>
        </row>
        <row r="1077">
          <cell r="A1077">
            <v>6650</v>
          </cell>
          <cell r="B1077">
            <v>403</v>
          </cell>
          <cell r="C1077" t="str">
            <v xml:space="preserve">    DEPREC-FRANCHISES RCLM WTR</v>
          </cell>
          <cell r="D1077">
            <v>0</v>
          </cell>
          <cell r="F1077">
            <v>0</v>
          </cell>
          <cell r="I1077">
            <v>0</v>
          </cell>
          <cell r="M1077">
            <v>0</v>
          </cell>
          <cell r="O1077" t="str">
            <v>Actual</v>
          </cell>
        </row>
        <row r="1078">
          <cell r="A1078">
            <v>6655</v>
          </cell>
          <cell r="B1078">
            <v>403</v>
          </cell>
          <cell r="C1078" t="str">
            <v xml:space="preserve">    DEPREC-STRUCT/IMPRV COLL P</v>
          </cell>
          <cell r="D1078">
            <v>0</v>
          </cell>
          <cell r="F1078">
            <v>0</v>
          </cell>
          <cell r="I1078">
            <v>0</v>
          </cell>
          <cell r="M1078">
            <v>0</v>
          </cell>
          <cell r="O1078" t="str">
            <v>Actual</v>
          </cell>
        </row>
        <row r="1079">
          <cell r="A1079">
            <v>6660</v>
          </cell>
          <cell r="B1079">
            <v>403</v>
          </cell>
          <cell r="C1079" t="str">
            <v xml:space="preserve">    DEPREC-STRUCT/IMPRV PUMP</v>
          </cell>
          <cell r="D1079">
            <v>8499.7200000000012</v>
          </cell>
          <cell r="F1079">
            <v>8499.7200000000012</v>
          </cell>
          <cell r="I1079">
            <v>8499.7200000000012</v>
          </cell>
          <cell r="M1079">
            <v>8499.7200000000012</v>
          </cell>
          <cell r="O1079" t="str">
            <v>Actual</v>
          </cell>
        </row>
        <row r="1080">
          <cell r="A1080">
            <v>6665</v>
          </cell>
          <cell r="B1080">
            <v>403</v>
          </cell>
          <cell r="C1080" t="str">
            <v xml:space="preserve">    DEPREC-STRUCT/IMPRV TREAT</v>
          </cell>
          <cell r="D1080">
            <v>6309.8</v>
          </cell>
          <cell r="F1080">
            <v>6309.8</v>
          </cell>
          <cell r="I1080">
            <v>6309.8</v>
          </cell>
          <cell r="M1080">
            <v>6309.8</v>
          </cell>
          <cell r="O1080" t="str">
            <v>Actual</v>
          </cell>
        </row>
        <row r="1081">
          <cell r="A1081">
            <v>6670</v>
          </cell>
          <cell r="B1081">
            <v>403</v>
          </cell>
          <cell r="C1081" t="str">
            <v xml:space="preserve">    DEPREC-STRUCT/IMPRV RCLM W</v>
          </cell>
          <cell r="D1081">
            <v>0</v>
          </cell>
          <cell r="F1081">
            <v>0</v>
          </cell>
          <cell r="I1081">
            <v>0</v>
          </cell>
          <cell r="M1081">
            <v>0</v>
          </cell>
          <cell r="O1081" t="str">
            <v>Actual</v>
          </cell>
        </row>
        <row r="1082">
          <cell r="A1082">
            <v>6675</v>
          </cell>
          <cell r="B1082">
            <v>403</v>
          </cell>
          <cell r="C1082" t="str">
            <v xml:space="preserve">    DEPREC-STRUCT/IMPRV RCLM D</v>
          </cell>
          <cell r="D1082">
            <v>0</v>
          </cell>
          <cell r="F1082">
            <v>0</v>
          </cell>
          <cell r="I1082">
            <v>0</v>
          </cell>
          <cell r="M1082">
            <v>0</v>
          </cell>
          <cell r="O1082" t="str">
            <v>Actual</v>
          </cell>
        </row>
        <row r="1083">
          <cell r="A1083">
            <v>6680</v>
          </cell>
          <cell r="B1083">
            <v>403</v>
          </cell>
          <cell r="C1083" t="str">
            <v xml:space="preserve">    DEPREC-STRUCT/IMPRV GEN PL</v>
          </cell>
          <cell r="D1083">
            <v>1218.5800000000008</v>
          </cell>
          <cell r="F1083">
            <v>1218.5800000000008</v>
          </cell>
          <cell r="I1083">
            <v>1218.5800000000008</v>
          </cell>
          <cell r="M1083">
            <v>1218.5800000000008</v>
          </cell>
          <cell r="O1083" t="str">
            <v>Actual</v>
          </cell>
        </row>
        <row r="1084">
          <cell r="A1084">
            <v>6685</v>
          </cell>
          <cell r="B1084">
            <v>403</v>
          </cell>
          <cell r="C1084" t="str">
            <v xml:space="preserve">    DEPREC-POWER GEN EQUIP COL</v>
          </cell>
          <cell r="D1084">
            <v>0</v>
          </cell>
          <cell r="F1084">
            <v>0</v>
          </cell>
          <cell r="I1084">
            <v>0</v>
          </cell>
          <cell r="M1084">
            <v>0</v>
          </cell>
          <cell r="O1084" t="str">
            <v>Actual</v>
          </cell>
        </row>
        <row r="1085">
          <cell r="A1085">
            <v>6690</v>
          </cell>
          <cell r="B1085">
            <v>403</v>
          </cell>
          <cell r="C1085" t="str">
            <v xml:space="preserve">    DEPREC-POWER GEN EQUIP PUM</v>
          </cell>
          <cell r="D1085">
            <v>0</v>
          </cell>
          <cell r="F1085">
            <v>0</v>
          </cell>
          <cell r="I1085">
            <v>0</v>
          </cell>
          <cell r="M1085">
            <v>0</v>
          </cell>
          <cell r="O1085" t="str">
            <v>Actual</v>
          </cell>
        </row>
        <row r="1086">
          <cell r="A1086">
            <v>6695</v>
          </cell>
          <cell r="B1086">
            <v>403</v>
          </cell>
          <cell r="C1086" t="str">
            <v xml:space="preserve">    DEPREC-POWER GEN EQUIP TRE</v>
          </cell>
          <cell r="D1086">
            <v>0</v>
          </cell>
          <cell r="F1086">
            <v>0</v>
          </cell>
          <cell r="I1086">
            <v>0</v>
          </cell>
          <cell r="M1086">
            <v>0</v>
          </cell>
          <cell r="O1086" t="str">
            <v>Actual</v>
          </cell>
        </row>
        <row r="1087">
          <cell r="A1087">
            <v>6700</v>
          </cell>
          <cell r="B1087">
            <v>403</v>
          </cell>
          <cell r="C1087" t="str">
            <v xml:space="preserve">    DEPREC-POWER GEN EQUIP RCL</v>
          </cell>
          <cell r="D1087">
            <v>0</v>
          </cell>
          <cell r="F1087">
            <v>0</v>
          </cell>
          <cell r="I1087">
            <v>0</v>
          </cell>
          <cell r="M1087">
            <v>0</v>
          </cell>
          <cell r="O1087" t="str">
            <v>Actual</v>
          </cell>
        </row>
        <row r="1088">
          <cell r="A1088">
            <v>6705</v>
          </cell>
          <cell r="B1088">
            <v>403</v>
          </cell>
          <cell r="C1088" t="str">
            <v xml:space="preserve">    DEPREC-POWER GEN EQUIP RCL</v>
          </cell>
          <cell r="D1088">
            <v>0</v>
          </cell>
          <cell r="F1088">
            <v>0</v>
          </cell>
          <cell r="I1088">
            <v>0</v>
          </cell>
          <cell r="M1088">
            <v>0</v>
          </cell>
          <cell r="O1088" t="str">
            <v>Actual</v>
          </cell>
        </row>
        <row r="1089">
          <cell r="A1089">
            <v>6710</v>
          </cell>
          <cell r="B1089">
            <v>403</v>
          </cell>
          <cell r="C1089" t="str">
            <v xml:space="preserve">    DEPREC-SEWER FORCE MAIN/SR</v>
          </cell>
          <cell r="D1089">
            <v>439.40000000000003</v>
          </cell>
          <cell r="F1089">
            <v>439.40000000000003</v>
          </cell>
          <cell r="I1089">
            <v>439.40000000000003</v>
          </cell>
          <cell r="M1089">
            <v>439.40000000000003</v>
          </cell>
          <cell r="O1089" t="str">
            <v>Actual</v>
          </cell>
        </row>
        <row r="1090">
          <cell r="A1090">
            <v>6715</v>
          </cell>
          <cell r="B1090">
            <v>403</v>
          </cell>
          <cell r="C1090" t="str">
            <v xml:space="preserve">    DEPREC-SEWER GRAVITY MAIN</v>
          </cell>
          <cell r="D1090">
            <v>3421.5899999999997</v>
          </cell>
          <cell r="F1090">
            <v>3421.5899999999997</v>
          </cell>
          <cell r="I1090">
            <v>3421.5899999999997</v>
          </cell>
          <cell r="M1090">
            <v>3421.5899999999997</v>
          </cell>
          <cell r="O1090" t="str">
            <v>Actual</v>
          </cell>
        </row>
        <row r="1091">
          <cell r="A1091">
            <v>6717</v>
          </cell>
          <cell r="B1091">
            <v>403</v>
          </cell>
          <cell r="C1091" t="str">
            <v xml:space="preserve">    DEPREC-MANHOLES</v>
          </cell>
          <cell r="D1091">
            <v>118.68000000000002</v>
          </cell>
          <cell r="F1091">
            <v>118.68000000000002</v>
          </cell>
          <cell r="I1091">
            <v>118.68000000000002</v>
          </cell>
          <cell r="M1091">
            <v>118.68000000000002</v>
          </cell>
          <cell r="O1091" t="str">
            <v>Actual</v>
          </cell>
        </row>
        <row r="1092">
          <cell r="A1092">
            <v>6720</v>
          </cell>
          <cell r="B1092">
            <v>403</v>
          </cell>
          <cell r="C1092" t="str">
            <v xml:space="preserve">    DEPREC-SPECIAL COLL STRUCT</v>
          </cell>
          <cell r="D1092">
            <v>0</v>
          </cell>
          <cell r="F1092">
            <v>0</v>
          </cell>
          <cell r="I1092">
            <v>0</v>
          </cell>
          <cell r="M1092">
            <v>0</v>
          </cell>
          <cell r="O1092" t="str">
            <v>Actual</v>
          </cell>
        </row>
        <row r="1093">
          <cell r="A1093">
            <v>6725</v>
          </cell>
          <cell r="B1093">
            <v>403</v>
          </cell>
          <cell r="C1093" t="str">
            <v xml:space="preserve">    DEPREC-SERVICES TO CUSTOME</v>
          </cell>
          <cell r="D1093">
            <v>449.80000000000007</v>
          </cell>
          <cell r="F1093">
            <v>449.80000000000007</v>
          </cell>
          <cell r="I1093">
            <v>449.80000000000007</v>
          </cell>
          <cell r="M1093">
            <v>449.80000000000007</v>
          </cell>
          <cell r="O1093" t="str">
            <v>Actual</v>
          </cell>
        </row>
        <row r="1094">
          <cell r="A1094">
            <v>6730</v>
          </cell>
          <cell r="B1094">
            <v>403</v>
          </cell>
          <cell r="C1094" t="str">
            <v xml:space="preserve">    DEPREC-FLOW MEASURE DEVICE</v>
          </cell>
          <cell r="D1094">
            <v>546.3599999999999</v>
          </cell>
          <cell r="F1094">
            <v>546.3599999999999</v>
          </cell>
          <cell r="I1094">
            <v>546.3599999999999</v>
          </cell>
          <cell r="M1094">
            <v>546.3599999999999</v>
          </cell>
          <cell r="O1094" t="str">
            <v>Actual</v>
          </cell>
        </row>
        <row r="1095">
          <cell r="A1095">
            <v>6735</v>
          </cell>
          <cell r="B1095">
            <v>403</v>
          </cell>
          <cell r="C1095" t="str">
            <v xml:space="preserve">    DEPREC-FLOW MEASURE INSTAL</v>
          </cell>
          <cell r="D1095">
            <v>0</v>
          </cell>
          <cell r="F1095">
            <v>0</v>
          </cell>
          <cell r="I1095">
            <v>0</v>
          </cell>
          <cell r="M1095">
            <v>0</v>
          </cell>
          <cell r="O1095" t="str">
            <v>Actual</v>
          </cell>
        </row>
        <row r="1096">
          <cell r="A1096">
            <v>6740</v>
          </cell>
          <cell r="B1096">
            <v>403</v>
          </cell>
          <cell r="C1096" t="str">
            <v xml:space="preserve">    DEPREC-RECEIVING WELLS</v>
          </cell>
          <cell r="D1096">
            <v>0</v>
          </cell>
          <cell r="F1096">
            <v>0</v>
          </cell>
          <cell r="I1096">
            <v>0</v>
          </cell>
          <cell r="M1096">
            <v>0</v>
          </cell>
          <cell r="O1096" t="str">
            <v>Actual</v>
          </cell>
        </row>
        <row r="1097">
          <cell r="A1097">
            <v>6745</v>
          </cell>
          <cell r="B1097">
            <v>403</v>
          </cell>
          <cell r="C1097" t="str">
            <v xml:space="preserve">    DEPREC-PUMP EQP PUMP PLT</v>
          </cell>
          <cell r="D1097">
            <v>177.36</v>
          </cell>
          <cell r="F1097">
            <v>177.36</v>
          </cell>
          <cell r="I1097">
            <v>177.36</v>
          </cell>
          <cell r="M1097">
            <v>177.36</v>
          </cell>
          <cell r="O1097" t="str">
            <v>Actual</v>
          </cell>
        </row>
        <row r="1098">
          <cell r="A1098">
            <v>6750</v>
          </cell>
          <cell r="B1098">
            <v>403</v>
          </cell>
          <cell r="C1098" t="str">
            <v xml:space="preserve">    DEPREC-PUMP EQP RCLM WTP</v>
          </cell>
          <cell r="D1098">
            <v>47.279999999999994</v>
          </cell>
          <cell r="F1098">
            <v>47.279999999999994</v>
          </cell>
          <cell r="I1098">
            <v>47.279999999999994</v>
          </cell>
          <cell r="M1098">
            <v>47.279999999999994</v>
          </cell>
          <cell r="O1098" t="str">
            <v>Actual</v>
          </cell>
        </row>
        <row r="1099">
          <cell r="A1099">
            <v>6755</v>
          </cell>
          <cell r="B1099">
            <v>403</v>
          </cell>
          <cell r="C1099" t="str">
            <v xml:space="preserve">    DEPREC-PUMP EQP RCLM WTR D</v>
          </cell>
          <cell r="D1099">
            <v>0</v>
          </cell>
          <cell r="F1099">
            <v>0</v>
          </cell>
          <cell r="I1099">
            <v>0</v>
          </cell>
          <cell r="M1099">
            <v>0</v>
          </cell>
          <cell r="O1099" t="str">
            <v>Actual</v>
          </cell>
        </row>
        <row r="1100">
          <cell r="A1100">
            <v>6760</v>
          </cell>
          <cell r="B1100">
            <v>403</v>
          </cell>
          <cell r="C1100" t="str">
            <v xml:space="preserve">    DEPREC-TREAT/DISP EQUIP LA</v>
          </cell>
          <cell r="D1100">
            <v>2.52</v>
          </cell>
          <cell r="F1100">
            <v>2.52</v>
          </cell>
          <cell r="I1100">
            <v>2.52</v>
          </cell>
          <cell r="M1100">
            <v>2.52</v>
          </cell>
          <cell r="O1100" t="str">
            <v>Actual</v>
          </cell>
        </row>
        <row r="1101">
          <cell r="A1101">
            <v>6765</v>
          </cell>
          <cell r="B1101">
            <v>403</v>
          </cell>
          <cell r="C1101" t="str">
            <v xml:space="preserve">    DEPREC-TREAT/DISP EQ TRT P</v>
          </cell>
          <cell r="D1101">
            <v>3033.72</v>
          </cell>
          <cell r="F1101">
            <v>3033.72</v>
          </cell>
          <cell r="I1101">
            <v>3033.72</v>
          </cell>
          <cell r="M1101">
            <v>3033.72</v>
          </cell>
          <cell r="O1101" t="str">
            <v>Actual</v>
          </cell>
        </row>
        <row r="1102">
          <cell r="A1102">
            <v>6770</v>
          </cell>
          <cell r="B1102">
            <v>403</v>
          </cell>
          <cell r="C1102" t="str">
            <v xml:space="preserve">    DEPREC-TREAT/DISP EQ RCLM</v>
          </cell>
          <cell r="D1102">
            <v>0</v>
          </cell>
          <cell r="F1102">
            <v>0</v>
          </cell>
          <cell r="I1102">
            <v>0</v>
          </cell>
          <cell r="M1102">
            <v>0</v>
          </cell>
          <cell r="O1102" t="str">
            <v>Actual</v>
          </cell>
        </row>
        <row r="1103">
          <cell r="A1103">
            <v>6775</v>
          </cell>
          <cell r="B1103">
            <v>403</v>
          </cell>
          <cell r="C1103" t="str">
            <v xml:space="preserve">    DEPREC-PLANT SEWERS TRTMT</v>
          </cell>
          <cell r="D1103">
            <v>7.5200000000000014</v>
          </cell>
          <cell r="F1103">
            <v>7.5200000000000014</v>
          </cell>
          <cell r="I1103">
            <v>7.5200000000000014</v>
          </cell>
          <cell r="M1103">
            <v>7.5200000000000014</v>
          </cell>
          <cell r="O1103" t="str">
            <v>Actual</v>
          </cell>
        </row>
        <row r="1104">
          <cell r="A1104">
            <v>6780</v>
          </cell>
          <cell r="B1104">
            <v>403</v>
          </cell>
          <cell r="C1104" t="str">
            <v xml:space="preserve">    DEPREC-PLANT SEWERS RCLM W</v>
          </cell>
          <cell r="D1104">
            <v>0</v>
          </cell>
          <cell r="F1104">
            <v>0</v>
          </cell>
          <cell r="I1104">
            <v>0</v>
          </cell>
          <cell r="M1104">
            <v>0</v>
          </cell>
          <cell r="O1104" t="str">
            <v>Actual</v>
          </cell>
        </row>
        <row r="1105">
          <cell r="A1105">
            <v>6785</v>
          </cell>
          <cell r="B1105">
            <v>403</v>
          </cell>
          <cell r="C1105" t="str">
            <v xml:space="preserve">    DEPREC-OUTFALL LINES</v>
          </cell>
          <cell r="D1105">
            <v>0</v>
          </cell>
          <cell r="F1105">
            <v>0</v>
          </cell>
          <cell r="I1105">
            <v>0</v>
          </cell>
          <cell r="M1105">
            <v>0</v>
          </cell>
          <cell r="O1105" t="str">
            <v>Actual</v>
          </cell>
        </row>
        <row r="1106">
          <cell r="A1106">
            <v>6790</v>
          </cell>
          <cell r="B1106">
            <v>403</v>
          </cell>
          <cell r="C1106" t="str">
            <v xml:space="preserve">    DEPREC-OTHER PLT TANGIBLE</v>
          </cell>
          <cell r="D1106">
            <v>0</v>
          </cell>
          <cell r="F1106">
            <v>0</v>
          </cell>
          <cell r="I1106">
            <v>0</v>
          </cell>
          <cell r="M1106">
            <v>0</v>
          </cell>
          <cell r="O1106" t="str">
            <v>Actual</v>
          </cell>
        </row>
        <row r="1107">
          <cell r="A1107">
            <v>6795</v>
          </cell>
          <cell r="B1107">
            <v>403</v>
          </cell>
          <cell r="C1107" t="str">
            <v xml:space="preserve">    DEPREC-OTHER PLT COLLECTIO</v>
          </cell>
          <cell r="D1107">
            <v>0</v>
          </cell>
          <cell r="F1107">
            <v>0</v>
          </cell>
          <cell r="I1107">
            <v>0</v>
          </cell>
          <cell r="M1107">
            <v>0</v>
          </cell>
          <cell r="O1107" t="str">
            <v>Actual</v>
          </cell>
        </row>
        <row r="1108">
          <cell r="A1108">
            <v>6800</v>
          </cell>
          <cell r="B1108">
            <v>403</v>
          </cell>
          <cell r="C1108" t="str">
            <v xml:space="preserve">    DEPREC-OTHER PLT PUMP</v>
          </cell>
          <cell r="D1108">
            <v>237</v>
          </cell>
          <cell r="F1108">
            <v>237</v>
          </cell>
          <cell r="I1108">
            <v>237</v>
          </cell>
          <cell r="M1108">
            <v>237</v>
          </cell>
          <cell r="O1108" t="str">
            <v>Actual</v>
          </cell>
        </row>
        <row r="1109">
          <cell r="A1109">
            <v>6805</v>
          </cell>
          <cell r="B1109">
            <v>403</v>
          </cell>
          <cell r="C1109" t="str">
            <v xml:space="preserve">    DEPREC-OTHER PLT TREATMENT</v>
          </cell>
          <cell r="D1109">
            <v>0</v>
          </cell>
          <cell r="F1109">
            <v>0</v>
          </cell>
          <cell r="I1109">
            <v>0</v>
          </cell>
          <cell r="M1109">
            <v>0</v>
          </cell>
          <cell r="O1109" t="str">
            <v>Actual</v>
          </cell>
        </row>
        <row r="1110">
          <cell r="A1110">
            <v>6810</v>
          </cell>
          <cell r="B1110">
            <v>403</v>
          </cell>
          <cell r="C1110" t="str">
            <v xml:space="preserve">    DEPREC-OTHER PLT RCLM WTR</v>
          </cell>
          <cell r="D1110">
            <v>0</v>
          </cell>
          <cell r="F1110">
            <v>0</v>
          </cell>
          <cell r="I1110">
            <v>0</v>
          </cell>
          <cell r="M1110">
            <v>0</v>
          </cell>
          <cell r="O1110" t="str">
            <v>Actual</v>
          </cell>
        </row>
        <row r="1111">
          <cell r="A1111">
            <v>6815</v>
          </cell>
          <cell r="B1111">
            <v>403</v>
          </cell>
          <cell r="C1111" t="str">
            <v xml:space="preserve">    DEPREC-OTHER PLT RCLM WTR</v>
          </cell>
          <cell r="D1111">
            <v>0</v>
          </cell>
          <cell r="F1111">
            <v>0</v>
          </cell>
          <cell r="I1111">
            <v>0</v>
          </cell>
          <cell r="M1111">
            <v>0</v>
          </cell>
          <cell r="O1111" t="str">
            <v>Actual</v>
          </cell>
        </row>
        <row r="1112">
          <cell r="A1112">
            <v>6820</v>
          </cell>
          <cell r="B1112">
            <v>403</v>
          </cell>
          <cell r="C1112" t="str">
            <v xml:space="preserve">    DEPREC-OFFICE STRUCTURE</v>
          </cell>
          <cell r="D1112">
            <v>0</v>
          </cell>
          <cell r="F1112">
            <v>0</v>
          </cell>
          <cell r="I1112">
            <v>0</v>
          </cell>
          <cell r="K1112">
            <v>0</v>
          </cell>
          <cell r="M1112">
            <v>0</v>
          </cell>
          <cell r="O1112" t="str">
            <v>ERCs</v>
          </cell>
        </row>
        <row r="1113">
          <cell r="A1113">
            <v>6825</v>
          </cell>
          <cell r="B1113">
            <v>403</v>
          </cell>
          <cell r="C1113" t="str">
            <v xml:space="preserve">    DEPREC-OFFICE FURN/EQPT</v>
          </cell>
          <cell r="D1113">
            <v>0</v>
          </cell>
          <cell r="F1113">
            <v>0</v>
          </cell>
          <cell r="I1113">
            <v>0</v>
          </cell>
          <cell r="K1113">
            <v>0</v>
          </cell>
          <cell r="M1113">
            <v>0</v>
          </cell>
          <cell r="O1113" t="str">
            <v>ERCs</v>
          </cell>
        </row>
        <row r="1114">
          <cell r="A1114">
            <v>6830</v>
          </cell>
          <cell r="B1114">
            <v>403</v>
          </cell>
          <cell r="C1114" t="str">
            <v xml:space="preserve">    DEPREC-STORES EQUIPMENT</v>
          </cell>
          <cell r="D1114">
            <v>0</v>
          </cell>
          <cell r="F1114">
            <v>0</v>
          </cell>
          <cell r="I1114">
            <v>0</v>
          </cell>
          <cell r="K1114">
            <v>0</v>
          </cell>
          <cell r="M1114">
            <v>0</v>
          </cell>
          <cell r="O1114" t="str">
            <v>ERCs</v>
          </cell>
        </row>
        <row r="1115">
          <cell r="A1115">
            <v>6835</v>
          </cell>
          <cell r="B1115">
            <v>403</v>
          </cell>
          <cell r="C1115" t="str">
            <v xml:space="preserve">    DEPREC-TOOL SHOP &amp; MISC EQ</v>
          </cell>
          <cell r="D1115">
            <v>0.11999999999999998</v>
          </cell>
          <cell r="F1115">
            <v>0.11999999999999998</v>
          </cell>
          <cell r="I1115">
            <v>0.11999999999999998</v>
          </cell>
          <cell r="K1115">
            <v>0.06</v>
          </cell>
          <cell r="M1115">
            <v>5.9999999999999984E-2</v>
          </cell>
          <cell r="O1115" t="str">
            <v>ERCs</v>
          </cell>
        </row>
        <row r="1116">
          <cell r="A1116">
            <v>6840</v>
          </cell>
          <cell r="B1116">
            <v>403</v>
          </cell>
          <cell r="C1116" t="str">
            <v xml:space="preserve">    DEPREC-LABORATORY EQPT</v>
          </cell>
          <cell r="D1116">
            <v>0</v>
          </cell>
          <cell r="F1116">
            <v>0</v>
          </cell>
          <cell r="I1116">
            <v>0</v>
          </cell>
          <cell r="K1116">
            <v>0</v>
          </cell>
          <cell r="M1116">
            <v>0</v>
          </cell>
          <cell r="O1116" t="str">
            <v>ERCs</v>
          </cell>
        </row>
        <row r="1117">
          <cell r="A1117">
            <v>6845</v>
          </cell>
          <cell r="B1117">
            <v>403</v>
          </cell>
          <cell r="C1117" t="str">
            <v xml:space="preserve">    DEPREC-POWER OPERATED EQUI</v>
          </cell>
          <cell r="D1117">
            <v>0</v>
          </cell>
          <cell r="F1117">
            <v>0</v>
          </cell>
          <cell r="I1117">
            <v>0</v>
          </cell>
          <cell r="K1117">
            <v>0</v>
          </cell>
          <cell r="M1117">
            <v>0</v>
          </cell>
          <cell r="O1117" t="str">
            <v>ERCs</v>
          </cell>
        </row>
        <row r="1118">
          <cell r="A1118">
            <v>6850</v>
          </cell>
          <cell r="B1118">
            <v>403</v>
          </cell>
          <cell r="C1118" t="str">
            <v xml:space="preserve">    DEPREC-COMMUNICATION EQPT</v>
          </cell>
          <cell r="D1118">
            <v>0</v>
          </cell>
          <cell r="F1118">
            <v>0</v>
          </cell>
          <cell r="I1118">
            <v>0</v>
          </cell>
          <cell r="K1118">
            <v>0</v>
          </cell>
          <cell r="M1118">
            <v>0</v>
          </cell>
          <cell r="O1118" t="str">
            <v>ERCs</v>
          </cell>
        </row>
        <row r="1119">
          <cell r="A1119">
            <v>6855</v>
          </cell>
          <cell r="B1119">
            <v>403</v>
          </cell>
          <cell r="C1119" t="str">
            <v xml:space="preserve">    DEPREC-MISC EQUIP SEWER</v>
          </cell>
          <cell r="D1119">
            <v>0</v>
          </cell>
          <cell r="F1119">
            <v>0</v>
          </cell>
          <cell r="I1119">
            <v>0</v>
          </cell>
          <cell r="K1119">
            <v>0</v>
          </cell>
          <cell r="M1119">
            <v>0</v>
          </cell>
          <cell r="O1119" t="str">
            <v>ERCs</v>
          </cell>
        </row>
        <row r="1120">
          <cell r="A1120">
            <v>6860</v>
          </cell>
          <cell r="B1120">
            <v>403</v>
          </cell>
          <cell r="C1120" t="str">
            <v xml:space="preserve">    DEPREC-OTHER TANG PLT SEWE</v>
          </cell>
          <cell r="D1120">
            <v>-16.739999999999998</v>
          </cell>
          <cell r="F1120">
            <v>-16.739999999999998</v>
          </cell>
          <cell r="I1120">
            <v>-16.739999999999998</v>
          </cell>
          <cell r="K1120">
            <v>-8.34</v>
          </cell>
          <cell r="M1120">
            <v>-8.3999999999999986</v>
          </cell>
          <cell r="O1120" t="str">
            <v>ERCs</v>
          </cell>
        </row>
        <row r="1121">
          <cell r="A1121">
            <v>6875</v>
          </cell>
          <cell r="B1121">
            <v>403</v>
          </cell>
          <cell r="C1121" t="str">
            <v xml:space="preserve">    DEPREC-REUSE SERVICES</v>
          </cell>
          <cell r="D1121">
            <v>0</v>
          </cell>
          <cell r="F1121">
            <v>0</v>
          </cell>
          <cell r="I1121">
            <v>0</v>
          </cell>
          <cell r="M1121">
            <v>0</v>
          </cell>
          <cell r="O1121" t="str">
            <v>Actual</v>
          </cell>
        </row>
        <row r="1122">
          <cell r="A1122">
            <v>6880</v>
          </cell>
          <cell r="B1122">
            <v>403</v>
          </cell>
          <cell r="C1122" t="str">
            <v xml:space="preserve">    DEPREC-REUSE MTR/INSTALLAT</v>
          </cell>
          <cell r="D1122">
            <v>0</v>
          </cell>
          <cell r="F1122">
            <v>0</v>
          </cell>
          <cell r="I1122">
            <v>0</v>
          </cell>
          <cell r="M1122">
            <v>0</v>
          </cell>
          <cell r="O1122" t="str">
            <v>Actual</v>
          </cell>
        </row>
        <row r="1123">
          <cell r="A1123">
            <v>6885</v>
          </cell>
          <cell r="B1123">
            <v>403</v>
          </cell>
          <cell r="C1123" t="str">
            <v xml:space="preserve">    DEPREC-REUSE DIST RESERVOI</v>
          </cell>
          <cell r="D1123">
            <v>0</v>
          </cell>
          <cell r="F1123">
            <v>0</v>
          </cell>
          <cell r="I1123">
            <v>0</v>
          </cell>
          <cell r="M1123">
            <v>0</v>
          </cell>
          <cell r="O1123" t="str">
            <v>Actual</v>
          </cell>
        </row>
        <row r="1124">
          <cell r="A1124">
            <v>6890</v>
          </cell>
          <cell r="B1124">
            <v>403</v>
          </cell>
          <cell r="C1124" t="str">
            <v xml:space="preserve">    DEPREC-REUSE TRANSM / DIST</v>
          </cell>
          <cell r="D1124">
            <v>0</v>
          </cell>
          <cell r="F1124">
            <v>0</v>
          </cell>
          <cell r="I1124">
            <v>0</v>
          </cell>
          <cell r="M1124">
            <v>0</v>
          </cell>
          <cell r="O1124" t="str">
            <v>Actual</v>
          </cell>
        </row>
        <row r="1126">
          <cell r="C1126" t="str">
            <v>TOTAL SEWER DEPRECIATION EXPENSE</v>
          </cell>
          <cell r="D1126">
            <v>24523.910000000003</v>
          </cell>
          <cell r="F1126">
            <v>24523.910000000003</v>
          </cell>
          <cell r="G1126">
            <v>0</v>
          </cell>
          <cell r="I1126">
            <v>24523.910000000003</v>
          </cell>
          <cell r="K1126">
            <v>-8.2799999999999994</v>
          </cell>
          <cell r="M1126">
            <v>24532.190000000006</v>
          </cell>
        </row>
        <row r="1128">
          <cell r="A1128">
            <v>6905</v>
          </cell>
          <cell r="B1128">
            <v>403</v>
          </cell>
          <cell r="C1128" t="str">
            <v>DEPREC-AUTO TRANS</v>
          </cell>
          <cell r="D1128">
            <v>1208.4199999999998</v>
          </cell>
          <cell r="F1128">
            <v>1208.4199999999998</v>
          </cell>
          <cell r="G1128">
            <v>0</v>
          </cell>
          <cell r="I1128">
            <v>1208.4199999999998</v>
          </cell>
          <cell r="K1128">
            <v>601.79</v>
          </cell>
          <cell r="M1128">
            <v>606.62999999999988</v>
          </cell>
          <cell r="O1128" t="str">
            <v>ERCs</v>
          </cell>
        </row>
        <row r="1130">
          <cell r="A1130">
            <v>6920</v>
          </cell>
          <cell r="B1130">
            <v>403</v>
          </cell>
          <cell r="C1130" t="str">
            <v>DEPREC-COMPUTER</v>
          </cell>
          <cell r="D1130">
            <v>2997.62</v>
          </cell>
          <cell r="F1130">
            <v>2997.62</v>
          </cell>
          <cell r="G1130">
            <v>0</v>
          </cell>
          <cell r="I1130">
            <v>2997.62</v>
          </cell>
          <cell r="K1130">
            <v>1492.81</v>
          </cell>
          <cell r="M1130">
            <v>1504.81</v>
          </cell>
          <cell r="O1130" t="str">
            <v>ERCs</v>
          </cell>
        </row>
        <row r="1132">
          <cell r="A1132">
            <v>6960</v>
          </cell>
          <cell r="B1132">
            <v>406</v>
          </cell>
          <cell r="C1132" t="str">
            <v>AMORT OF UTIL PAA-WATER</v>
          </cell>
          <cell r="D1132">
            <v>0</v>
          </cell>
          <cell r="F1132">
            <v>0</v>
          </cell>
          <cell r="G1132">
            <v>0</v>
          </cell>
          <cell r="I1132">
            <v>0</v>
          </cell>
          <cell r="K1132">
            <v>0</v>
          </cell>
          <cell r="O1132" t="str">
            <v>Actual</v>
          </cell>
        </row>
        <row r="1134">
          <cell r="A1134">
            <v>6965</v>
          </cell>
          <cell r="B1134">
            <v>406</v>
          </cell>
          <cell r="C1134" t="str">
            <v>AMORT OF UTIL PAA-SEWER</v>
          </cell>
          <cell r="D1134">
            <v>0</v>
          </cell>
          <cell r="F1134">
            <v>0</v>
          </cell>
          <cell r="G1134">
            <v>0</v>
          </cell>
          <cell r="I1134">
            <v>0</v>
          </cell>
          <cell r="M1134">
            <v>0</v>
          </cell>
          <cell r="O1134" t="str">
            <v>Actual</v>
          </cell>
        </row>
        <row r="1136">
          <cell r="A1136">
            <v>6985</v>
          </cell>
          <cell r="B1136">
            <v>407.1</v>
          </cell>
          <cell r="C1136" t="str">
            <v xml:space="preserve">    AMORT-ORGANIZATION</v>
          </cell>
          <cell r="D1136">
            <v>0</v>
          </cell>
          <cell r="F1136">
            <v>0</v>
          </cell>
          <cell r="I1136">
            <v>0</v>
          </cell>
          <cell r="K1136">
            <v>0</v>
          </cell>
          <cell r="O1136" t="str">
            <v>Actual</v>
          </cell>
        </row>
        <row r="1137">
          <cell r="A1137">
            <v>6990</v>
          </cell>
          <cell r="B1137">
            <v>407.1</v>
          </cell>
          <cell r="C1137" t="str">
            <v xml:space="preserve">    AMORT-FRANCHISES</v>
          </cell>
          <cell r="D1137">
            <v>0</v>
          </cell>
          <cell r="F1137">
            <v>0</v>
          </cell>
          <cell r="I1137">
            <v>0</v>
          </cell>
          <cell r="K1137">
            <v>0</v>
          </cell>
          <cell r="O1137" t="str">
            <v>Actual</v>
          </cell>
        </row>
        <row r="1138">
          <cell r="A1138">
            <v>6995</v>
          </cell>
          <cell r="B1138">
            <v>407.1</v>
          </cell>
          <cell r="C1138" t="str">
            <v xml:space="preserve">    AMORT-STRCT&amp;IMPRV SRC SUPP</v>
          </cell>
          <cell r="D1138">
            <v>-245.27999999999997</v>
          </cell>
          <cell r="F1138">
            <v>-245.27999999999997</v>
          </cell>
          <cell r="I1138">
            <v>-245.27999999999997</v>
          </cell>
          <cell r="K1138">
            <v>-245.27999999999997</v>
          </cell>
          <cell r="O1138" t="str">
            <v>Actual</v>
          </cell>
        </row>
        <row r="1139">
          <cell r="A1139">
            <v>7000</v>
          </cell>
          <cell r="B1139">
            <v>407.1</v>
          </cell>
          <cell r="C1139" t="str">
            <v xml:space="preserve">    AMORT-STRCT&amp;IMPRV WTP</v>
          </cell>
          <cell r="D1139">
            <v>-3.72</v>
          </cell>
          <cell r="F1139">
            <v>-3.72</v>
          </cell>
          <cell r="I1139">
            <v>-3.72</v>
          </cell>
          <cell r="K1139">
            <v>-3.72</v>
          </cell>
          <cell r="O1139" t="str">
            <v>Actual</v>
          </cell>
        </row>
        <row r="1140">
          <cell r="A1140">
            <v>7005</v>
          </cell>
          <cell r="B1140">
            <v>407.1</v>
          </cell>
          <cell r="C1140" t="str">
            <v xml:space="preserve">    AMORT-STRCT&amp;IMPRV DIST</v>
          </cell>
          <cell r="D1140">
            <v>0</v>
          </cell>
          <cell r="F1140">
            <v>0</v>
          </cell>
          <cell r="I1140">
            <v>0</v>
          </cell>
          <cell r="K1140">
            <v>0</v>
          </cell>
          <cell r="O1140" t="str">
            <v>Actual</v>
          </cell>
        </row>
        <row r="1141">
          <cell r="A1141">
            <v>7010</v>
          </cell>
          <cell r="B1141">
            <v>407.1</v>
          </cell>
          <cell r="C1141" t="str">
            <v xml:space="preserve">    AMORT-STRCT&amp;IMPRV GEN PLT</v>
          </cell>
          <cell r="D1141">
            <v>0</v>
          </cell>
          <cell r="F1141">
            <v>0</v>
          </cell>
          <cell r="I1141">
            <v>0</v>
          </cell>
          <cell r="K1141">
            <v>0</v>
          </cell>
          <cell r="O1141" t="str">
            <v>Actual</v>
          </cell>
        </row>
        <row r="1142">
          <cell r="A1142">
            <v>7015</v>
          </cell>
          <cell r="B1142">
            <v>407.1</v>
          </cell>
          <cell r="C1142" t="str">
            <v xml:space="preserve">    AMORT-COLLECTING RESERVOIR</v>
          </cell>
          <cell r="D1142">
            <v>0</v>
          </cell>
          <cell r="F1142">
            <v>0</v>
          </cell>
          <cell r="I1142">
            <v>0</v>
          </cell>
          <cell r="K1142">
            <v>0</v>
          </cell>
          <cell r="O1142" t="str">
            <v>Actual</v>
          </cell>
        </row>
        <row r="1143">
          <cell r="A1143">
            <v>7020</v>
          </cell>
          <cell r="B1143">
            <v>407.1</v>
          </cell>
          <cell r="C1143" t="str">
            <v xml:space="preserve">    AMORT-LAKE, RIVER, OTHER I</v>
          </cell>
          <cell r="D1143">
            <v>0</v>
          </cell>
          <cell r="F1143">
            <v>0</v>
          </cell>
          <cell r="I1143">
            <v>0</v>
          </cell>
          <cell r="K1143">
            <v>0</v>
          </cell>
          <cell r="O1143" t="str">
            <v>Actual</v>
          </cell>
        </row>
        <row r="1144">
          <cell r="A1144">
            <v>7025</v>
          </cell>
          <cell r="B1144">
            <v>407.1</v>
          </cell>
          <cell r="C1144" t="str">
            <v xml:space="preserve">    AMORT-WELLS &amp; SPRINGS</v>
          </cell>
          <cell r="D1144">
            <v>-175.44000000000003</v>
          </cell>
          <cell r="F1144">
            <v>-175.44000000000003</v>
          </cell>
          <cell r="I1144">
            <v>-175.44000000000003</v>
          </cell>
          <cell r="K1144">
            <v>-175.44000000000003</v>
          </cell>
          <cell r="O1144" t="str">
            <v>Actual</v>
          </cell>
        </row>
        <row r="1145">
          <cell r="A1145">
            <v>7030</v>
          </cell>
          <cell r="B1145">
            <v>407.1</v>
          </cell>
          <cell r="C1145" t="str">
            <v xml:space="preserve">    AMORT-INFILTRATION GALLERY</v>
          </cell>
          <cell r="D1145">
            <v>0</v>
          </cell>
          <cell r="F1145">
            <v>0</v>
          </cell>
          <cell r="I1145">
            <v>0</v>
          </cell>
          <cell r="K1145">
            <v>0</v>
          </cell>
          <cell r="O1145" t="str">
            <v>Actual</v>
          </cell>
        </row>
        <row r="1146">
          <cell r="A1146">
            <v>7035</v>
          </cell>
          <cell r="B1146">
            <v>407.1</v>
          </cell>
          <cell r="C1146" t="str">
            <v xml:space="preserve">    AMORT-SUPPLY MAINS</v>
          </cell>
          <cell r="D1146">
            <v>-2884.9199999999996</v>
          </cell>
          <cell r="F1146">
            <v>-2884.9199999999996</v>
          </cell>
          <cell r="I1146">
            <v>-2884.9199999999996</v>
          </cell>
          <cell r="K1146">
            <v>-2884.9199999999996</v>
          </cell>
          <cell r="O1146" t="str">
            <v>Actual</v>
          </cell>
        </row>
        <row r="1147">
          <cell r="A1147">
            <v>7040</v>
          </cell>
          <cell r="B1147">
            <v>407.1</v>
          </cell>
          <cell r="C1147" t="str">
            <v xml:space="preserve">    AMORT-POWER GEN EQP</v>
          </cell>
          <cell r="D1147">
            <v>0</v>
          </cell>
          <cell r="F1147">
            <v>0</v>
          </cell>
          <cell r="I1147">
            <v>0</v>
          </cell>
          <cell r="K1147">
            <v>0</v>
          </cell>
          <cell r="O1147" t="str">
            <v>Actual</v>
          </cell>
        </row>
        <row r="1148">
          <cell r="A1148">
            <v>7045</v>
          </cell>
          <cell r="B1148">
            <v>407.1</v>
          </cell>
          <cell r="C1148" t="str">
            <v xml:space="preserve">    AMORT-ELEC PUMP EQP SRC PU</v>
          </cell>
          <cell r="D1148">
            <v>-1031.1600000000003</v>
          </cell>
          <cell r="F1148">
            <v>-1031.1600000000003</v>
          </cell>
          <cell r="I1148">
            <v>-1031.1600000000003</v>
          </cell>
          <cell r="K1148">
            <v>-1031.1600000000003</v>
          </cell>
          <cell r="O1148" t="str">
            <v>Actual</v>
          </cell>
        </row>
        <row r="1149">
          <cell r="A1149">
            <v>7050</v>
          </cell>
          <cell r="B1149">
            <v>407.1</v>
          </cell>
          <cell r="C1149" t="str">
            <v xml:space="preserve">    AMORT-ELEC PUMP EQP WTP</v>
          </cell>
          <cell r="D1149">
            <v>0</v>
          </cell>
          <cell r="F1149">
            <v>0</v>
          </cell>
          <cell r="I1149">
            <v>0</v>
          </cell>
          <cell r="K1149">
            <v>0</v>
          </cell>
          <cell r="O1149" t="str">
            <v>Actual</v>
          </cell>
        </row>
        <row r="1150">
          <cell r="A1150">
            <v>7055</v>
          </cell>
          <cell r="B1150">
            <v>407.1</v>
          </cell>
          <cell r="C1150" t="str">
            <v xml:space="preserve">    AMORT-ELEC PUMP EQP TRANS</v>
          </cell>
          <cell r="D1150">
            <v>0</v>
          </cell>
          <cell r="F1150">
            <v>0</v>
          </cell>
          <cell r="I1150">
            <v>0</v>
          </cell>
          <cell r="K1150">
            <v>0</v>
          </cell>
          <cell r="O1150" t="str">
            <v>Actual</v>
          </cell>
        </row>
        <row r="1151">
          <cell r="A1151">
            <v>7060</v>
          </cell>
          <cell r="B1151">
            <v>407.1</v>
          </cell>
          <cell r="C1151" t="str">
            <v xml:space="preserve">    AMORT-WATER TREATMENT EQPT</v>
          </cell>
          <cell r="D1151">
            <v>-111.96</v>
          </cell>
          <cell r="F1151">
            <v>-111.96</v>
          </cell>
          <cell r="I1151">
            <v>-111.96</v>
          </cell>
          <cell r="K1151">
            <v>-111.96</v>
          </cell>
          <cell r="O1151" t="str">
            <v>Actual</v>
          </cell>
        </row>
        <row r="1152">
          <cell r="A1152">
            <v>7065</v>
          </cell>
          <cell r="B1152">
            <v>407.1</v>
          </cell>
          <cell r="C1152" t="str">
            <v xml:space="preserve">    AMORT-DIST RESV &amp; STANDPIP</v>
          </cell>
          <cell r="D1152">
            <v>-196.32000000000005</v>
          </cell>
          <cell r="F1152">
            <v>-196.32000000000005</v>
          </cell>
          <cell r="I1152">
            <v>-196.32000000000005</v>
          </cell>
          <cell r="K1152">
            <v>-196.32000000000005</v>
          </cell>
          <cell r="O1152" t="str">
            <v>Actual</v>
          </cell>
        </row>
        <row r="1153">
          <cell r="A1153">
            <v>7070</v>
          </cell>
          <cell r="B1153">
            <v>407.1</v>
          </cell>
          <cell r="C1153" t="str">
            <v xml:space="preserve">    AMORT-TRANS &amp; DISTR MAINS</v>
          </cell>
          <cell r="D1153">
            <v>-302.39999999999992</v>
          </cell>
          <cell r="F1153">
            <v>-302.39999999999992</v>
          </cell>
          <cell r="I1153">
            <v>-302.39999999999992</v>
          </cell>
          <cell r="K1153">
            <v>-302.39999999999992</v>
          </cell>
          <cell r="O1153" t="str">
            <v>Actual</v>
          </cell>
        </row>
        <row r="1154">
          <cell r="A1154">
            <v>7075</v>
          </cell>
          <cell r="B1154">
            <v>407.1</v>
          </cell>
          <cell r="C1154" t="str">
            <v xml:space="preserve">    AMORT-SERVICE LINES</v>
          </cell>
          <cell r="D1154">
            <v>-182.88000000000002</v>
          </cell>
          <cell r="F1154">
            <v>-182.88000000000002</v>
          </cell>
          <cell r="I1154">
            <v>-182.88000000000002</v>
          </cell>
          <cell r="K1154">
            <v>-182.88000000000002</v>
          </cell>
          <cell r="O1154" t="str">
            <v>Actual</v>
          </cell>
        </row>
        <row r="1155">
          <cell r="A1155">
            <v>7080</v>
          </cell>
          <cell r="B1155">
            <v>407.1</v>
          </cell>
          <cell r="C1155" t="str">
            <v xml:space="preserve">    AMORT-METERS</v>
          </cell>
          <cell r="D1155">
            <v>-210.24000000000004</v>
          </cell>
          <cell r="F1155">
            <v>-210.24000000000004</v>
          </cell>
          <cell r="I1155">
            <v>-210.24000000000004</v>
          </cell>
          <cell r="K1155">
            <v>-210.24000000000004</v>
          </cell>
          <cell r="O1155" t="str">
            <v>Actual</v>
          </cell>
        </row>
        <row r="1156">
          <cell r="A1156">
            <v>7085</v>
          </cell>
          <cell r="B1156">
            <v>407.1</v>
          </cell>
          <cell r="C1156" t="str">
            <v xml:space="preserve">    AMORT-METER INSTALLS</v>
          </cell>
          <cell r="D1156">
            <v>-13.199999999999998</v>
          </cell>
          <cell r="F1156">
            <v>-13.199999999999998</v>
          </cell>
          <cell r="I1156">
            <v>-13.199999999999998</v>
          </cell>
          <cell r="K1156">
            <v>-13.199999999999998</v>
          </cell>
          <cell r="O1156" t="str">
            <v>Actual</v>
          </cell>
        </row>
        <row r="1157">
          <cell r="A1157">
            <v>7090</v>
          </cell>
          <cell r="B1157">
            <v>407.1</v>
          </cell>
          <cell r="C1157" t="str">
            <v xml:space="preserve">    AMORT-HYDRANTS</v>
          </cell>
          <cell r="D1157">
            <v>-6.96</v>
          </cell>
          <cell r="F1157">
            <v>-6.96</v>
          </cell>
          <cell r="I1157">
            <v>-6.96</v>
          </cell>
          <cell r="K1157">
            <v>-6.96</v>
          </cell>
          <cell r="O1157" t="str">
            <v>Actual</v>
          </cell>
        </row>
        <row r="1158">
          <cell r="A1158">
            <v>7095</v>
          </cell>
          <cell r="B1158">
            <v>407.1</v>
          </cell>
          <cell r="C1158" t="str">
            <v xml:space="preserve">    AMORT-BACKFLOW PREVENT DEV</v>
          </cell>
          <cell r="D1158">
            <v>0</v>
          </cell>
          <cell r="F1158">
            <v>0</v>
          </cell>
          <cell r="I1158">
            <v>0</v>
          </cell>
          <cell r="K1158">
            <v>0</v>
          </cell>
          <cell r="O1158" t="str">
            <v>Actual</v>
          </cell>
        </row>
        <row r="1159">
          <cell r="A1159">
            <v>7100</v>
          </cell>
          <cell r="B1159">
            <v>407.1</v>
          </cell>
          <cell r="C1159" t="str">
            <v xml:space="preserve">    AMORT-OTH PLT&amp;MISC EQP INT</v>
          </cell>
          <cell r="D1159">
            <v>0</v>
          </cell>
          <cell r="F1159">
            <v>0</v>
          </cell>
          <cell r="I1159">
            <v>0</v>
          </cell>
          <cell r="K1159">
            <v>0</v>
          </cell>
          <cell r="O1159" t="str">
            <v>Actual</v>
          </cell>
        </row>
        <row r="1160">
          <cell r="A1160">
            <v>7105</v>
          </cell>
          <cell r="B1160">
            <v>407.1</v>
          </cell>
          <cell r="C1160" t="str">
            <v xml:space="preserve">    AMORT-OTH PLT&amp;MISC EQP SRC</v>
          </cell>
          <cell r="D1160">
            <v>0</v>
          </cell>
          <cell r="F1160">
            <v>0</v>
          </cell>
          <cell r="I1160">
            <v>0</v>
          </cell>
          <cell r="K1160">
            <v>0</v>
          </cell>
          <cell r="O1160" t="str">
            <v>Actual</v>
          </cell>
        </row>
        <row r="1161">
          <cell r="A1161">
            <v>7110</v>
          </cell>
          <cell r="B1161">
            <v>407.1</v>
          </cell>
          <cell r="C1161" t="str">
            <v xml:space="preserve">    AMORT-OTH PLT&amp;MISC EQP WTP</v>
          </cell>
          <cell r="D1161">
            <v>0</v>
          </cell>
          <cell r="F1161">
            <v>0</v>
          </cell>
          <cell r="I1161">
            <v>0</v>
          </cell>
          <cell r="K1161">
            <v>0</v>
          </cell>
          <cell r="O1161" t="str">
            <v>Actual</v>
          </cell>
        </row>
        <row r="1162">
          <cell r="A1162">
            <v>7115</v>
          </cell>
          <cell r="B1162">
            <v>407.1</v>
          </cell>
          <cell r="C1162" t="str">
            <v xml:space="preserve">    AMORT-OTH PLT&amp;MISC EQP DIS</v>
          </cell>
          <cell r="D1162">
            <v>0</v>
          </cell>
          <cell r="F1162">
            <v>0</v>
          </cell>
          <cell r="I1162">
            <v>0</v>
          </cell>
          <cell r="K1162">
            <v>0</v>
          </cell>
          <cell r="O1162" t="str">
            <v>Actual</v>
          </cell>
        </row>
        <row r="1163">
          <cell r="A1163">
            <v>7120</v>
          </cell>
          <cell r="B1163">
            <v>407.1</v>
          </cell>
          <cell r="C1163" t="str">
            <v xml:space="preserve">    AMORT-OFFICE STRUCTURE</v>
          </cell>
          <cell r="D1163">
            <v>0</v>
          </cell>
          <cell r="F1163">
            <v>0</v>
          </cell>
          <cell r="I1163">
            <v>0</v>
          </cell>
          <cell r="K1163">
            <v>0</v>
          </cell>
          <cell r="M1163">
            <v>0</v>
          </cell>
          <cell r="O1163" t="str">
            <v>ERCs</v>
          </cell>
        </row>
        <row r="1164">
          <cell r="A1164">
            <v>7125</v>
          </cell>
          <cell r="B1164">
            <v>407.1</v>
          </cell>
          <cell r="C1164" t="str">
            <v xml:space="preserve">    AMORT-OFFICE FURN/EQPT</v>
          </cell>
          <cell r="D1164">
            <v>0</v>
          </cell>
          <cell r="F1164">
            <v>0</v>
          </cell>
          <cell r="I1164">
            <v>0</v>
          </cell>
          <cell r="K1164">
            <v>0</v>
          </cell>
          <cell r="M1164">
            <v>0</v>
          </cell>
          <cell r="O1164" t="str">
            <v>ERCs</v>
          </cell>
        </row>
        <row r="1165">
          <cell r="A1165">
            <v>7130</v>
          </cell>
          <cell r="B1165">
            <v>407.1</v>
          </cell>
          <cell r="C1165" t="str">
            <v xml:space="preserve">    AMORT-STORES EQUIPMENT</v>
          </cell>
          <cell r="D1165">
            <v>0</v>
          </cell>
          <cell r="F1165">
            <v>0</v>
          </cell>
          <cell r="I1165">
            <v>0</v>
          </cell>
          <cell r="K1165">
            <v>0</v>
          </cell>
          <cell r="M1165">
            <v>0</v>
          </cell>
          <cell r="O1165" t="str">
            <v>ERCs</v>
          </cell>
        </row>
        <row r="1166">
          <cell r="A1166">
            <v>7135</v>
          </cell>
          <cell r="B1166">
            <v>407.1</v>
          </cell>
          <cell r="C1166" t="str">
            <v xml:space="preserve">    AMORT-TOOL SHOP &amp; MISC EQP</v>
          </cell>
          <cell r="D1166">
            <v>0</v>
          </cell>
          <cell r="F1166">
            <v>0</v>
          </cell>
          <cell r="I1166">
            <v>0</v>
          </cell>
          <cell r="K1166">
            <v>0</v>
          </cell>
          <cell r="M1166">
            <v>0</v>
          </cell>
          <cell r="O1166" t="str">
            <v>ERCs</v>
          </cell>
        </row>
        <row r="1167">
          <cell r="A1167">
            <v>7140</v>
          </cell>
          <cell r="B1167">
            <v>407.1</v>
          </cell>
          <cell r="C1167" t="str">
            <v xml:space="preserve">    AMORT-LABORATORY EQUIPMENT</v>
          </cell>
          <cell r="D1167">
            <v>0</v>
          </cell>
          <cell r="F1167">
            <v>0</v>
          </cell>
          <cell r="I1167">
            <v>0</v>
          </cell>
          <cell r="K1167">
            <v>0</v>
          </cell>
          <cell r="M1167">
            <v>0</v>
          </cell>
          <cell r="O1167" t="str">
            <v>ERCs</v>
          </cell>
        </row>
        <row r="1168">
          <cell r="A1168">
            <v>7145</v>
          </cell>
          <cell r="B1168">
            <v>407.1</v>
          </cell>
          <cell r="C1168" t="str">
            <v xml:space="preserve">    AMORT-POWER OPERATED EQUIP</v>
          </cell>
          <cell r="D1168">
            <v>0</v>
          </cell>
          <cell r="F1168">
            <v>0</v>
          </cell>
          <cell r="I1168">
            <v>0</v>
          </cell>
          <cell r="K1168">
            <v>0</v>
          </cell>
          <cell r="M1168">
            <v>0</v>
          </cell>
          <cell r="O1168" t="str">
            <v>ERCs</v>
          </cell>
        </row>
        <row r="1169">
          <cell r="A1169">
            <v>7150</v>
          </cell>
          <cell r="B1169">
            <v>407.1</v>
          </cell>
          <cell r="C1169" t="str">
            <v xml:space="preserve">    AMORT-COMMUNICATION EQPT</v>
          </cell>
          <cell r="D1169">
            <v>0</v>
          </cell>
          <cell r="F1169">
            <v>0</v>
          </cell>
          <cell r="I1169">
            <v>0</v>
          </cell>
          <cell r="K1169">
            <v>0</v>
          </cell>
          <cell r="M1169">
            <v>0</v>
          </cell>
          <cell r="O1169" t="str">
            <v>ERCs</v>
          </cell>
        </row>
        <row r="1170">
          <cell r="A1170">
            <v>7155</v>
          </cell>
          <cell r="B1170">
            <v>407.1</v>
          </cell>
          <cell r="C1170" t="str">
            <v xml:space="preserve">    AMORT-MISC EQUIPMENT</v>
          </cell>
          <cell r="D1170">
            <v>0</v>
          </cell>
          <cell r="F1170">
            <v>0</v>
          </cell>
          <cell r="I1170">
            <v>0</v>
          </cell>
          <cell r="K1170">
            <v>0</v>
          </cell>
          <cell r="M1170">
            <v>0</v>
          </cell>
          <cell r="O1170" t="str">
            <v>ERCs</v>
          </cell>
        </row>
        <row r="1171">
          <cell r="A1171">
            <v>7160</v>
          </cell>
          <cell r="B1171">
            <v>407.1</v>
          </cell>
          <cell r="C1171" t="str">
            <v xml:space="preserve">    AMORT-OTHER TANGIBLE PLT W</v>
          </cell>
          <cell r="D1171">
            <v>-1972.0799999999997</v>
          </cell>
          <cell r="F1171">
            <v>-1972.0799999999997</v>
          </cell>
          <cell r="I1171">
            <v>-1972.0799999999997</v>
          </cell>
          <cell r="K1171">
            <v>-1972.0799999999997</v>
          </cell>
          <cell r="O1171" t="str">
            <v>Actual</v>
          </cell>
        </row>
        <row r="1172">
          <cell r="A1172">
            <v>7165</v>
          </cell>
          <cell r="B1172">
            <v>407.1</v>
          </cell>
          <cell r="C1172" t="str">
            <v xml:space="preserve">    AMORT-WATER-TAP</v>
          </cell>
          <cell r="D1172">
            <v>-537.83999999999992</v>
          </cell>
          <cell r="F1172">
            <v>-537.83999999999992</v>
          </cell>
          <cell r="I1172">
            <v>-537.83999999999992</v>
          </cell>
          <cell r="K1172">
            <v>-537.83999999999992</v>
          </cell>
          <cell r="O1172" t="str">
            <v>Actual</v>
          </cell>
        </row>
        <row r="1173">
          <cell r="A1173">
            <v>7170</v>
          </cell>
          <cell r="B1173">
            <v>407.1</v>
          </cell>
          <cell r="C1173" t="str">
            <v xml:space="preserve">    AMORT-WTR MGMT FEE</v>
          </cell>
          <cell r="D1173">
            <v>0</v>
          </cell>
          <cell r="F1173">
            <v>0</v>
          </cell>
          <cell r="I1173">
            <v>0</v>
          </cell>
          <cell r="K1173">
            <v>0</v>
          </cell>
          <cell r="O1173" t="str">
            <v>Actual</v>
          </cell>
        </row>
        <row r="1174">
          <cell r="A1174">
            <v>7175</v>
          </cell>
          <cell r="B1174">
            <v>407.1</v>
          </cell>
          <cell r="C1174" t="str">
            <v xml:space="preserve">    AMORT-WTR RES CAP FEE</v>
          </cell>
          <cell r="D1174">
            <v>0</v>
          </cell>
          <cell r="F1174">
            <v>0</v>
          </cell>
          <cell r="I1174">
            <v>0</v>
          </cell>
          <cell r="K1174">
            <v>0</v>
          </cell>
          <cell r="O1174" t="str">
            <v>Actual</v>
          </cell>
        </row>
        <row r="1175">
          <cell r="A1175">
            <v>7180</v>
          </cell>
          <cell r="B1175">
            <v>407.1</v>
          </cell>
          <cell r="C1175" t="str">
            <v xml:space="preserve">    AMORT-WTR PLT MOD FEE</v>
          </cell>
          <cell r="D1175">
            <v>0</v>
          </cell>
          <cell r="F1175">
            <v>0</v>
          </cell>
          <cell r="I1175">
            <v>0</v>
          </cell>
          <cell r="K1175">
            <v>0</v>
          </cell>
          <cell r="O1175" t="str">
            <v>Actual</v>
          </cell>
        </row>
        <row r="1176">
          <cell r="A1176">
            <v>7185</v>
          </cell>
          <cell r="B1176">
            <v>407.1</v>
          </cell>
          <cell r="C1176" t="str">
            <v xml:space="preserve">    AMORT-WTR PLT MTR FEE</v>
          </cell>
          <cell r="D1176">
            <v>-31.820000000000007</v>
          </cell>
          <cell r="F1176">
            <v>-31.820000000000007</v>
          </cell>
          <cell r="I1176">
            <v>-31.820000000000007</v>
          </cell>
          <cell r="K1176">
            <v>-31.820000000000007</v>
          </cell>
          <cell r="O1176" t="str">
            <v>Actual</v>
          </cell>
        </row>
        <row r="1178">
          <cell r="C1178" t="str">
            <v>TOTAL AMORTIZATION EXPENSE - WATER</v>
          </cell>
          <cell r="D1178">
            <v>-7906.2199999999993</v>
          </cell>
          <cell r="F1178">
            <v>-7906.2199999999993</v>
          </cell>
          <cell r="G1178">
            <v>0</v>
          </cell>
          <cell r="I1178">
            <v>-7906.2199999999993</v>
          </cell>
          <cell r="K1178">
            <v>-7906.2199999999993</v>
          </cell>
          <cell r="M1178">
            <v>0</v>
          </cell>
        </row>
        <row r="1180">
          <cell r="A1180">
            <v>7205</v>
          </cell>
          <cell r="B1180">
            <v>407.1</v>
          </cell>
          <cell r="C1180" t="str">
            <v xml:space="preserve">    AMORT-ORGANIZATION</v>
          </cell>
          <cell r="D1180">
            <v>0</v>
          </cell>
          <cell r="F1180">
            <v>0</v>
          </cell>
          <cell r="I1180">
            <v>0</v>
          </cell>
          <cell r="M1180">
            <v>0</v>
          </cell>
          <cell r="O1180" t="str">
            <v>Actual</v>
          </cell>
        </row>
        <row r="1181">
          <cell r="A1181">
            <v>7210</v>
          </cell>
          <cell r="B1181">
            <v>407.1</v>
          </cell>
          <cell r="C1181" t="str">
            <v xml:space="preserve">    AMORT-FRANCHISES INTANG PL</v>
          </cell>
          <cell r="D1181">
            <v>0</v>
          </cell>
          <cell r="F1181">
            <v>0</v>
          </cell>
          <cell r="I1181">
            <v>0</v>
          </cell>
          <cell r="M1181">
            <v>0</v>
          </cell>
          <cell r="O1181" t="str">
            <v>Actual</v>
          </cell>
        </row>
        <row r="1182">
          <cell r="A1182">
            <v>7215</v>
          </cell>
          <cell r="B1182">
            <v>407.1</v>
          </cell>
          <cell r="C1182" t="str">
            <v xml:space="preserve">    AMORT-FRANCHISES RCLM WTR</v>
          </cell>
          <cell r="D1182">
            <v>0</v>
          </cell>
          <cell r="F1182">
            <v>0</v>
          </cell>
          <cell r="I1182">
            <v>0</v>
          </cell>
          <cell r="M1182">
            <v>0</v>
          </cell>
          <cell r="O1182" t="str">
            <v>Actual</v>
          </cell>
        </row>
        <row r="1183">
          <cell r="A1183">
            <v>7220</v>
          </cell>
          <cell r="B1183">
            <v>407.1</v>
          </cell>
          <cell r="C1183" t="str">
            <v xml:space="preserve">    AMORT-STRUCT/IMPRV COLL PL</v>
          </cell>
          <cell r="D1183">
            <v>0</v>
          </cell>
          <cell r="F1183">
            <v>0</v>
          </cell>
          <cell r="I1183">
            <v>0</v>
          </cell>
          <cell r="M1183">
            <v>0</v>
          </cell>
          <cell r="O1183" t="str">
            <v>Actual</v>
          </cell>
        </row>
        <row r="1184">
          <cell r="A1184">
            <v>7225</v>
          </cell>
          <cell r="B1184">
            <v>407.1</v>
          </cell>
          <cell r="C1184" t="str">
            <v xml:space="preserve">    AMORT-STRUCT/IMPRV PUMP PL</v>
          </cell>
          <cell r="D1184">
            <v>-3438</v>
          </cell>
          <cell r="F1184">
            <v>-3438</v>
          </cell>
          <cell r="I1184">
            <v>-3438</v>
          </cell>
          <cell r="M1184">
            <v>-3438</v>
          </cell>
          <cell r="O1184" t="str">
            <v>Actual</v>
          </cell>
        </row>
        <row r="1185">
          <cell r="A1185">
            <v>7230</v>
          </cell>
          <cell r="B1185">
            <v>407.1</v>
          </cell>
          <cell r="C1185" t="str">
            <v xml:space="preserve">    AMORT-STRUCT/IMPRV TREAT P</v>
          </cell>
          <cell r="D1185">
            <v>0</v>
          </cell>
          <cell r="F1185">
            <v>0</v>
          </cell>
          <cell r="I1185">
            <v>0</v>
          </cell>
          <cell r="M1185">
            <v>0</v>
          </cell>
          <cell r="O1185" t="str">
            <v>Actual</v>
          </cell>
        </row>
        <row r="1186">
          <cell r="A1186">
            <v>7235</v>
          </cell>
          <cell r="B1186">
            <v>407.1</v>
          </cell>
          <cell r="C1186" t="str">
            <v xml:space="preserve">    AMORT-STRUCT/IMPRV RCLM WT</v>
          </cell>
          <cell r="D1186">
            <v>0</v>
          </cell>
          <cell r="F1186">
            <v>0</v>
          </cell>
          <cell r="I1186">
            <v>0</v>
          </cell>
          <cell r="M1186">
            <v>0</v>
          </cell>
          <cell r="O1186" t="str">
            <v>Actual</v>
          </cell>
        </row>
        <row r="1187">
          <cell r="A1187">
            <v>7240</v>
          </cell>
          <cell r="B1187">
            <v>407.1</v>
          </cell>
          <cell r="C1187" t="str">
            <v xml:space="preserve">    AMORT-STRUCT/IMPRV RCLM DI</v>
          </cell>
          <cell r="D1187">
            <v>0</v>
          </cell>
          <cell r="F1187">
            <v>0</v>
          </cell>
          <cell r="I1187">
            <v>0</v>
          </cell>
          <cell r="M1187">
            <v>0</v>
          </cell>
          <cell r="O1187" t="str">
            <v>Actual</v>
          </cell>
        </row>
        <row r="1188">
          <cell r="A1188">
            <v>7245</v>
          </cell>
          <cell r="B1188">
            <v>407.1</v>
          </cell>
          <cell r="C1188" t="str">
            <v xml:space="preserve">    AMORT-STRUCT/IMPRV GEN PLT</v>
          </cell>
          <cell r="D1188">
            <v>-2105.2800000000002</v>
          </cell>
          <cell r="F1188">
            <v>-2105.2800000000002</v>
          </cell>
          <cell r="I1188">
            <v>-2105.2800000000002</v>
          </cell>
          <cell r="M1188">
            <v>-2105.2800000000002</v>
          </cell>
          <cell r="O1188" t="str">
            <v>Actual</v>
          </cell>
        </row>
        <row r="1189">
          <cell r="A1189">
            <v>7250</v>
          </cell>
          <cell r="B1189">
            <v>407.1</v>
          </cell>
          <cell r="C1189" t="str">
            <v xml:space="preserve">    AMORT-POWER GEN EQUIP COLL</v>
          </cell>
          <cell r="D1189">
            <v>0</v>
          </cell>
          <cell r="F1189">
            <v>0</v>
          </cell>
          <cell r="I1189">
            <v>0</v>
          </cell>
          <cell r="M1189">
            <v>0</v>
          </cell>
          <cell r="O1189" t="str">
            <v>Actual</v>
          </cell>
        </row>
        <row r="1190">
          <cell r="A1190">
            <v>7255</v>
          </cell>
          <cell r="B1190">
            <v>407.1</v>
          </cell>
          <cell r="C1190" t="str">
            <v xml:space="preserve">    AMORT-POWER GEN EQUIP PUMP</v>
          </cell>
          <cell r="D1190">
            <v>0</v>
          </cell>
          <cell r="F1190">
            <v>0</v>
          </cell>
          <cell r="I1190">
            <v>0</v>
          </cell>
          <cell r="M1190">
            <v>0</v>
          </cell>
          <cell r="O1190" t="str">
            <v>Actual</v>
          </cell>
        </row>
        <row r="1191">
          <cell r="A1191">
            <v>7260</v>
          </cell>
          <cell r="B1191">
            <v>407.1</v>
          </cell>
          <cell r="C1191" t="str">
            <v xml:space="preserve">    AMORT-POWER GEN EQUIP TREA</v>
          </cell>
          <cell r="D1191">
            <v>0</v>
          </cell>
          <cell r="F1191">
            <v>0</v>
          </cell>
          <cell r="I1191">
            <v>0</v>
          </cell>
          <cell r="M1191">
            <v>0</v>
          </cell>
          <cell r="O1191" t="str">
            <v>Actual</v>
          </cell>
        </row>
        <row r="1192">
          <cell r="A1192">
            <v>7265</v>
          </cell>
          <cell r="B1192">
            <v>407.1</v>
          </cell>
          <cell r="C1192" t="str">
            <v xml:space="preserve">    AMORT-POWER GEN EQUIP RCLM</v>
          </cell>
          <cell r="D1192">
            <v>0</v>
          </cell>
          <cell r="F1192">
            <v>0</v>
          </cell>
          <cell r="I1192">
            <v>0</v>
          </cell>
          <cell r="M1192">
            <v>0</v>
          </cell>
          <cell r="O1192" t="str">
            <v>Actual</v>
          </cell>
        </row>
        <row r="1193">
          <cell r="A1193">
            <v>7270</v>
          </cell>
          <cell r="B1193">
            <v>407.1</v>
          </cell>
          <cell r="C1193" t="str">
            <v xml:space="preserve">    AMORT-POWER GEN EQUIP RCLM</v>
          </cell>
          <cell r="D1193">
            <v>0</v>
          </cell>
          <cell r="F1193">
            <v>0</v>
          </cell>
          <cell r="I1193">
            <v>0</v>
          </cell>
          <cell r="M1193">
            <v>0</v>
          </cell>
          <cell r="O1193" t="str">
            <v>Actual</v>
          </cell>
        </row>
        <row r="1194">
          <cell r="A1194">
            <v>7275</v>
          </cell>
          <cell r="B1194">
            <v>407.1</v>
          </cell>
          <cell r="C1194" t="str">
            <v xml:space="preserve">    AMORT-SEWER FORCE MAIN</v>
          </cell>
          <cell r="D1194">
            <v>-846.7199999999998</v>
          </cell>
          <cell r="F1194">
            <v>-846.7199999999998</v>
          </cell>
          <cell r="I1194">
            <v>-846.7199999999998</v>
          </cell>
          <cell r="M1194">
            <v>-846.7199999999998</v>
          </cell>
          <cell r="O1194" t="str">
            <v>Actual</v>
          </cell>
        </row>
        <row r="1195">
          <cell r="A1195">
            <v>7280</v>
          </cell>
          <cell r="B1195">
            <v>407.1</v>
          </cell>
          <cell r="C1195" t="str">
            <v xml:space="preserve">    AMORT-SEWER GRAVITY MAIN</v>
          </cell>
          <cell r="D1195">
            <v>-2319.12</v>
          </cell>
          <cell r="F1195">
            <v>-2319.12</v>
          </cell>
          <cell r="I1195">
            <v>-2319.12</v>
          </cell>
          <cell r="M1195">
            <v>-2319.12</v>
          </cell>
          <cell r="O1195" t="str">
            <v>Actual</v>
          </cell>
        </row>
        <row r="1196">
          <cell r="A1196">
            <v>7283</v>
          </cell>
          <cell r="B1196">
            <v>407.1</v>
          </cell>
          <cell r="C1196" t="str">
            <v xml:space="preserve">    AMORT-MANHOLES</v>
          </cell>
          <cell r="D1196">
            <v>0</v>
          </cell>
          <cell r="F1196">
            <v>0</v>
          </cell>
          <cell r="I1196">
            <v>0</v>
          </cell>
          <cell r="M1196">
            <v>0</v>
          </cell>
          <cell r="O1196" t="str">
            <v>Actual</v>
          </cell>
        </row>
        <row r="1197">
          <cell r="A1197">
            <v>7285</v>
          </cell>
          <cell r="B1197">
            <v>407.1</v>
          </cell>
          <cell r="C1197" t="str">
            <v xml:space="preserve">    AMORT-SPECIAL COLL STRUCTU</v>
          </cell>
          <cell r="D1197">
            <v>0</v>
          </cell>
          <cell r="F1197">
            <v>0</v>
          </cell>
          <cell r="I1197">
            <v>0</v>
          </cell>
          <cell r="M1197">
            <v>0</v>
          </cell>
          <cell r="O1197" t="str">
            <v>Actual</v>
          </cell>
        </row>
        <row r="1198">
          <cell r="A1198">
            <v>7290</v>
          </cell>
          <cell r="B1198">
            <v>407.1</v>
          </cell>
          <cell r="C1198" t="str">
            <v xml:space="preserve">    AMORT-SERVICES TO CUSTOMER</v>
          </cell>
          <cell r="D1198">
            <v>0</v>
          </cell>
          <cell r="F1198">
            <v>0</v>
          </cell>
          <cell r="I1198">
            <v>0</v>
          </cell>
          <cell r="M1198">
            <v>0</v>
          </cell>
          <cell r="O1198" t="str">
            <v>Actual</v>
          </cell>
        </row>
        <row r="1199">
          <cell r="A1199">
            <v>7295</v>
          </cell>
          <cell r="B1199">
            <v>407.1</v>
          </cell>
          <cell r="C1199" t="str">
            <v xml:space="preserve">    AMORT-FLOW MEASURE DEVICES</v>
          </cell>
          <cell r="D1199">
            <v>0</v>
          </cell>
          <cell r="F1199">
            <v>0</v>
          </cell>
          <cell r="I1199">
            <v>0</v>
          </cell>
          <cell r="M1199">
            <v>0</v>
          </cell>
          <cell r="O1199" t="str">
            <v>Actual</v>
          </cell>
        </row>
        <row r="1200">
          <cell r="A1200">
            <v>7300</v>
          </cell>
          <cell r="B1200">
            <v>407.1</v>
          </cell>
          <cell r="C1200" t="str">
            <v xml:space="preserve">    AMORT-FLOW MEASURE INSTALL</v>
          </cell>
          <cell r="D1200">
            <v>0</v>
          </cell>
          <cell r="F1200">
            <v>0</v>
          </cell>
          <cell r="I1200">
            <v>0</v>
          </cell>
          <cell r="M1200">
            <v>0</v>
          </cell>
          <cell r="O1200" t="str">
            <v>Actual</v>
          </cell>
        </row>
        <row r="1201">
          <cell r="A1201">
            <v>7305</v>
          </cell>
          <cell r="B1201">
            <v>407.1</v>
          </cell>
          <cell r="C1201" t="str">
            <v xml:space="preserve">    AMORT-RECEIVING WELLS</v>
          </cell>
          <cell r="D1201">
            <v>0</v>
          </cell>
          <cell r="F1201">
            <v>0</v>
          </cell>
          <cell r="I1201">
            <v>0</v>
          </cell>
          <cell r="M1201">
            <v>0</v>
          </cell>
          <cell r="O1201" t="str">
            <v>Actual</v>
          </cell>
        </row>
        <row r="1202">
          <cell r="A1202">
            <v>7310</v>
          </cell>
          <cell r="B1202">
            <v>407.1</v>
          </cell>
          <cell r="C1202" t="str">
            <v xml:space="preserve">    AMORT-PUMP EQP PUMP PLT</v>
          </cell>
          <cell r="D1202">
            <v>0</v>
          </cell>
          <cell r="F1202">
            <v>0</v>
          </cell>
          <cell r="I1202">
            <v>0</v>
          </cell>
          <cell r="M1202">
            <v>0</v>
          </cell>
          <cell r="O1202" t="str">
            <v>Actual</v>
          </cell>
        </row>
        <row r="1203">
          <cell r="A1203">
            <v>7315</v>
          </cell>
          <cell r="B1203">
            <v>407.1</v>
          </cell>
          <cell r="C1203" t="str">
            <v xml:space="preserve">    AMORT-PUMP EQP RCLM WTP</v>
          </cell>
          <cell r="D1203">
            <v>0</v>
          </cell>
          <cell r="F1203">
            <v>0</v>
          </cell>
          <cell r="I1203">
            <v>0</v>
          </cell>
          <cell r="M1203">
            <v>0</v>
          </cell>
          <cell r="O1203" t="str">
            <v>Actual</v>
          </cell>
        </row>
        <row r="1204">
          <cell r="A1204">
            <v>7320</v>
          </cell>
          <cell r="B1204">
            <v>407.1</v>
          </cell>
          <cell r="C1204" t="str">
            <v xml:space="preserve">    AMORT-PUMP EQP RCLM DIST</v>
          </cell>
          <cell r="D1204">
            <v>0</v>
          </cell>
          <cell r="F1204">
            <v>0</v>
          </cell>
          <cell r="I1204">
            <v>0</v>
          </cell>
          <cell r="M1204">
            <v>0</v>
          </cell>
          <cell r="O1204" t="str">
            <v>Actual</v>
          </cell>
        </row>
        <row r="1205">
          <cell r="A1205">
            <v>7325</v>
          </cell>
          <cell r="B1205">
            <v>407.1</v>
          </cell>
          <cell r="C1205" t="str">
            <v xml:space="preserve">    AMORT-TREAT/DISP EQUIP LAG</v>
          </cell>
          <cell r="D1205">
            <v>-0.7200000000000002</v>
          </cell>
          <cell r="F1205">
            <v>-0.7200000000000002</v>
          </cell>
          <cell r="I1205">
            <v>-0.7200000000000002</v>
          </cell>
          <cell r="M1205">
            <v>-0.7200000000000002</v>
          </cell>
          <cell r="O1205" t="str">
            <v>Actual</v>
          </cell>
        </row>
        <row r="1206">
          <cell r="A1206">
            <v>7330</v>
          </cell>
          <cell r="B1206">
            <v>407.1</v>
          </cell>
          <cell r="C1206" t="str">
            <v xml:space="preserve">    AMORT-TREAT/DISP EQUIP TRT</v>
          </cell>
          <cell r="D1206">
            <v>-338.39999999999992</v>
          </cell>
          <cell r="F1206">
            <v>-338.39999999999992</v>
          </cell>
          <cell r="I1206">
            <v>-338.39999999999992</v>
          </cell>
          <cell r="M1206">
            <v>-338.39999999999992</v>
          </cell>
          <cell r="O1206" t="str">
            <v>Actual</v>
          </cell>
        </row>
        <row r="1207">
          <cell r="A1207">
            <v>7335</v>
          </cell>
          <cell r="B1207">
            <v>407.1</v>
          </cell>
          <cell r="C1207" t="str">
            <v xml:space="preserve">    AMORT-TREAT/DISP EQUIP RCL</v>
          </cell>
          <cell r="D1207">
            <v>0</v>
          </cell>
          <cell r="F1207">
            <v>0</v>
          </cell>
          <cell r="I1207">
            <v>0</v>
          </cell>
          <cell r="M1207">
            <v>0</v>
          </cell>
          <cell r="O1207" t="str">
            <v>Actual</v>
          </cell>
        </row>
        <row r="1208">
          <cell r="A1208">
            <v>7340</v>
          </cell>
          <cell r="B1208">
            <v>407.1</v>
          </cell>
          <cell r="C1208" t="str">
            <v xml:space="preserve">    AMORT-PLANT SEWERS TRTMT P</v>
          </cell>
          <cell r="D1208">
            <v>0</v>
          </cell>
          <cell r="F1208">
            <v>0</v>
          </cell>
          <cell r="I1208">
            <v>0</v>
          </cell>
          <cell r="M1208">
            <v>0</v>
          </cell>
          <cell r="O1208" t="str">
            <v>Actual</v>
          </cell>
        </row>
        <row r="1209">
          <cell r="A1209">
            <v>7345</v>
          </cell>
          <cell r="B1209">
            <v>407.1</v>
          </cell>
          <cell r="C1209" t="str">
            <v xml:space="preserve">    AMORT-PLANT SEWERS RCLM WT</v>
          </cell>
          <cell r="D1209">
            <v>0</v>
          </cell>
          <cell r="F1209">
            <v>0</v>
          </cell>
          <cell r="I1209">
            <v>0</v>
          </cell>
          <cell r="M1209">
            <v>0</v>
          </cell>
          <cell r="O1209" t="str">
            <v>Actual</v>
          </cell>
        </row>
        <row r="1210">
          <cell r="A1210">
            <v>7350</v>
          </cell>
          <cell r="B1210">
            <v>407.1</v>
          </cell>
          <cell r="C1210" t="str">
            <v xml:space="preserve">    AMORT-OUTFALL LINES</v>
          </cell>
          <cell r="D1210">
            <v>-18.36</v>
          </cell>
          <cell r="F1210">
            <v>-18.36</v>
          </cell>
          <cell r="I1210">
            <v>-18.36</v>
          </cell>
          <cell r="M1210">
            <v>-18.36</v>
          </cell>
          <cell r="O1210" t="str">
            <v>Actual</v>
          </cell>
        </row>
        <row r="1211">
          <cell r="A1211">
            <v>7355</v>
          </cell>
          <cell r="B1211">
            <v>407.1</v>
          </cell>
          <cell r="C1211" t="str">
            <v xml:space="preserve">    AMORT-OTHER PLT TANGIBLE</v>
          </cell>
          <cell r="D1211">
            <v>0</v>
          </cell>
          <cell r="F1211">
            <v>0</v>
          </cell>
          <cell r="I1211">
            <v>0</v>
          </cell>
          <cell r="M1211">
            <v>0</v>
          </cell>
          <cell r="O1211" t="str">
            <v>Actual</v>
          </cell>
        </row>
        <row r="1212">
          <cell r="A1212">
            <v>7360</v>
          </cell>
          <cell r="B1212">
            <v>407.1</v>
          </cell>
          <cell r="C1212" t="str">
            <v xml:space="preserve">    AMORT-OTHER PLT COLLECTION</v>
          </cell>
          <cell r="D1212">
            <v>0</v>
          </cell>
          <cell r="F1212">
            <v>0</v>
          </cell>
          <cell r="I1212">
            <v>0</v>
          </cell>
          <cell r="M1212">
            <v>0</v>
          </cell>
          <cell r="O1212" t="str">
            <v>Actual</v>
          </cell>
        </row>
        <row r="1213">
          <cell r="A1213">
            <v>7365</v>
          </cell>
          <cell r="B1213">
            <v>407.1</v>
          </cell>
          <cell r="C1213" t="str">
            <v xml:space="preserve">    AMORT-OTHER PLT PUMP</v>
          </cell>
          <cell r="D1213">
            <v>0</v>
          </cell>
          <cell r="F1213">
            <v>0</v>
          </cell>
          <cell r="I1213">
            <v>0</v>
          </cell>
          <cell r="M1213">
            <v>0</v>
          </cell>
          <cell r="O1213" t="str">
            <v>Actual</v>
          </cell>
        </row>
        <row r="1214">
          <cell r="A1214">
            <v>7370</v>
          </cell>
          <cell r="B1214">
            <v>407.1</v>
          </cell>
          <cell r="C1214" t="str">
            <v xml:space="preserve">    AMORT-OTHER PLT TREATMENT</v>
          </cell>
          <cell r="D1214">
            <v>0</v>
          </cell>
          <cell r="F1214">
            <v>0</v>
          </cell>
          <cell r="I1214">
            <v>0</v>
          </cell>
          <cell r="M1214">
            <v>0</v>
          </cell>
          <cell r="O1214" t="str">
            <v>Actual</v>
          </cell>
        </row>
        <row r="1215">
          <cell r="A1215">
            <v>7375</v>
          </cell>
          <cell r="B1215">
            <v>407.1</v>
          </cell>
          <cell r="C1215" t="str">
            <v xml:space="preserve">    AMORT-OTHER PLT RCLM WTR T</v>
          </cell>
          <cell r="D1215">
            <v>0</v>
          </cell>
          <cell r="F1215">
            <v>0</v>
          </cell>
          <cell r="I1215">
            <v>0</v>
          </cell>
          <cell r="M1215">
            <v>0</v>
          </cell>
          <cell r="O1215" t="str">
            <v>Actual</v>
          </cell>
        </row>
        <row r="1216">
          <cell r="A1216">
            <v>7380</v>
          </cell>
          <cell r="B1216">
            <v>407.1</v>
          </cell>
          <cell r="C1216" t="str">
            <v xml:space="preserve">    AMORT-OTHER PLT RCLM WTR D</v>
          </cell>
          <cell r="D1216">
            <v>0</v>
          </cell>
          <cell r="F1216">
            <v>0</v>
          </cell>
          <cell r="I1216">
            <v>0</v>
          </cell>
          <cell r="M1216">
            <v>0</v>
          </cell>
          <cell r="O1216" t="str">
            <v>Actual</v>
          </cell>
        </row>
        <row r="1217">
          <cell r="A1217">
            <v>7385</v>
          </cell>
          <cell r="B1217">
            <v>407.1</v>
          </cell>
          <cell r="C1217" t="str">
            <v xml:space="preserve">    AMORT-OFFICE STRUCTURE</v>
          </cell>
          <cell r="D1217">
            <v>0</v>
          </cell>
          <cell r="F1217">
            <v>0</v>
          </cell>
          <cell r="I1217">
            <v>0</v>
          </cell>
          <cell r="K1217">
            <v>0</v>
          </cell>
          <cell r="M1217">
            <v>0</v>
          </cell>
          <cell r="O1217" t="str">
            <v>ERCs</v>
          </cell>
        </row>
        <row r="1218">
          <cell r="A1218">
            <v>7390</v>
          </cell>
          <cell r="B1218">
            <v>407.1</v>
          </cell>
          <cell r="C1218" t="str">
            <v xml:space="preserve">    AMORT-OFFICE FURN/EQPT</v>
          </cell>
          <cell r="D1218">
            <v>0</v>
          </cell>
          <cell r="F1218">
            <v>0</v>
          </cell>
          <cell r="I1218">
            <v>0</v>
          </cell>
          <cell r="K1218">
            <v>0</v>
          </cell>
          <cell r="M1218">
            <v>0</v>
          </cell>
          <cell r="O1218" t="str">
            <v>ERCs</v>
          </cell>
        </row>
        <row r="1219">
          <cell r="A1219">
            <v>7395</v>
          </cell>
          <cell r="B1219">
            <v>407.1</v>
          </cell>
          <cell r="C1219" t="str">
            <v xml:space="preserve">    AMORT-STORES EQUIPMENT</v>
          </cell>
          <cell r="D1219">
            <v>0</v>
          </cell>
          <cell r="F1219">
            <v>0</v>
          </cell>
          <cell r="I1219">
            <v>0</v>
          </cell>
          <cell r="K1219">
            <v>0</v>
          </cell>
          <cell r="M1219">
            <v>0</v>
          </cell>
          <cell r="O1219" t="str">
            <v>ERCs</v>
          </cell>
        </row>
        <row r="1220">
          <cell r="A1220">
            <v>7400</v>
          </cell>
          <cell r="B1220">
            <v>407.1</v>
          </cell>
          <cell r="C1220" t="str">
            <v xml:space="preserve">    AMORT-TOOL SHOP &amp; MISC EQP</v>
          </cell>
          <cell r="D1220">
            <v>0</v>
          </cell>
          <cell r="F1220">
            <v>0</v>
          </cell>
          <cell r="I1220">
            <v>0</v>
          </cell>
          <cell r="K1220">
            <v>0</v>
          </cell>
          <cell r="M1220">
            <v>0</v>
          </cell>
          <cell r="O1220" t="str">
            <v>ERCs</v>
          </cell>
        </row>
        <row r="1221">
          <cell r="A1221">
            <v>7405</v>
          </cell>
          <cell r="B1221">
            <v>407.1</v>
          </cell>
          <cell r="C1221" t="str">
            <v xml:space="preserve">    AMORT-LABORATORY EQPT</v>
          </cell>
          <cell r="D1221">
            <v>0</v>
          </cell>
          <cell r="F1221">
            <v>0</v>
          </cell>
          <cell r="I1221">
            <v>0</v>
          </cell>
          <cell r="K1221">
            <v>0</v>
          </cell>
          <cell r="M1221">
            <v>0</v>
          </cell>
          <cell r="O1221" t="str">
            <v>ERCs</v>
          </cell>
        </row>
        <row r="1222">
          <cell r="A1222">
            <v>7410</v>
          </cell>
          <cell r="B1222">
            <v>407.1</v>
          </cell>
          <cell r="C1222" t="str">
            <v xml:space="preserve">    AMORT-POWER OPERATED EQUIP</v>
          </cell>
          <cell r="D1222">
            <v>0</v>
          </cell>
          <cell r="F1222">
            <v>0</v>
          </cell>
          <cell r="I1222">
            <v>0</v>
          </cell>
          <cell r="K1222">
            <v>0</v>
          </cell>
          <cell r="M1222">
            <v>0</v>
          </cell>
          <cell r="O1222" t="str">
            <v>ERCs</v>
          </cell>
        </row>
        <row r="1223">
          <cell r="A1223">
            <v>7415</v>
          </cell>
          <cell r="B1223">
            <v>407.1</v>
          </cell>
          <cell r="C1223" t="str">
            <v xml:space="preserve">    AMORT-COMMUNICATION EQPT</v>
          </cell>
          <cell r="D1223">
            <v>0</v>
          </cell>
          <cell r="F1223">
            <v>0</v>
          </cell>
          <cell r="I1223">
            <v>0</v>
          </cell>
          <cell r="K1223">
            <v>0</v>
          </cell>
          <cell r="M1223">
            <v>0</v>
          </cell>
          <cell r="O1223" t="str">
            <v>ERCs</v>
          </cell>
        </row>
        <row r="1224">
          <cell r="A1224">
            <v>7420</v>
          </cell>
          <cell r="B1224">
            <v>407.1</v>
          </cell>
          <cell r="C1224" t="str">
            <v xml:space="preserve">    AMORT-MISC EQUIP SEWER</v>
          </cell>
          <cell r="D1224">
            <v>0</v>
          </cell>
          <cell r="F1224">
            <v>0</v>
          </cell>
          <cell r="I1224">
            <v>0</v>
          </cell>
          <cell r="K1224">
            <v>0</v>
          </cell>
          <cell r="M1224">
            <v>0</v>
          </cell>
          <cell r="O1224" t="str">
            <v>ERCs</v>
          </cell>
        </row>
        <row r="1225">
          <cell r="A1225">
            <v>7425</v>
          </cell>
          <cell r="B1225">
            <v>407.1</v>
          </cell>
          <cell r="C1225" t="str">
            <v xml:space="preserve">    AMORT-OTHER TANGIBLE PLT S</v>
          </cell>
          <cell r="D1225">
            <v>0</v>
          </cell>
          <cell r="F1225">
            <v>0</v>
          </cell>
          <cell r="I1225">
            <v>0</v>
          </cell>
          <cell r="M1225">
            <v>0</v>
          </cell>
          <cell r="O1225" t="str">
            <v>Actual</v>
          </cell>
        </row>
        <row r="1226">
          <cell r="A1226">
            <v>7430</v>
          </cell>
          <cell r="B1226">
            <v>407.1</v>
          </cell>
          <cell r="C1226" t="str">
            <v xml:space="preserve">    AMORT-SEWER-TAP</v>
          </cell>
          <cell r="D1226">
            <v>-1143.8400000000001</v>
          </cell>
          <cell r="F1226">
            <v>-1143.8400000000001</v>
          </cell>
          <cell r="I1226">
            <v>-1143.8400000000001</v>
          </cell>
          <cell r="M1226">
            <v>-1143.8400000000001</v>
          </cell>
          <cell r="O1226" t="str">
            <v>Actual</v>
          </cell>
        </row>
        <row r="1227">
          <cell r="A1227">
            <v>7435</v>
          </cell>
          <cell r="B1227">
            <v>407.1</v>
          </cell>
          <cell r="C1227" t="str">
            <v xml:space="preserve">    AMORT-SWR MGMT FEE</v>
          </cell>
          <cell r="D1227">
            <v>0</v>
          </cell>
          <cell r="F1227">
            <v>0</v>
          </cell>
          <cell r="I1227">
            <v>0</v>
          </cell>
          <cell r="M1227">
            <v>0</v>
          </cell>
          <cell r="O1227" t="str">
            <v>Actual</v>
          </cell>
        </row>
        <row r="1228">
          <cell r="A1228">
            <v>7440</v>
          </cell>
          <cell r="B1228">
            <v>407.1</v>
          </cell>
          <cell r="C1228" t="str">
            <v xml:space="preserve">    AMORT-SWR RES CAP FEE</v>
          </cell>
          <cell r="D1228">
            <v>0</v>
          </cell>
          <cell r="F1228">
            <v>0</v>
          </cell>
          <cell r="I1228">
            <v>0</v>
          </cell>
          <cell r="M1228">
            <v>0</v>
          </cell>
          <cell r="O1228" t="str">
            <v>Actual</v>
          </cell>
        </row>
        <row r="1229">
          <cell r="A1229">
            <v>7445</v>
          </cell>
          <cell r="B1229">
            <v>407.1</v>
          </cell>
          <cell r="C1229" t="str">
            <v xml:space="preserve">    AMORT-SWR PLT MOD FEE</v>
          </cell>
          <cell r="D1229">
            <v>0</v>
          </cell>
          <cell r="F1229">
            <v>0</v>
          </cell>
          <cell r="I1229">
            <v>0</v>
          </cell>
          <cell r="M1229">
            <v>0</v>
          </cell>
          <cell r="O1229" t="str">
            <v>Actual</v>
          </cell>
        </row>
        <row r="1230">
          <cell r="A1230">
            <v>7450</v>
          </cell>
          <cell r="B1230">
            <v>407.1</v>
          </cell>
          <cell r="C1230" t="str">
            <v xml:space="preserve">    AMORT-SWR PLT MTR FEE</v>
          </cell>
          <cell r="D1230">
            <v>0</v>
          </cell>
          <cell r="F1230">
            <v>0</v>
          </cell>
          <cell r="I1230">
            <v>0</v>
          </cell>
          <cell r="M1230">
            <v>0</v>
          </cell>
          <cell r="O1230" t="str">
            <v>Actual</v>
          </cell>
        </row>
        <row r="1231">
          <cell r="A1231">
            <v>7470</v>
          </cell>
          <cell r="B1231">
            <v>407.1</v>
          </cell>
          <cell r="C1231" t="str">
            <v xml:space="preserve">    AMORT-REUSE SERVICES</v>
          </cell>
          <cell r="D1231">
            <v>0</v>
          </cell>
          <cell r="F1231">
            <v>0</v>
          </cell>
          <cell r="I1231">
            <v>0</v>
          </cell>
          <cell r="M1231">
            <v>0</v>
          </cell>
          <cell r="O1231" t="str">
            <v>Actual</v>
          </cell>
        </row>
        <row r="1232">
          <cell r="A1232">
            <v>7475</v>
          </cell>
          <cell r="B1232">
            <v>407.1</v>
          </cell>
          <cell r="C1232" t="str">
            <v xml:space="preserve">    AMORT-REUSE MTR/INSTALLATI</v>
          </cell>
          <cell r="D1232">
            <v>0</v>
          </cell>
          <cell r="F1232">
            <v>0</v>
          </cell>
          <cell r="I1232">
            <v>0</v>
          </cell>
          <cell r="M1232">
            <v>0</v>
          </cell>
          <cell r="O1232" t="str">
            <v>Actual</v>
          </cell>
        </row>
        <row r="1233">
          <cell r="A1233">
            <v>7480</v>
          </cell>
          <cell r="B1233">
            <v>407.1</v>
          </cell>
          <cell r="C1233" t="str">
            <v xml:space="preserve">    AMORT-REUSE DIST RESERVOIR</v>
          </cell>
          <cell r="D1233">
            <v>0</v>
          </cell>
          <cell r="F1233">
            <v>0</v>
          </cell>
          <cell r="I1233">
            <v>0</v>
          </cell>
          <cell r="M1233">
            <v>0</v>
          </cell>
          <cell r="O1233" t="str">
            <v>Actual</v>
          </cell>
        </row>
        <row r="1234">
          <cell r="A1234">
            <v>7485</v>
          </cell>
          <cell r="B1234">
            <v>407.1</v>
          </cell>
          <cell r="C1234" t="str">
            <v xml:space="preserve">    AMORT-REUSE TRANMISSION &amp;</v>
          </cell>
          <cell r="D1234">
            <v>0</v>
          </cell>
          <cell r="F1234">
            <v>0</v>
          </cell>
          <cell r="I1234">
            <v>0</v>
          </cell>
          <cell r="M1234">
            <v>0</v>
          </cell>
          <cell r="O1234" t="str">
            <v>Actual</v>
          </cell>
        </row>
        <row r="1236">
          <cell r="C1236" t="str">
            <v>AMORT EXPENSE - CIAC SEWER</v>
          </cell>
          <cell r="D1236">
            <v>-10210.439999999999</v>
          </cell>
          <cell r="F1236">
            <v>-10210.439999999999</v>
          </cell>
          <cell r="G1236">
            <v>0</v>
          </cell>
          <cell r="I1236">
            <v>-10210.439999999999</v>
          </cell>
          <cell r="K1236">
            <v>0</v>
          </cell>
          <cell r="M1236">
            <v>-10210.439999999999</v>
          </cell>
          <cell r="O1236" t="str">
            <v>Actual</v>
          </cell>
        </row>
        <row r="1238">
          <cell r="A1238">
            <v>7510</v>
          </cell>
          <cell r="B1238">
            <v>408.12</v>
          </cell>
          <cell r="C1238" t="str">
            <v xml:space="preserve">    FICA EXPENSE</v>
          </cell>
          <cell r="D1238">
            <v>1487.5699999999997</v>
          </cell>
          <cell r="F1238">
            <v>1487.5699999999997</v>
          </cell>
          <cell r="I1238">
            <v>1487.5699999999997</v>
          </cell>
          <cell r="K1238">
            <v>740.81</v>
          </cell>
          <cell r="M1238">
            <v>746.75999999999976</v>
          </cell>
          <cell r="O1238" t="str">
            <v>ERCs</v>
          </cell>
        </row>
        <row r="1239">
          <cell r="A1239">
            <v>7515</v>
          </cell>
          <cell r="B1239">
            <v>408.12</v>
          </cell>
          <cell r="C1239" t="str">
            <v xml:space="preserve">    FEDERAL UNEMPLOYMENT TAX</v>
          </cell>
          <cell r="D1239">
            <v>27.759999999999994</v>
          </cell>
          <cell r="F1239">
            <v>27.759999999999994</v>
          </cell>
          <cell r="I1239">
            <v>27.759999999999994</v>
          </cell>
          <cell r="K1239">
            <v>13.82</v>
          </cell>
          <cell r="M1239">
            <v>13.939999999999994</v>
          </cell>
          <cell r="O1239" t="str">
            <v>ERCs</v>
          </cell>
        </row>
        <row r="1240">
          <cell r="A1240">
            <v>7520</v>
          </cell>
          <cell r="B1240">
            <v>408.12</v>
          </cell>
          <cell r="C1240" t="str">
            <v xml:space="preserve">    STATE UNEMPLOYMENT TAX</v>
          </cell>
          <cell r="D1240">
            <v>251.71000000000004</v>
          </cell>
          <cell r="F1240">
            <v>251.71000000000004</v>
          </cell>
          <cell r="I1240">
            <v>251.71000000000004</v>
          </cell>
          <cell r="K1240">
            <v>125.35</v>
          </cell>
          <cell r="M1240">
            <v>126.36000000000004</v>
          </cell>
          <cell r="O1240" t="str">
            <v>ERCs</v>
          </cell>
        </row>
        <row r="1242">
          <cell r="C1242" t="str">
            <v>TOTAL PAYROLL TAXES</v>
          </cell>
          <cell r="D1242">
            <v>1767.0399999999997</v>
          </cell>
          <cell r="F1242">
            <v>1767.0399999999997</v>
          </cell>
          <cell r="G1242">
            <v>0</v>
          </cell>
          <cell r="I1242">
            <v>1767.0399999999997</v>
          </cell>
          <cell r="K1242">
            <v>879.98</v>
          </cell>
          <cell r="M1242">
            <v>887.05999999999972</v>
          </cell>
        </row>
        <row r="1244">
          <cell r="A1244">
            <v>7535</v>
          </cell>
          <cell r="B1244">
            <v>408.1</v>
          </cell>
          <cell r="C1244" t="str">
            <v xml:space="preserve">    FRANCHISE TAX</v>
          </cell>
          <cell r="D1244">
            <v>160.70999999999995</v>
          </cell>
          <cell r="F1244">
            <v>160.70999999999995</v>
          </cell>
          <cell r="I1244">
            <v>160.70999999999995</v>
          </cell>
          <cell r="K1244">
            <v>80.03</v>
          </cell>
          <cell r="M1244">
            <v>80.67999999999995</v>
          </cell>
          <cell r="O1244" t="str">
            <v>ERCs</v>
          </cell>
        </row>
        <row r="1245">
          <cell r="A1245">
            <v>7540</v>
          </cell>
          <cell r="B1245">
            <v>408.1</v>
          </cell>
          <cell r="C1245" t="str">
            <v xml:space="preserve">    GROSS RECEIPTS TAX</v>
          </cell>
          <cell r="D1245">
            <v>5640.98</v>
          </cell>
          <cell r="F1245">
            <v>5640.98</v>
          </cell>
          <cell r="I1245">
            <v>5640.98</v>
          </cell>
          <cell r="K1245">
            <v>2809.21</v>
          </cell>
          <cell r="M1245">
            <v>2831.7699999999995</v>
          </cell>
          <cell r="O1245" t="str">
            <v>ERCs</v>
          </cell>
        </row>
        <row r="1246">
          <cell r="A1246">
            <v>7545</v>
          </cell>
          <cell r="B1246">
            <v>408.1</v>
          </cell>
          <cell r="C1246" t="str">
            <v xml:space="preserve">    PERSONAL PROPERTY/ICT TAX</v>
          </cell>
          <cell r="D1246">
            <v>0.29000000000000004</v>
          </cell>
          <cell r="F1246">
            <v>0.29000000000000004</v>
          </cell>
          <cell r="I1246">
            <v>0.29000000000000004</v>
          </cell>
          <cell r="K1246">
            <v>0.14000000000000001</v>
          </cell>
          <cell r="M1246">
            <v>0.15000000000000002</v>
          </cell>
          <cell r="O1246" t="str">
            <v>ERCs</v>
          </cell>
        </row>
        <row r="1247">
          <cell r="A1247">
            <v>7550</v>
          </cell>
          <cell r="B1247">
            <v>408.11</v>
          </cell>
          <cell r="C1247" t="str">
            <v xml:space="preserve">    PROPERTY/OTHER GENERAL TAX</v>
          </cell>
          <cell r="D1247">
            <v>-0.62000000000036515</v>
          </cell>
          <cell r="F1247">
            <v>-0.62000000000036515</v>
          </cell>
          <cell r="I1247">
            <v>-0.62000000000036515</v>
          </cell>
          <cell r="K1247">
            <v>-0.31</v>
          </cell>
          <cell r="M1247">
            <v>-0.31000000000036515</v>
          </cell>
          <cell r="O1247" t="str">
            <v>ERCs</v>
          </cell>
        </row>
        <row r="1248">
          <cell r="A1248">
            <v>7555</v>
          </cell>
          <cell r="B1248">
            <v>408.11</v>
          </cell>
          <cell r="C1248" t="str">
            <v xml:space="preserve">    REAL ESTATE TAX</v>
          </cell>
          <cell r="D1248">
            <v>5919.1399999999994</v>
          </cell>
          <cell r="F1248">
            <v>5919.1399999999994</v>
          </cell>
          <cell r="I1248">
            <v>5919.1399999999994</v>
          </cell>
          <cell r="K1248">
            <v>2947.73</v>
          </cell>
          <cell r="M1248">
            <v>2971.4099999999994</v>
          </cell>
          <cell r="O1248" t="str">
            <v>ERCs</v>
          </cell>
        </row>
        <row r="1249">
          <cell r="A1249">
            <v>7560</v>
          </cell>
          <cell r="B1249">
            <v>408.13</v>
          </cell>
          <cell r="C1249" t="str">
            <v xml:space="preserve">    SALES/USE TAX EXPENSE</v>
          </cell>
          <cell r="D1249">
            <v>0</v>
          </cell>
          <cell r="F1249">
            <v>0</v>
          </cell>
          <cell r="I1249">
            <v>0</v>
          </cell>
          <cell r="K1249">
            <v>0</v>
          </cell>
          <cell r="M1249">
            <v>0</v>
          </cell>
          <cell r="O1249" t="str">
            <v>ERCs</v>
          </cell>
        </row>
        <row r="1250">
          <cell r="A1250">
            <v>7565</v>
          </cell>
          <cell r="B1250">
            <v>408.13</v>
          </cell>
          <cell r="C1250" t="str">
            <v xml:space="preserve">    SPECIAL ASSESSMENTS</v>
          </cell>
          <cell r="D1250">
            <v>0</v>
          </cell>
          <cell r="F1250">
            <v>0</v>
          </cell>
          <cell r="I1250">
            <v>0</v>
          </cell>
          <cell r="K1250">
            <v>0</v>
          </cell>
          <cell r="M1250">
            <v>0</v>
          </cell>
          <cell r="O1250" t="str">
            <v>ERCs</v>
          </cell>
        </row>
        <row r="1251">
          <cell r="A1251">
            <v>7570</v>
          </cell>
          <cell r="B1251">
            <v>408.1</v>
          </cell>
          <cell r="C1251" t="str">
            <v xml:space="preserve">    UTILITY/COMMISSION TAX</v>
          </cell>
          <cell r="D1251">
            <v>0</v>
          </cell>
          <cell r="F1251">
            <v>0</v>
          </cell>
          <cell r="I1251">
            <v>0</v>
          </cell>
          <cell r="K1251">
            <v>0</v>
          </cell>
          <cell r="M1251">
            <v>0</v>
          </cell>
          <cell r="O1251" t="str">
            <v>ERCs</v>
          </cell>
        </row>
        <row r="1253">
          <cell r="C1253" t="str">
            <v>TOTAL OTHER TAXES</v>
          </cell>
          <cell r="D1253">
            <v>11720.499999999998</v>
          </cell>
          <cell r="F1253">
            <v>11720.499999999998</v>
          </cell>
          <cell r="G1253">
            <v>0</v>
          </cell>
          <cell r="I1253">
            <v>11720.499999999998</v>
          </cell>
          <cell r="K1253">
            <v>5836.8</v>
          </cell>
          <cell r="M1253">
            <v>5883.6999999999989</v>
          </cell>
        </row>
        <row r="1255">
          <cell r="A1255">
            <v>7605</v>
          </cell>
          <cell r="B1255">
            <v>409.1</v>
          </cell>
          <cell r="C1255" t="str">
            <v>INCOME TAXES-FEDERAL</v>
          </cell>
          <cell r="D1255">
            <v>-765.88</v>
          </cell>
          <cell r="F1255">
            <v>-765.88</v>
          </cell>
          <cell r="G1255">
            <v>0</v>
          </cell>
          <cell r="I1255">
            <v>-765.88</v>
          </cell>
          <cell r="K1255">
            <v>-381.41</v>
          </cell>
          <cell r="M1255">
            <v>-384.46999999999997</v>
          </cell>
          <cell r="O1255" t="str">
            <v>ERCs</v>
          </cell>
        </row>
        <row r="1257">
          <cell r="A1257">
            <v>7610</v>
          </cell>
          <cell r="B1257">
            <v>409.11</v>
          </cell>
          <cell r="C1257" t="str">
            <v>INCOME TAXES-STATE</v>
          </cell>
          <cell r="D1257">
            <v>0</v>
          </cell>
          <cell r="F1257">
            <v>0</v>
          </cell>
          <cell r="G1257">
            <v>0</v>
          </cell>
          <cell r="I1257">
            <v>0</v>
          </cell>
          <cell r="K1257">
            <v>0</v>
          </cell>
          <cell r="M1257">
            <v>0</v>
          </cell>
          <cell r="O1257" t="str">
            <v>ERCs</v>
          </cell>
        </row>
        <row r="1259">
          <cell r="A1259">
            <v>7600</v>
          </cell>
          <cell r="B1259">
            <v>410.11</v>
          </cell>
          <cell r="C1259" t="str">
            <v>DEF INCOME TAXES-STATE</v>
          </cell>
          <cell r="D1259">
            <v>238.13</v>
          </cell>
          <cell r="F1259">
            <v>238.13</v>
          </cell>
          <cell r="G1259">
            <v>0</v>
          </cell>
          <cell r="I1259">
            <v>238.13</v>
          </cell>
          <cell r="K1259">
            <v>118.59</v>
          </cell>
          <cell r="M1259">
            <v>119.53999999999999</v>
          </cell>
          <cell r="O1259" t="str">
            <v>ERCs</v>
          </cell>
        </row>
        <row r="1261">
          <cell r="A1261">
            <v>7595</v>
          </cell>
          <cell r="B1261">
            <v>410.1</v>
          </cell>
          <cell r="C1261" t="str">
            <v>DEF INCOME TAX-FEDERAL</v>
          </cell>
          <cell r="D1261">
            <v>1380.9</v>
          </cell>
          <cell r="F1261">
            <v>1380.9</v>
          </cell>
          <cell r="G1261">
            <v>0</v>
          </cell>
          <cell r="I1261">
            <v>1380.9</v>
          </cell>
          <cell r="K1261">
            <v>687.69</v>
          </cell>
          <cell r="M1261">
            <v>693.21</v>
          </cell>
          <cell r="O1261" t="str">
            <v>ERCs</v>
          </cell>
        </row>
        <row r="1263">
          <cell r="A1263">
            <v>7585</v>
          </cell>
          <cell r="B1263">
            <v>412.11</v>
          </cell>
          <cell r="C1263" t="str">
            <v>AMORT OF INVEST TAX CREDIT</v>
          </cell>
          <cell r="D1263">
            <v>0</v>
          </cell>
          <cell r="F1263">
            <v>0</v>
          </cell>
          <cell r="G1263">
            <v>0</v>
          </cell>
          <cell r="I1263">
            <v>0</v>
          </cell>
          <cell r="K1263">
            <v>0</v>
          </cell>
          <cell r="M1263">
            <v>0</v>
          </cell>
          <cell r="O1263" t="str">
            <v>ERCs</v>
          </cell>
        </row>
        <row r="1265">
          <cell r="A1265">
            <v>7775</v>
          </cell>
          <cell r="B1265">
            <v>409.1</v>
          </cell>
          <cell r="C1265" t="str">
            <v xml:space="preserve">   CURRENT TAX-FIT-SOLD CO</v>
          </cell>
          <cell r="D1265">
            <v>0</v>
          </cell>
          <cell r="F1265">
            <v>0</v>
          </cell>
          <cell r="G1265">
            <v>0</v>
          </cell>
          <cell r="I1265">
            <v>0</v>
          </cell>
          <cell r="K1265">
            <v>0</v>
          </cell>
          <cell r="M1265">
            <v>0</v>
          </cell>
          <cell r="O1265" t="str">
            <v>ERCs</v>
          </cell>
        </row>
        <row r="1267">
          <cell r="A1267">
            <v>7785</v>
          </cell>
          <cell r="B1267">
            <v>409.11</v>
          </cell>
          <cell r="C1267" t="str">
            <v xml:space="preserve">   CURRENT TAX-SIT-SOLD CO</v>
          </cell>
          <cell r="D1267">
            <v>0</v>
          </cell>
          <cell r="F1267">
            <v>0</v>
          </cell>
          <cell r="G1267">
            <v>0</v>
          </cell>
          <cell r="I1267">
            <v>0</v>
          </cell>
          <cell r="K1267">
            <v>0</v>
          </cell>
          <cell r="M1267">
            <v>0</v>
          </cell>
          <cell r="O1267" t="str">
            <v>ERCs</v>
          </cell>
        </row>
        <row r="1269">
          <cell r="A1269">
            <v>7680</v>
          </cell>
          <cell r="B1269">
            <v>413</v>
          </cell>
          <cell r="C1269" t="str">
            <v xml:space="preserve">    RENTAL INCOME</v>
          </cell>
          <cell r="D1269">
            <v>0</v>
          </cell>
          <cell r="F1269">
            <v>0</v>
          </cell>
          <cell r="I1269">
            <v>0</v>
          </cell>
          <cell r="K1269">
            <v>0</v>
          </cell>
          <cell r="M1269">
            <v>0</v>
          </cell>
          <cell r="O1269" t="str">
            <v>ERCs</v>
          </cell>
        </row>
        <row r="1270">
          <cell r="A1270">
            <v>7685</v>
          </cell>
          <cell r="B1270">
            <v>419</v>
          </cell>
          <cell r="C1270" t="str">
            <v xml:space="preserve">    INTEREST INCOME</v>
          </cell>
          <cell r="D1270">
            <v>0</v>
          </cell>
          <cell r="F1270">
            <v>0</v>
          </cell>
          <cell r="I1270">
            <v>0</v>
          </cell>
          <cell r="K1270">
            <v>0</v>
          </cell>
          <cell r="M1270">
            <v>0</v>
          </cell>
          <cell r="O1270" t="str">
            <v>ERCs</v>
          </cell>
        </row>
        <row r="1271">
          <cell r="A1271">
            <v>7690</v>
          </cell>
          <cell r="B1271">
            <v>414</v>
          </cell>
          <cell r="C1271" t="str">
            <v xml:space="preserve">    SALE OF EQUIPMENT</v>
          </cell>
          <cell r="D1271">
            <v>0</v>
          </cell>
          <cell r="F1271">
            <v>0</v>
          </cell>
          <cell r="I1271">
            <v>0</v>
          </cell>
          <cell r="K1271">
            <v>0</v>
          </cell>
          <cell r="M1271">
            <v>0</v>
          </cell>
          <cell r="O1271" t="str">
            <v>ERCs</v>
          </cell>
        </row>
        <row r="1272">
          <cell r="A1272">
            <v>7691</v>
          </cell>
          <cell r="B1272">
            <v>414</v>
          </cell>
          <cell r="C1272" t="str">
            <v xml:space="preserve">    NET BOOK VALUE-DISPOSAL</v>
          </cell>
          <cell r="D1272">
            <v>0</v>
          </cell>
          <cell r="F1272">
            <v>0</v>
          </cell>
          <cell r="I1272">
            <v>0</v>
          </cell>
          <cell r="K1272">
            <v>0</v>
          </cell>
          <cell r="M1272">
            <v>0</v>
          </cell>
          <cell r="O1272" t="str">
            <v>ERCs</v>
          </cell>
        </row>
        <row r="1273">
          <cell r="A1273">
            <v>7692</v>
          </cell>
          <cell r="B1273">
            <v>414</v>
          </cell>
          <cell r="C1273" t="str">
            <v xml:space="preserve">    DISPOSAL-CLEARING</v>
          </cell>
          <cell r="D1273">
            <v>0</v>
          </cell>
          <cell r="F1273">
            <v>0</v>
          </cell>
          <cell r="I1273">
            <v>0</v>
          </cell>
          <cell r="K1273">
            <v>0</v>
          </cell>
          <cell r="M1273">
            <v>0</v>
          </cell>
          <cell r="O1273" t="str">
            <v>ERCs</v>
          </cell>
        </row>
        <row r="1274">
          <cell r="A1274">
            <v>7693</v>
          </cell>
          <cell r="B1274">
            <v>414</v>
          </cell>
          <cell r="C1274" t="str">
            <v xml:space="preserve">    DISPOSAL-PROCEEDS</v>
          </cell>
          <cell r="D1274">
            <v>0</v>
          </cell>
          <cell r="F1274">
            <v>0</v>
          </cell>
          <cell r="I1274">
            <v>0</v>
          </cell>
          <cell r="K1274">
            <v>0</v>
          </cell>
          <cell r="M1274">
            <v>0</v>
          </cell>
          <cell r="O1274" t="str">
            <v>ERCs</v>
          </cell>
        </row>
        <row r="1275">
          <cell r="A1275">
            <v>7765</v>
          </cell>
          <cell r="B1275">
            <v>414</v>
          </cell>
          <cell r="C1275" t="str">
            <v xml:space="preserve">   SALE OF UTILITY PROPERTY</v>
          </cell>
          <cell r="D1275">
            <v>-123.77000000000001</v>
          </cell>
          <cell r="F1275">
            <v>-123.77000000000001</v>
          </cell>
          <cell r="I1275">
            <v>-123.77000000000001</v>
          </cell>
          <cell r="K1275">
            <v>-61.64</v>
          </cell>
          <cell r="M1275">
            <v>-62.13000000000001</v>
          </cell>
          <cell r="O1275" t="str">
            <v>ERCs</v>
          </cell>
        </row>
        <row r="1277">
          <cell r="C1277" t="str">
            <v>RENTAL &amp; OTHER INCOME</v>
          </cell>
          <cell r="D1277">
            <v>-123.77000000000001</v>
          </cell>
          <cell r="F1277">
            <v>-123.77000000000001</v>
          </cell>
          <cell r="G1277">
            <v>0</v>
          </cell>
          <cell r="I1277">
            <v>-123.77000000000001</v>
          </cell>
          <cell r="K1277">
            <v>-61.64</v>
          </cell>
          <cell r="M1277">
            <v>-62.13000000000001</v>
          </cell>
        </row>
        <row r="1279">
          <cell r="A1279">
            <v>7655</v>
          </cell>
          <cell r="B1279">
            <v>421</v>
          </cell>
          <cell r="C1279" t="str">
            <v xml:space="preserve">    MISC INC NON-UTILITY</v>
          </cell>
          <cell r="D1279">
            <v>0</v>
          </cell>
          <cell r="F1279">
            <v>0</v>
          </cell>
          <cell r="I1279">
            <v>0</v>
          </cell>
          <cell r="K1279">
            <v>0</v>
          </cell>
          <cell r="M1279">
            <v>0</v>
          </cell>
          <cell r="O1279" t="str">
            <v>ERCs</v>
          </cell>
        </row>
        <row r="1280">
          <cell r="A1280">
            <v>7660</v>
          </cell>
          <cell r="B1280">
            <v>426</v>
          </cell>
          <cell r="C1280" t="str">
            <v xml:space="preserve">    MISC EXP NON-UTILITY</v>
          </cell>
          <cell r="D1280">
            <v>0</v>
          </cell>
          <cell r="F1280">
            <v>0</v>
          </cell>
          <cell r="I1280">
            <v>0</v>
          </cell>
          <cell r="K1280">
            <v>0</v>
          </cell>
          <cell r="M1280">
            <v>0</v>
          </cell>
          <cell r="O1280" t="str">
            <v>ERCs</v>
          </cell>
        </row>
        <row r="1282">
          <cell r="C1282" t="str">
            <v>TOTAL MISC NON-UTILITY</v>
          </cell>
          <cell r="D1282">
            <v>0</v>
          </cell>
          <cell r="F1282">
            <v>0</v>
          </cell>
          <cell r="G1282">
            <v>0</v>
          </cell>
          <cell r="I1282">
            <v>0</v>
          </cell>
          <cell r="J1282">
            <v>0</v>
          </cell>
          <cell r="K1282">
            <v>0</v>
          </cell>
          <cell r="M1282">
            <v>0</v>
          </cell>
        </row>
        <row r="1284">
          <cell r="A1284">
            <v>7710</v>
          </cell>
          <cell r="B1284">
            <v>427.1</v>
          </cell>
          <cell r="C1284" t="str">
            <v>INTEREST EXPENSE-INTERCO</v>
          </cell>
          <cell r="D1284">
            <v>8094.69</v>
          </cell>
          <cell r="F1284">
            <v>8094.69</v>
          </cell>
          <cell r="G1284">
            <v>0</v>
          </cell>
          <cell r="I1284">
            <v>8094.69</v>
          </cell>
          <cell r="K1284">
            <v>4031.16</v>
          </cell>
          <cell r="M1284">
            <v>4063.5299999999997</v>
          </cell>
          <cell r="O1284" t="str">
            <v>ERCs</v>
          </cell>
        </row>
        <row r="1286">
          <cell r="A1286">
            <v>7750</v>
          </cell>
          <cell r="B1286">
            <v>420</v>
          </cell>
          <cell r="C1286" t="str">
            <v>INTEREST DURING CONSTRUCTIO</v>
          </cell>
          <cell r="D1286">
            <v>-0.96999999999999087</v>
          </cell>
          <cell r="F1286">
            <v>-0.96999999999999087</v>
          </cell>
          <cell r="G1286">
            <v>0</v>
          </cell>
          <cell r="I1286">
            <v>-0.96999999999999087</v>
          </cell>
          <cell r="K1286">
            <v>-0.48</v>
          </cell>
          <cell r="M1286">
            <v>-0.48999999999999089</v>
          </cell>
          <cell r="O1286" t="str">
            <v>ERCs</v>
          </cell>
        </row>
        <row r="1288">
          <cell r="A1288">
            <v>7735.11</v>
          </cell>
          <cell r="B1288">
            <v>427.5</v>
          </cell>
          <cell r="C1288" t="str">
            <v xml:space="preserve">    S/T INT EXP CUSTOMERS DEP</v>
          </cell>
          <cell r="D1288">
            <v>0</v>
          </cell>
          <cell r="F1288">
            <v>0</v>
          </cell>
          <cell r="I1288">
            <v>0</v>
          </cell>
          <cell r="K1288">
            <v>0</v>
          </cell>
          <cell r="M1288">
            <v>0</v>
          </cell>
          <cell r="O1288" t="str">
            <v>ERCs</v>
          </cell>
        </row>
        <row r="1289">
          <cell r="A1289">
            <v>7735</v>
          </cell>
          <cell r="B1289">
            <v>427.5</v>
          </cell>
          <cell r="C1289" t="str">
            <v xml:space="preserve">    S/T INT EXP CHARGES</v>
          </cell>
          <cell r="D1289">
            <v>29.2</v>
          </cell>
          <cell r="F1289">
            <v>29.2</v>
          </cell>
          <cell r="I1289">
            <v>29.2</v>
          </cell>
          <cell r="K1289">
            <v>14.54</v>
          </cell>
          <cell r="M1289">
            <v>14.66</v>
          </cell>
          <cell r="O1289" t="str">
            <v>ERCs</v>
          </cell>
        </row>
        <row r="1291">
          <cell r="C1291" t="str">
            <v>TOTAL S/T INTEREST EXPENSE</v>
          </cell>
          <cell r="D1291">
            <v>29.2</v>
          </cell>
          <cell r="F1291">
            <v>29.2</v>
          </cell>
          <cell r="G1291">
            <v>0</v>
          </cell>
          <cell r="I1291">
            <v>29.2</v>
          </cell>
          <cell r="K1291">
            <v>14.54</v>
          </cell>
          <cell r="M1291">
            <v>14.66</v>
          </cell>
        </row>
        <row r="1293">
          <cell r="C1293" t="str">
            <v>NET INCOME</v>
          </cell>
          <cell r="D1293">
            <v>-817.89000000000806</v>
          </cell>
          <cell r="F1293">
            <v>-817.89000000000806</v>
          </cell>
          <cell r="G1293">
            <v>0</v>
          </cell>
          <cell r="I1293">
            <v>-817.89000000000806</v>
          </cell>
          <cell r="K1293">
            <v>-2191.8327790834833</v>
          </cell>
          <cell r="M1293">
            <v>1373.9427790834789</v>
          </cell>
        </row>
        <row r="1294">
          <cell r="C1294" t="str">
            <v>% OF NET INCOME W&amp;S</v>
          </cell>
          <cell r="K1294">
            <v>2.6798625476328866</v>
          </cell>
          <cell r="M1294">
            <v>-1.6798625476328912</v>
          </cell>
        </row>
        <row r="1295">
          <cell r="K1295" t="str">
            <v xml:space="preserve"> </v>
          </cell>
        </row>
      </sheetData>
      <sheetData sheetId="4"/>
      <sheetData sheetId="5">
        <row r="3">
          <cell r="A3">
            <v>41274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G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Data"/>
      <sheetName val="WSC Factor"/>
      <sheetName val="WSC RB Adj"/>
      <sheetName val="CWS Off RB"/>
      <sheetName val="WSC ERC Adj"/>
      <sheetName val="WSC Alloc Adj"/>
      <sheetName val="WSC Exp Adj"/>
      <sheetName val="CWS Off Adj"/>
      <sheetName val="CWS Off Cost"/>
      <sheetName val="CWS Off %"/>
      <sheetName val="Legal Fees"/>
      <sheetName val="Other Outside Srv"/>
      <sheetName val="Finders Fees"/>
      <sheetName val="WSC Exp Alloc"/>
      <sheetName val="Benefits"/>
      <sheetName val="WSC Exp Compare"/>
      <sheetName val="CWS Off Exp"/>
      <sheetName val="CWS Off Compare"/>
      <sheetName val="WSC RB Alloc Per Books"/>
      <sheetName val="WSC RB Compare"/>
      <sheetName val="Insurance"/>
      <sheetName val="Audit Fees"/>
      <sheetName val="Oper Alloc - Dec 07"/>
      <sheetName val="Health Benefits"/>
      <sheetName val="Other Benefits"/>
    </sheetNames>
    <sheetDataSet>
      <sheetData sheetId="0">
        <row r="4">
          <cell r="C4" t="str">
            <v>For the Test Year Ended December 31, 2007</v>
          </cell>
        </row>
        <row r="42">
          <cell r="A42" t="str">
            <v>Calculated by the Public Staff based on information provided by the Company.</v>
          </cell>
        </row>
      </sheetData>
      <sheetData sheetId="1">
        <row r="1">
          <cell r="C1" t="str">
            <v>CAROLINA WATER SERVICE, INC., OF NC</v>
          </cell>
        </row>
        <row r="4">
          <cell r="C4" t="str">
            <v>For The Test Year Ended December 31, 2007</v>
          </cell>
        </row>
        <row r="101">
          <cell r="C101" t="str">
            <v>CAROLINA TRACE UTILITIES, INC.</v>
          </cell>
        </row>
        <row r="102">
          <cell r="C102" t="str">
            <v>Docket No. W-1013, Sub 7</v>
          </cell>
        </row>
        <row r="152">
          <cell r="C152" t="str">
            <v>CWS SYSTEMS, INC.</v>
          </cell>
        </row>
        <row r="153">
          <cell r="C153" t="str">
            <v>Docket No. W-778, Sub 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Data"/>
      <sheetName val="Index"/>
      <sheetName val="Water Return"/>
      <sheetName val="Sewer Return"/>
      <sheetName val="Combined RB (KF)"/>
      <sheetName val="Water RB (KF)"/>
      <sheetName val="Sewer RB (KF)"/>
      <sheetName val="Water plant"/>
      <sheetName val="Sewer plant"/>
      <sheetName val="Plant Adj"/>
      <sheetName val="Vehicles"/>
      <sheetName val="Computer"/>
      <sheetName val="Accum. Depr."/>
      <sheetName val="Org Costs"/>
      <sheetName val="Working Capital"/>
      <sheetName val="CIAC"/>
      <sheetName val="Mgmt Fees"/>
      <sheetName val="ADIT"/>
      <sheetName val="PAA"/>
      <sheetName val="Sub81PAA"/>
      <sheetName val="WSC RB"/>
      <sheetName val="Proforma"/>
      <sheetName val="Unamort. Deferred"/>
      <sheetName val="Def Maint"/>
      <sheetName val="Water Ex. Cap."/>
      <sheetName val="Ex. Book"/>
      <sheetName val="Cost Free"/>
      <sheetName val="CWS Off RB"/>
      <sheetName val="AFUDC"/>
      <sheetName val="Combined noi "/>
      <sheetName val="Water noi"/>
      <sheetName val="Sewer noi"/>
      <sheetName val="Depreciation"/>
      <sheetName val="Water comp."/>
      <sheetName val="Sewer comp."/>
      <sheetName val="Water footnotes"/>
      <sheetName val="Sewer footnotes"/>
      <sheetName val="Water misc. rev."/>
      <sheetName val="Sewer misc. rev."/>
      <sheetName val="Forfeit"/>
      <sheetName val="Uncollectibles"/>
      <sheetName val="Salaries"/>
      <sheetName val="Purchased Power"/>
      <sheetName val="Purchased Water &amp; Sewer"/>
      <sheetName val="Maint. &amp; Repair"/>
      <sheetName val="M&amp;R Deferred"/>
      <sheetName val="Chemicals"/>
      <sheetName val="Transportation"/>
      <sheetName val="Plant Salaries"/>
      <sheetName val="Outside Services-other"/>
      <sheetName val="Office Supplies"/>
      <sheetName val="Rate case"/>
      <sheetName val="Pension"/>
      <sheetName val="Other Insurance"/>
      <sheetName val="Miscellaneous"/>
      <sheetName val="Adjustment to CWS Office Exp"/>
      <sheetName val="Adjustment to WSC Expenses"/>
      <sheetName val="WSC Adj Factors"/>
      <sheetName val="Interest"/>
      <sheetName val="Water Annual."/>
      <sheetName val="Sewer Annual."/>
      <sheetName val="Property taxes"/>
      <sheetName val="Payroll Taxes"/>
      <sheetName val="Water Taxes"/>
      <sheetName val="Prod Deduct"/>
      <sheetName val="Sewer Taxes"/>
      <sheetName val="Water Rev. Req."/>
      <sheetName val="Sewer Rev. Req."/>
      <sheetName val="North Topsail Allocations"/>
      <sheetName val="PKS"/>
      <sheetName val="Water - Return - OR"/>
      <sheetName val="Sewer - Return - OR"/>
      <sheetName val="Water Inflat."/>
      <sheetName val="Water Ratios"/>
      <sheetName val="Sewer Inflat. "/>
      <sheetName val="Sewer Ratios"/>
      <sheetName val="New customer"/>
      <sheetName val="NSF"/>
      <sheetName val="Cut Off"/>
      <sheetName val="Corolla Return"/>
      <sheetName val="Corolla RB"/>
      <sheetName val="Corolla NOI"/>
      <sheetName val="Corolla Taxes"/>
      <sheetName val="Corolla Rev Rqmt"/>
      <sheetName val="PKS NOI"/>
      <sheetName val="PKS Taxes"/>
    </sheetNames>
    <sheetDataSet>
      <sheetData sheetId="0" refreshError="1">
        <row r="2">
          <cell r="C2" t="str">
            <v>CAROLINA WATER SERVICE, INC OF NC</v>
          </cell>
        </row>
        <row r="4">
          <cell r="C4" t="str">
            <v>For the Test Year Ended June 30,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.30.10 ERC avail adjust  "/>
      <sheetName val="COPY ELECTRONIC TB HERE"/>
      <sheetName val="Input Schedule"/>
      <sheetName val="Control Panel"/>
      <sheetName val="BS accts"/>
      <sheetName val="IS accts"/>
      <sheetName val="Linked TB"/>
      <sheetName val="Sch.A-B.S"/>
      <sheetName val="Sch.B-I.S"/>
      <sheetName val="Sch.C-R.B"/>
      <sheetName val="Sch.D&amp;E-REV"/>
      <sheetName val="Consumption Data"/>
      <sheetName val="wp.a-uncoll"/>
      <sheetName val="Wp-b Salary"/>
      <sheetName val="Wp-b Salary (2)"/>
      <sheetName val="wp-b3 Calc of Health and Other "/>
      <sheetName val="wp-b4 office salaries"/>
      <sheetName val="wp-c-def charges"/>
      <sheetName val="wp-c2-calc of def charges"/>
      <sheetName val="wp-c3-acc def inc taxes"/>
      <sheetName val="wp-c3a-adj acc def inc taxes"/>
      <sheetName val="wp-c3d-diff between tax and boo"/>
      <sheetName val="wp-d-rc.exp"/>
      <sheetName val="wp-e-toi"/>
      <sheetName val="wp-f-depr"/>
      <sheetName val="wp-g-inc.tx"/>
      <sheetName val="WP g-2 Calculation of DPFD %"/>
      <sheetName val="WP g-3 Calulation of DPFD"/>
      <sheetName val="wp.h-cap.struc"/>
      <sheetName val="wp-i-wc1"/>
      <sheetName val="wp-j-pf.plant"/>
      <sheetName val="wp-i-wc2"/>
      <sheetName val="wp-l-GL additions"/>
      <sheetName val="wp-n-CPI"/>
      <sheetName val="wp-m-penalties"/>
      <sheetName val="wp-p1 Allocation of Expenses"/>
      <sheetName val="Wp-p1 foot notes"/>
      <sheetName val="wp-p1a Allocation of Rate base"/>
      <sheetName val="wp-p1a foot notes"/>
      <sheetName val="wp-p2 Allocation of Vehicles"/>
      <sheetName val="wp-p2a Allocation of Trans Exp"/>
      <sheetName val="wp-p3-alloc of State computers"/>
      <sheetName val="wp-p4-alloc of WSC computers"/>
      <sheetName val="wp-p5 WSC Salary Allocation"/>
      <sheetName val="wp-p6 wsc legal fees"/>
      <sheetName val="wp-p7 WSC outside services"/>
      <sheetName val="20090109"/>
      <sheetName val="xxxRate-Rev Comp"/>
      <sheetName val="Sheet1"/>
    </sheetNames>
    <sheetDataSet>
      <sheetData sheetId="0" refreshError="1"/>
      <sheetData sheetId="1" refreshError="1"/>
      <sheetData sheetId="2">
        <row r="5">
          <cell r="C5" t="str">
            <v>Clearwater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0"/>
  <sheetViews>
    <sheetView tabSelected="1" workbookViewId="0">
      <selection activeCell="L456" sqref="L455:L456"/>
    </sheetView>
  </sheetViews>
  <sheetFormatPr defaultRowHeight="15"/>
  <cols>
    <col min="1" max="1" width="20" bestFit="1" customWidth="1"/>
    <col min="2" max="2" width="21.140625" bestFit="1" customWidth="1"/>
  </cols>
  <sheetData>
    <row r="2" spans="1:8">
      <c r="A2" s="14" t="s">
        <v>312</v>
      </c>
      <c r="B2" s="14" t="s">
        <v>311</v>
      </c>
      <c r="C2" s="66"/>
      <c r="D2" s="67"/>
      <c r="E2" s="67"/>
      <c r="F2" s="67"/>
      <c r="G2" s="67"/>
    </row>
    <row r="3" spans="1:8">
      <c r="A3" s="7" t="s">
        <v>294</v>
      </c>
      <c r="B3" s="7" t="s">
        <v>4</v>
      </c>
      <c r="C3" s="55" t="s">
        <v>5</v>
      </c>
      <c r="D3" s="55"/>
      <c r="E3" s="55"/>
      <c r="F3" s="55" t="s">
        <v>6</v>
      </c>
      <c r="G3" s="55"/>
      <c r="H3" s="55"/>
    </row>
    <row r="4" spans="1:8">
      <c r="A4" t="s">
        <v>305</v>
      </c>
      <c r="B4" s="56">
        <v>251100</v>
      </c>
      <c r="D4" s="61">
        <v>68</v>
      </c>
      <c r="G4" s="27">
        <f>D4/$D$18</f>
        <v>1.7328770090542824E-3</v>
      </c>
    </row>
    <row r="5" spans="1:8">
      <c r="A5" t="s">
        <v>305</v>
      </c>
      <c r="B5" s="56">
        <v>251101</v>
      </c>
      <c r="D5" s="61">
        <v>40</v>
      </c>
      <c r="G5" s="27">
        <f t="shared" ref="G5:G17" si="0">D5/$D$18</f>
        <v>1.0193394170907545E-3</v>
      </c>
    </row>
    <row r="6" spans="1:8">
      <c r="A6" t="s">
        <v>305</v>
      </c>
      <c r="B6" s="56">
        <v>251102</v>
      </c>
      <c r="D6" s="61">
        <v>3624.8</v>
      </c>
      <c r="G6" s="27">
        <f t="shared" si="0"/>
        <v>9.237253797676416E-2</v>
      </c>
    </row>
    <row r="7" spans="1:8">
      <c r="A7" t="s">
        <v>305</v>
      </c>
      <c r="B7" s="56">
        <v>251103</v>
      </c>
      <c r="D7" s="61">
        <v>3511.8</v>
      </c>
      <c r="G7" s="27">
        <f t="shared" si="0"/>
        <v>8.9492904123482792E-2</v>
      </c>
    </row>
    <row r="8" spans="1:8">
      <c r="A8" t="s">
        <v>305</v>
      </c>
      <c r="B8" s="56">
        <v>251104</v>
      </c>
      <c r="D8" s="61">
        <v>651</v>
      </c>
      <c r="G8" s="27">
        <f t="shared" si="0"/>
        <v>1.6589749013152029E-2</v>
      </c>
    </row>
    <row r="9" spans="1:8">
      <c r="A9" t="s">
        <v>305</v>
      </c>
      <c r="B9" s="56">
        <v>251105</v>
      </c>
      <c r="D9" s="61">
        <v>0</v>
      </c>
      <c r="G9" s="27">
        <f t="shared" si="0"/>
        <v>0</v>
      </c>
    </row>
    <row r="10" spans="1:8">
      <c r="A10" t="s">
        <v>305</v>
      </c>
      <c r="B10" s="56">
        <v>251106</v>
      </c>
      <c r="D10" s="61">
        <v>7256.9000000000042</v>
      </c>
      <c r="G10" s="27">
        <f t="shared" si="0"/>
        <v>0.18493110539714749</v>
      </c>
    </row>
    <row r="11" spans="1:8">
      <c r="A11" t="s">
        <v>310</v>
      </c>
      <c r="B11" s="56">
        <v>260100</v>
      </c>
      <c r="D11" s="61">
        <v>1508</v>
      </c>
      <c r="G11" s="27">
        <f t="shared" si="0"/>
        <v>3.8429096024321437E-2</v>
      </c>
    </row>
    <row r="12" spans="1:8">
      <c r="A12" t="s">
        <v>310</v>
      </c>
      <c r="B12" s="56">
        <v>260101</v>
      </c>
      <c r="D12" s="61">
        <v>1257</v>
      </c>
      <c r="G12" s="27">
        <f t="shared" si="0"/>
        <v>3.2032741182076954E-2</v>
      </c>
    </row>
    <row r="13" spans="1:8">
      <c r="A13" t="s">
        <v>310</v>
      </c>
      <c r="B13" s="56">
        <v>260102</v>
      </c>
      <c r="D13" s="61">
        <v>0</v>
      </c>
      <c r="G13" s="27">
        <f t="shared" si="0"/>
        <v>0</v>
      </c>
    </row>
    <row r="14" spans="1:8">
      <c r="A14" t="s">
        <v>307</v>
      </c>
      <c r="B14" s="56">
        <v>255100</v>
      </c>
      <c r="D14" s="61">
        <v>11986.89999999998</v>
      </c>
      <c r="G14" s="27">
        <f t="shared" si="0"/>
        <v>0.30546799146812859</v>
      </c>
    </row>
    <row r="15" spans="1:8">
      <c r="A15" t="s">
        <v>307</v>
      </c>
      <c r="B15" s="56">
        <v>255101</v>
      </c>
      <c r="D15" s="61">
        <v>9232.7000000000153</v>
      </c>
      <c r="G15" s="27">
        <f t="shared" si="0"/>
        <v>0.23528137590434559</v>
      </c>
    </row>
    <row r="16" spans="1:8">
      <c r="A16" t="s">
        <v>307</v>
      </c>
      <c r="B16" s="56">
        <v>255102</v>
      </c>
      <c r="D16" s="61">
        <v>103</v>
      </c>
      <c r="G16" s="27">
        <f t="shared" si="0"/>
        <v>2.6247989990086924E-3</v>
      </c>
    </row>
    <row r="17" spans="1:8">
      <c r="A17" t="s">
        <v>307</v>
      </c>
      <c r="B17" s="56">
        <v>255103</v>
      </c>
      <c r="D17" s="63">
        <v>1</v>
      </c>
      <c r="G17" s="68">
        <f t="shared" si="0"/>
        <v>2.548348542726886E-5</v>
      </c>
    </row>
    <row r="18" spans="1:8">
      <c r="D18">
        <f>SUM(D4:D17)</f>
        <v>39241.1</v>
      </c>
      <c r="G18" s="65">
        <f>SUM(G4:G17)</f>
        <v>1</v>
      </c>
    </row>
    <row r="21" spans="1:8">
      <c r="A21" s="14" t="s">
        <v>313</v>
      </c>
      <c r="B21" s="14" t="s">
        <v>314</v>
      </c>
      <c r="C21" s="66"/>
      <c r="D21" s="67"/>
      <c r="E21" s="67"/>
      <c r="F21" s="67"/>
      <c r="G21" s="67"/>
    </row>
    <row r="22" spans="1:8">
      <c r="A22" s="7" t="s">
        <v>294</v>
      </c>
      <c r="B22" s="7" t="s">
        <v>4</v>
      </c>
      <c r="C22" s="55" t="s">
        <v>5</v>
      </c>
      <c r="D22" s="55"/>
      <c r="E22" s="55"/>
      <c r="F22" s="55" t="s">
        <v>6</v>
      </c>
      <c r="G22" s="55"/>
      <c r="H22" s="55"/>
    </row>
    <row r="23" spans="1:8">
      <c r="A23" t="s">
        <v>305</v>
      </c>
      <c r="B23" s="56">
        <v>251100</v>
      </c>
      <c r="D23" s="61">
        <v>68</v>
      </c>
      <c r="G23" s="27">
        <f>D23/$D$34</f>
        <v>1.8642343890931323E-3</v>
      </c>
    </row>
    <row r="24" spans="1:8">
      <c r="A24" t="s">
        <v>305</v>
      </c>
      <c r="B24" s="56">
        <v>251101</v>
      </c>
      <c r="D24" s="61">
        <v>40</v>
      </c>
      <c r="G24" s="27">
        <f t="shared" ref="G24:G33" si="1">D24/$D$34</f>
        <v>1.0966084641724307E-3</v>
      </c>
    </row>
    <row r="25" spans="1:8">
      <c r="A25" t="s">
        <v>305</v>
      </c>
      <c r="B25" s="56">
        <v>251102</v>
      </c>
      <c r="D25" s="61">
        <v>3624.8</v>
      </c>
      <c r="G25" s="27">
        <f t="shared" si="1"/>
        <v>9.9374659023305681E-2</v>
      </c>
    </row>
    <row r="26" spans="1:8">
      <c r="A26" t="s">
        <v>305</v>
      </c>
      <c r="B26" s="56">
        <v>251103</v>
      </c>
      <c r="D26" s="61">
        <v>3511.8</v>
      </c>
      <c r="G26" s="27">
        <f t="shared" si="1"/>
        <v>9.6276740112018561E-2</v>
      </c>
    </row>
    <row r="27" spans="1:8">
      <c r="A27" t="s">
        <v>305</v>
      </c>
      <c r="B27" s="56">
        <v>251104</v>
      </c>
      <c r="D27" s="61">
        <v>651</v>
      </c>
      <c r="G27" s="27">
        <f t="shared" si="1"/>
        <v>1.7847302754406311E-2</v>
      </c>
    </row>
    <row r="28" spans="1:8">
      <c r="A28" t="s">
        <v>305</v>
      </c>
      <c r="B28" s="56">
        <v>251105</v>
      </c>
      <c r="D28" s="61">
        <v>0</v>
      </c>
      <c r="G28" s="27">
        <f t="shared" si="1"/>
        <v>0</v>
      </c>
    </row>
    <row r="29" spans="1:8">
      <c r="A29" t="s">
        <v>305</v>
      </c>
      <c r="B29" s="56">
        <v>251106</v>
      </c>
      <c r="D29" s="61">
        <v>7256.9000000000042</v>
      </c>
      <c r="G29" s="27">
        <f t="shared" si="1"/>
        <v>0.19894944909132292</v>
      </c>
    </row>
    <row r="30" spans="1:8">
      <c r="A30" t="s">
        <v>307</v>
      </c>
      <c r="B30" s="56">
        <v>255100</v>
      </c>
      <c r="D30" s="61">
        <v>11986.89999999998</v>
      </c>
      <c r="G30" s="27">
        <f t="shared" si="1"/>
        <v>0.32862339997971218</v>
      </c>
    </row>
    <row r="31" spans="1:8">
      <c r="A31" t="s">
        <v>307</v>
      </c>
      <c r="B31" s="56">
        <v>255101</v>
      </c>
      <c r="D31" s="61">
        <v>9232.7000000000153</v>
      </c>
      <c r="G31" s="27">
        <f t="shared" si="1"/>
        <v>0.25311642417912045</v>
      </c>
    </row>
    <row r="32" spans="1:8">
      <c r="A32" t="s">
        <v>307</v>
      </c>
      <c r="B32" s="56">
        <v>255102</v>
      </c>
      <c r="D32" s="61">
        <v>103</v>
      </c>
      <c r="G32" s="27">
        <f t="shared" si="1"/>
        <v>2.8237667952440092E-3</v>
      </c>
    </row>
    <row r="33" spans="1:8">
      <c r="A33" t="s">
        <v>307</v>
      </c>
      <c r="B33" s="56">
        <v>255103</v>
      </c>
      <c r="D33" s="63">
        <v>1</v>
      </c>
      <c r="G33" s="68">
        <f t="shared" si="1"/>
        <v>2.7415211604310769E-5</v>
      </c>
    </row>
    <row r="34" spans="1:8">
      <c r="D34">
        <f>SUM(D23:D33)</f>
        <v>36476.1</v>
      </c>
      <c r="G34" s="65">
        <f>SUM(G23:G33)</f>
        <v>0.99999999999999989</v>
      </c>
    </row>
    <row r="37" spans="1:8">
      <c r="A37" s="14" t="s">
        <v>315</v>
      </c>
      <c r="B37" s="14" t="s">
        <v>316</v>
      </c>
      <c r="C37" s="66"/>
      <c r="D37" s="67"/>
      <c r="E37" s="67"/>
      <c r="F37" s="67"/>
      <c r="G37" s="67"/>
    </row>
    <row r="38" spans="1:8">
      <c r="A38" s="7" t="s">
        <v>294</v>
      </c>
      <c r="B38" s="7" t="s">
        <v>4</v>
      </c>
      <c r="C38" s="55" t="s">
        <v>5</v>
      </c>
      <c r="D38" s="55"/>
      <c r="E38" s="55"/>
      <c r="F38" s="55" t="s">
        <v>6</v>
      </c>
      <c r="G38" s="55"/>
      <c r="H38" s="55"/>
    </row>
    <row r="39" spans="1:8">
      <c r="A39" t="s">
        <v>305</v>
      </c>
      <c r="B39" s="56">
        <v>251100</v>
      </c>
      <c r="D39" s="61">
        <v>68</v>
      </c>
      <c r="G39" s="27">
        <f>D39/$D$46</f>
        <v>4.4877082989605663E-3</v>
      </c>
    </row>
    <row r="40" spans="1:8">
      <c r="A40" t="s">
        <v>305</v>
      </c>
      <c r="B40" s="56">
        <v>251101</v>
      </c>
      <c r="D40" s="61">
        <v>40</v>
      </c>
      <c r="G40" s="27">
        <f t="shared" ref="G40:G45" si="2">D40/$D$46</f>
        <v>2.6398284111532745E-3</v>
      </c>
    </row>
    <row r="41" spans="1:8">
      <c r="A41" t="s">
        <v>305</v>
      </c>
      <c r="B41" s="56">
        <v>251102</v>
      </c>
      <c r="D41" s="61">
        <v>3624.8</v>
      </c>
      <c r="G41" s="27">
        <f t="shared" si="2"/>
        <v>0.23922125061870975</v>
      </c>
    </row>
    <row r="42" spans="1:8">
      <c r="A42" t="s">
        <v>305</v>
      </c>
      <c r="B42" s="56">
        <v>251103</v>
      </c>
      <c r="D42" s="61">
        <v>3511.8</v>
      </c>
      <c r="G42" s="27">
        <f t="shared" si="2"/>
        <v>0.23176373535720174</v>
      </c>
    </row>
    <row r="43" spans="1:8">
      <c r="A43" t="s">
        <v>305</v>
      </c>
      <c r="B43" s="56">
        <v>251104</v>
      </c>
      <c r="D43" s="61">
        <v>651</v>
      </c>
      <c r="G43" s="27">
        <f t="shared" si="2"/>
        <v>4.2963207391519542E-2</v>
      </c>
    </row>
    <row r="44" spans="1:8">
      <c r="A44" t="s">
        <v>305</v>
      </c>
      <c r="B44" s="56">
        <v>251105</v>
      </c>
      <c r="D44" s="61">
        <v>0</v>
      </c>
      <c r="G44" s="27">
        <f t="shared" si="2"/>
        <v>0</v>
      </c>
    </row>
    <row r="45" spans="1:8">
      <c r="A45" t="s">
        <v>305</v>
      </c>
      <c r="B45" s="56">
        <v>251106</v>
      </c>
      <c r="D45" s="63">
        <v>7256.9000000000042</v>
      </c>
      <c r="E45" s="69"/>
      <c r="F45" s="69"/>
      <c r="G45" s="27">
        <f t="shared" si="2"/>
        <v>0.47892426992245518</v>
      </c>
    </row>
    <row r="46" spans="1:8">
      <c r="D46">
        <f>SUM(D39:D45)</f>
        <v>15152.500000000004</v>
      </c>
      <c r="G46" s="65">
        <f>SUM(G39:G45)</f>
        <v>1</v>
      </c>
    </row>
    <row r="49" spans="1:8" ht="30.75" customHeight="1">
      <c r="A49" s="70" t="s">
        <v>317</v>
      </c>
      <c r="B49" s="70" t="s">
        <v>318</v>
      </c>
      <c r="C49" s="66"/>
      <c r="D49" s="83"/>
      <c r="E49" s="83"/>
      <c r="F49" s="83"/>
      <c r="G49" s="83"/>
      <c r="H49" s="59"/>
    </row>
    <row r="50" spans="1:8">
      <c r="A50" s="72" t="s">
        <v>294</v>
      </c>
      <c r="B50" s="72" t="s">
        <v>4</v>
      </c>
      <c r="C50" s="73" t="s">
        <v>5</v>
      </c>
      <c r="D50" s="73"/>
      <c r="E50" s="73"/>
      <c r="F50" s="73" t="s">
        <v>6</v>
      </c>
      <c r="G50" s="73"/>
      <c r="H50" s="73"/>
    </row>
    <row r="51" spans="1:8">
      <c r="A51" s="3" t="s">
        <v>388</v>
      </c>
      <c r="B51" s="56">
        <v>252106</v>
      </c>
      <c r="D51" s="61">
        <v>1779.3</v>
      </c>
      <c r="E51" s="75"/>
      <c r="F51" s="75"/>
      <c r="G51" s="27">
        <f>D51/$D$55</f>
        <v>0.4309380222335264</v>
      </c>
      <c r="H51" s="75"/>
    </row>
    <row r="52" spans="1:8">
      <c r="A52" s="3" t="s">
        <v>388</v>
      </c>
      <c r="B52" s="56">
        <v>252107</v>
      </c>
      <c r="D52" s="61">
        <f>161+3</f>
        <v>164</v>
      </c>
      <c r="G52" s="27">
        <f t="shared" ref="G52:G54" si="3">D52/$D$55</f>
        <v>3.9720022281963883E-2</v>
      </c>
    </row>
    <row r="53" spans="1:8">
      <c r="A53" s="3" t="s">
        <v>388</v>
      </c>
      <c r="B53" s="56">
        <v>252125</v>
      </c>
      <c r="D53" s="61">
        <v>1100.7999999999918</v>
      </c>
      <c r="G53" s="27">
        <f t="shared" si="3"/>
        <v>0.26660853980478971</v>
      </c>
    </row>
    <row r="54" spans="1:8">
      <c r="A54" s="3" t="s">
        <v>388</v>
      </c>
      <c r="B54" s="56">
        <v>252126</v>
      </c>
      <c r="D54" s="63">
        <v>1084.7999999999918</v>
      </c>
      <c r="G54" s="68">
        <f t="shared" si="3"/>
        <v>0.26273341567972008</v>
      </c>
    </row>
    <row r="55" spans="1:8">
      <c r="D55">
        <f>SUM(D51:D54)</f>
        <v>4128.8999999999833</v>
      </c>
      <c r="G55" s="65">
        <f>SUM(G51:G54)</f>
        <v>1</v>
      </c>
    </row>
    <row r="57" spans="1:8">
      <c r="A57" s="70" t="s">
        <v>319</v>
      </c>
      <c r="B57" s="70" t="s">
        <v>320</v>
      </c>
      <c r="C57" s="76"/>
      <c r="D57" s="77"/>
      <c r="E57" s="77"/>
      <c r="F57" s="77"/>
      <c r="G57" s="77"/>
      <c r="H57" s="78"/>
    </row>
    <row r="58" spans="1:8">
      <c r="A58" s="72" t="s">
        <v>294</v>
      </c>
      <c r="B58" s="72" t="s">
        <v>4</v>
      </c>
      <c r="C58" s="73" t="s">
        <v>5</v>
      </c>
      <c r="D58" s="73"/>
      <c r="E58" s="73"/>
      <c r="F58" s="73" t="s">
        <v>6</v>
      </c>
      <c r="G58" s="73"/>
      <c r="H58" s="73"/>
    </row>
    <row r="59" spans="1:8">
      <c r="A59" t="s">
        <v>303</v>
      </c>
      <c r="B59" s="56">
        <v>249100</v>
      </c>
      <c r="D59" s="61">
        <v>1628.6000000000006</v>
      </c>
      <c r="G59" s="27">
        <f>D59/$D$61</f>
        <v>0.64204052668926925</v>
      </c>
    </row>
    <row r="60" spans="1:8">
      <c r="A60" t="s">
        <v>303</v>
      </c>
      <c r="B60" s="56">
        <v>249101</v>
      </c>
      <c r="D60" s="63">
        <v>908</v>
      </c>
      <c r="G60" s="27">
        <f>D60/$D$61</f>
        <v>0.35795947331073086</v>
      </c>
    </row>
    <row r="61" spans="1:8">
      <c r="D61">
        <f>SUM(D59:D60)</f>
        <v>2536.6000000000004</v>
      </c>
      <c r="G61" s="65">
        <f>SUM(G59:G60)</f>
        <v>1</v>
      </c>
    </row>
    <row r="65" spans="1:8">
      <c r="A65" s="70" t="s">
        <v>321</v>
      </c>
      <c r="B65" s="70" t="s">
        <v>322</v>
      </c>
      <c r="C65" s="66"/>
      <c r="D65" s="71"/>
      <c r="E65" s="71"/>
      <c r="F65" s="71"/>
      <c r="G65" s="71"/>
      <c r="H65" s="59"/>
    </row>
    <row r="66" spans="1:8">
      <c r="A66" s="72" t="s">
        <v>294</v>
      </c>
      <c r="B66" s="72" t="s">
        <v>4</v>
      </c>
      <c r="C66" s="73" t="s">
        <v>5</v>
      </c>
      <c r="D66" s="73"/>
      <c r="E66" s="73"/>
      <c r="F66" s="73" t="s">
        <v>6</v>
      </c>
      <c r="G66" s="73"/>
      <c r="H66" s="73"/>
    </row>
    <row r="67" spans="1:8">
      <c r="A67" t="s">
        <v>303</v>
      </c>
      <c r="B67" s="56">
        <v>249100</v>
      </c>
      <c r="D67" s="61">
        <v>1628.6000000000006</v>
      </c>
      <c r="G67" s="27">
        <f>D67/$D$69</f>
        <v>0.64204052668926925</v>
      </c>
    </row>
    <row r="68" spans="1:8">
      <c r="A68" t="s">
        <v>303</v>
      </c>
      <c r="B68" s="56">
        <v>249101</v>
      </c>
      <c r="D68" s="63">
        <v>908</v>
      </c>
      <c r="G68" s="27">
        <f>D68/$D$69</f>
        <v>0.35795947331073086</v>
      </c>
    </row>
    <row r="69" spans="1:8">
      <c r="D69">
        <f>SUM(D67:D68)</f>
        <v>2536.6000000000004</v>
      </c>
      <c r="G69" s="65">
        <f>SUM(G67:G68)</f>
        <v>1</v>
      </c>
    </row>
    <row r="72" spans="1:8">
      <c r="A72" s="70" t="s">
        <v>323</v>
      </c>
      <c r="B72" s="70" t="s">
        <v>324</v>
      </c>
      <c r="C72" s="66"/>
      <c r="D72" s="67"/>
      <c r="E72" s="67"/>
      <c r="F72" s="67"/>
      <c r="G72" s="67"/>
    </row>
    <row r="73" spans="1:8">
      <c r="A73" s="72" t="s">
        <v>294</v>
      </c>
      <c r="B73" s="72" t="s">
        <v>4</v>
      </c>
      <c r="C73" s="73" t="s">
        <v>5</v>
      </c>
      <c r="D73" s="73"/>
      <c r="E73" s="73"/>
      <c r="F73" s="73" t="s">
        <v>6</v>
      </c>
      <c r="G73" s="73"/>
      <c r="H73" s="73"/>
    </row>
    <row r="74" spans="1:8">
      <c r="A74" t="s">
        <v>309</v>
      </c>
      <c r="B74" s="56">
        <v>259100</v>
      </c>
      <c r="D74" s="61">
        <v>797.89999999998884</v>
      </c>
      <c r="G74" s="27">
        <f>D74/$D$77</f>
        <v>0.50957976753097434</v>
      </c>
    </row>
    <row r="75" spans="1:8">
      <c r="A75" t="s">
        <v>309</v>
      </c>
      <c r="B75" s="56">
        <v>259101</v>
      </c>
      <c r="D75" s="61">
        <v>767.89999999998997</v>
      </c>
      <c r="G75" s="27">
        <f t="shared" ref="G75:G76" si="4">D75/$D$77</f>
        <v>0.49042023246902566</v>
      </c>
    </row>
    <row r="76" spans="1:8">
      <c r="A76" t="s">
        <v>309</v>
      </c>
      <c r="B76" s="56">
        <v>259102</v>
      </c>
      <c r="D76" s="63">
        <v>0</v>
      </c>
      <c r="E76" s="69"/>
      <c r="F76" s="69"/>
      <c r="G76" s="68">
        <f t="shared" si="4"/>
        <v>0</v>
      </c>
    </row>
    <row r="77" spans="1:8">
      <c r="D77">
        <f>SUM(D74:D76)</f>
        <v>1565.7999999999788</v>
      </c>
      <c r="G77" s="65">
        <f>SUM(G74:G76)</f>
        <v>1</v>
      </c>
    </row>
    <row r="81" spans="1:8" ht="15" customHeight="1">
      <c r="A81" s="70" t="s">
        <v>325</v>
      </c>
      <c r="B81" s="70" t="s">
        <v>326</v>
      </c>
      <c r="C81" s="66"/>
      <c r="D81" s="79"/>
      <c r="E81" s="79"/>
      <c r="F81" s="79"/>
      <c r="G81" s="79"/>
      <c r="H81" s="59"/>
    </row>
    <row r="82" spans="1:8">
      <c r="A82" s="72" t="s">
        <v>294</v>
      </c>
      <c r="B82" s="72" t="s">
        <v>4</v>
      </c>
      <c r="C82" s="73" t="s">
        <v>5</v>
      </c>
      <c r="D82" s="73"/>
      <c r="E82" s="73"/>
      <c r="F82" s="73" t="s">
        <v>6</v>
      </c>
      <c r="G82" s="73"/>
      <c r="H82" s="73"/>
    </row>
    <row r="83" spans="1:8">
      <c r="A83" s="3" t="s">
        <v>398</v>
      </c>
      <c r="B83" s="56">
        <v>252110</v>
      </c>
      <c r="D83" s="61">
        <v>919</v>
      </c>
      <c r="E83" s="75"/>
      <c r="F83" s="75"/>
      <c r="G83" s="27">
        <f>D83/$D$100</f>
        <v>0.16232447231299127</v>
      </c>
      <c r="H83" s="75"/>
    </row>
    <row r="84" spans="1:8">
      <c r="A84" s="3" t="s">
        <v>398</v>
      </c>
      <c r="B84" s="56">
        <v>252111</v>
      </c>
      <c r="D84" s="61">
        <v>905</v>
      </c>
      <c r="E84" s="75"/>
      <c r="F84" s="75"/>
      <c r="G84" s="27">
        <f t="shared" ref="G84:G99" si="5">D84/$D$100</f>
        <v>0.15985162942683034</v>
      </c>
      <c r="H84" s="75"/>
    </row>
    <row r="85" spans="1:8">
      <c r="A85" s="3" t="s">
        <v>398</v>
      </c>
      <c r="B85" s="56">
        <v>252113</v>
      </c>
      <c r="D85" s="61">
        <v>227.5</v>
      </c>
      <c r="E85" s="75"/>
      <c r="F85" s="75"/>
      <c r="G85" s="27">
        <f t="shared" si="5"/>
        <v>4.0183696900114814E-2</v>
      </c>
      <c r="H85" s="75"/>
    </row>
    <row r="86" spans="1:8">
      <c r="A86" s="3" t="s">
        <v>398</v>
      </c>
      <c r="B86" s="56">
        <v>252114</v>
      </c>
      <c r="D86" s="61">
        <v>61</v>
      </c>
      <c r="E86" s="75"/>
      <c r="F86" s="75"/>
      <c r="G86" s="27">
        <f t="shared" si="5"/>
        <v>1.0774529718272542E-2</v>
      </c>
      <c r="H86" s="75"/>
    </row>
    <row r="87" spans="1:8">
      <c r="A87" s="3" t="s">
        <v>398</v>
      </c>
      <c r="B87" s="56">
        <v>252115</v>
      </c>
      <c r="D87" s="61">
        <v>102</v>
      </c>
      <c r="E87" s="75"/>
      <c r="F87" s="75"/>
      <c r="G87" s="27">
        <f t="shared" si="5"/>
        <v>1.8016426742029499E-2</v>
      </c>
      <c r="H87" s="75"/>
    </row>
    <row r="88" spans="1:8">
      <c r="A88" s="3" t="s">
        <v>398</v>
      </c>
      <c r="B88" s="56">
        <v>252116</v>
      </c>
      <c r="D88" s="61">
        <v>87</v>
      </c>
      <c r="E88" s="75"/>
      <c r="F88" s="75"/>
      <c r="G88" s="27">
        <f t="shared" si="5"/>
        <v>1.5366952221142807E-2</v>
      </c>
      <c r="H88" s="75"/>
    </row>
    <row r="89" spans="1:8">
      <c r="A89" s="3" t="s">
        <v>398</v>
      </c>
      <c r="B89" s="56">
        <v>252117</v>
      </c>
      <c r="D89" s="61">
        <v>177</v>
      </c>
      <c r="E89" s="75"/>
      <c r="F89" s="75"/>
      <c r="G89" s="27">
        <f t="shared" si="5"/>
        <v>3.126379934646295E-2</v>
      </c>
      <c r="H89" s="75"/>
    </row>
    <row r="90" spans="1:8">
      <c r="A90" s="3" t="s">
        <v>398</v>
      </c>
      <c r="B90" s="56">
        <v>252118</v>
      </c>
      <c r="D90" s="61">
        <v>348</v>
      </c>
      <c r="E90" s="75"/>
      <c r="F90" s="75"/>
      <c r="G90" s="27">
        <f t="shared" si="5"/>
        <v>6.1467808884571228E-2</v>
      </c>
      <c r="H90" s="75"/>
    </row>
    <row r="91" spans="1:8">
      <c r="A91" s="3" t="s">
        <v>398</v>
      </c>
      <c r="B91" s="56">
        <v>252119</v>
      </c>
      <c r="D91" s="61">
        <v>248</v>
      </c>
      <c r="E91" s="75"/>
      <c r="F91" s="75"/>
      <c r="G91" s="27">
        <f t="shared" si="5"/>
        <v>4.380464541199329E-2</v>
      </c>
      <c r="H91" s="75"/>
    </row>
    <row r="92" spans="1:8">
      <c r="A92" s="3" t="s">
        <v>398</v>
      </c>
      <c r="B92" s="56">
        <v>252121</v>
      </c>
      <c r="D92" s="61">
        <v>223.5</v>
      </c>
      <c r="E92" s="75"/>
      <c r="F92" s="75"/>
      <c r="G92" s="27">
        <f t="shared" si="5"/>
        <v>3.9477170361211691E-2</v>
      </c>
      <c r="H92" s="75"/>
    </row>
    <row r="93" spans="1:8">
      <c r="A93" s="3" t="s">
        <v>398</v>
      </c>
      <c r="B93" s="56">
        <v>252122</v>
      </c>
      <c r="D93" s="61">
        <v>257.5</v>
      </c>
      <c r="E93" s="75"/>
      <c r="F93" s="75"/>
      <c r="G93" s="27">
        <f t="shared" si="5"/>
        <v>4.5482645941888195E-2</v>
      </c>
      <c r="H93" s="75"/>
    </row>
    <row r="94" spans="1:8">
      <c r="A94" s="3" t="s">
        <v>398</v>
      </c>
      <c r="B94" s="56">
        <v>252134</v>
      </c>
      <c r="D94" s="61">
        <v>89</v>
      </c>
      <c r="E94" s="75"/>
      <c r="F94" s="75"/>
      <c r="G94" s="27">
        <f t="shared" si="5"/>
        <v>1.5720215490594366E-2</v>
      </c>
      <c r="H94" s="75"/>
    </row>
    <row r="95" spans="1:8">
      <c r="A95" s="3" t="s">
        <v>398</v>
      </c>
      <c r="B95" s="56">
        <v>252136</v>
      </c>
      <c r="D95" s="61">
        <v>0</v>
      </c>
      <c r="E95" s="75"/>
      <c r="F95" s="75"/>
      <c r="G95" s="27">
        <f t="shared" si="5"/>
        <v>0</v>
      </c>
      <c r="H95" s="75"/>
    </row>
    <row r="96" spans="1:8">
      <c r="A96" s="3" t="s">
        <v>398</v>
      </c>
      <c r="B96" s="56">
        <v>252137</v>
      </c>
      <c r="D96" s="61">
        <v>0</v>
      </c>
      <c r="E96" s="75"/>
      <c r="F96" s="75"/>
      <c r="G96" s="27">
        <f t="shared" si="5"/>
        <v>0</v>
      </c>
      <c r="H96" s="75"/>
    </row>
    <row r="97" spans="1:8">
      <c r="A97" s="3" t="s">
        <v>399</v>
      </c>
      <c r="B97" s="56">
        <v>252123</v>
      </c>
      <c r="D97" s="61">
        <v>269.5</v>
      </c>
      <c r="E97" s="75"/>
      <c r="F97" s="75"/>
      <c r="G97" s="27">
        <f t="shared" si="5"/>
        <v>4.7602225558597548E-2</v>
      </c>
      <c r="H97" s="75"/>
    </row>
    <row r="98" spans="1:8">
      <c r="A98" s="3" t="s">
        <v>399</v>
      </c>
      <c r="B98" s="56">
        <v>252124</v>
      </c>
      <c r="D98" s="61">
        <v>43</v>
      </c>
      <c r="E98" s="75"/>
      <c r="F98" s="75"/>
      <c r="G98" s="27">
        <f t="shared" si="5"/>
        <v>7.595160293208514E-3</v>
      </c>
      <c r="H98" s="75"/>
    </row>
    <row r="99" spans="1:8">
      <c r="A99" t="s">
        <v>301</v>
      </c>
      <c r="B99" s="56">
        <v>246100</v>
      </c>
      <c r="D99" s="63">
        <v>1704.5</v>
      </c>
      <c r="G99" s="68">
        <f t="shared" si="5"/>
        <v>0.30106862139009094</v>
      </c>
    </row>
    <row r="100" spans="1:8">
      <c r="D100">
        <f>SUM(D83:D99)</f>
        <v>5661.5</v>
      </c>
      <c r="G100" s="65">
        <f>SUM(G83:G99)</f>
        <v>0.99999999999999989</v>
      </c>
    </row>
    <row r="105" spans="1:8">
      <c r="A105" s="70" t="s">
        <v>327</v>
      </c>
      <c r="B105" s="70" t="s">
        <v>328</v>
      </c>
      <c r="C105" s="66"/>
      <c r="D105" s="67"/>
      <c r="E105" s="67"/>
      <c r="F105" s="67"/>
      <c r="G105" s="67"/>
    </row>
    <row r="106" spans="1:8">
      <c r="A106" s="72" t="s">
        <v>294</v>
      </c>
      <c r="B106" s="72" t="s">
        <v>4</v>
      </c>
      <c r="C106" s="73" t="s">
        <v>5</v>
      </c>
      <c r="D106" s="73"/>
      <c r="E106" s="73"/>
      <c r="F106" s="73" t="s">
        <v>6</v>
      </c>
      <c r="G106" s="73"/>
      <c r="H106" s="73"/>
    </row>
    <row r="107" spans="1:8">
      <c r="A107" t="s">
        <v>304</v>
      </c>
      <c r="B107" s="56">
        <v>250100</v>
      </c>
      <c r="D107" s="61">
        <v>3097</v>
      </c>
      <c r="G107" s="27">
        <f>D107/$D$109</f>
        <v>0.65282462057335577</v>
      </c>
    </row>
    <row r="108" spans="1:8">
      <c r="A108" t="s">
        <v>299</v>
      </c>
      <c r="B108" s="56">
        <v>241100</v>
      </c>
      <c r="D108" s="63">
        <v>1647</v>
      </c>
      <c r="G108" s="68">
        <f>D108/$D$109</f>
        <v>0.34717537942664417</v>
      </c>
    </row>
    <row r="109" spans="1:8">
      <c r="D109">
        <f>SUM(D107:D108)</f>
        <v>4744</v>
      </c>
      <c r="G109" s="65">
        <f>SUM(G107:G108)</f>
        <v>1</v>
      </c>
    </row>
    <row r="112" spans="1:8">
      <c r="A112" s="70" t="s">
        <v>329</v>
      </c>
      <c r="B112" s="70" t="s">
        <v>330</v>
      </c>
    </row>
    <row r="113" spans="1:8">
      <c r="A113" s="72" t="s">
        <v>294</v>
      </c>
      <c r="B113" s="72" t="s">
        <v>4</v>
      </c>
      <c r="C113" s="73" t="s">
        <v>5</v>
      </c>
      <c r="D113" s="73"/>
      <c r="E113" s="73"/>
      <c r="F113" s="73" t="s">
        <v>6</v>
      </c>
      <c r="G113" s="73"/>
      <c r="H113" s="73"/>
    </row>
    <row r="114" spans="1:8">
      <c r="A114" t="s">
        <v>304</v>
      </c>
      <c r="B114" s="56">
        <v>250100</v>
      </c>
      <c r="D114" s="61">
        <v>3097</v>
      </c>
      <c r="G114" s="27">
        <f>D114/$D$114</f>
        <v>1</v>
      </c>
    </row>
    <row r="117" spans="1:8">
      <c r="A117" s="70" t="s">
        <v>331</v>
      </c>
      <c r="B117" s="70" t="s">
        <v>332</v>
      </c>
      <c r="C117" s="66"/>
      <c r="D117" s="67"/>
      <c r="E117" s="67"/>
      <c r="F117" s="67"/>
      <c r="G117" s="67"/>
    </row>
    <row r="118" spans="1:8">
      <c r="A118" s="72" t="s">
        <v>294</v>
      </c>
      <c r="B118" s="72" t="s">
        <v>4</v>
      </c>
      <c r="C118" s="73" t="s">
        <v>5</v>
      </c>
      <c r="D118" s="73"/>
      <c r="E118" s="73"/>
      <c r="F118" s="73" t="s">
        <v>6</v>
      </c>
      <c r="G118" s="73"/>
      <c r="H118" s="73"/>
    </row>
    <row r="119" spans="1:8">
      <c r="A119" t="s">
        <v>307</v>
      </c>
      <c r="B119" s="56">
        <v>255100</v>
      </c>
      <c r="D119" s="61">
        <v>11986.89999999998</v>
      </c>
      <c r="G119" s="27">
        <f>D119/$D$138</f>
        <v>0.44940875655166657</v>
      </c>
    </row>
    <row r="120" spans="1:8">
      <c r="A120" t="s">
        <v>307</v>
      </c>
      <c r="B120" s="56">
        <v>255101</v>
      </c>
      <c r="D120" s="61">
        <v>9232.7000000000153</v>
      </c>
      <c r="G120" s="27">
        <f t="shared" ref="G120:G137" si="6">D120/$D$138</f>
        <v>0.34614923179592605</v>
      </c>
    </row>
    <row r="121" spans="1:8">
      <c r="A121" t="s">
        <v>307</v>
      </c>
      <c r="B121" s="56">
        <v>255102</v>
      </c>
      <c r="D121" s="61">
        <v>103</v>
      </c>
      <c r="G121" s="27">
        <f t="shared" si="6"/>
        <v>3.8616407849253547E-3</v>
      </c>
    </row>
    <row r="122" spans="1:8">
      <c r="A122" t="s">
        <v>307</v>
      </c>
      <c r="B122" s="56">
        <v>255103</v>
      </c>
      <c r="D122" s="61">
        <v>1</v>
      </c>
      <c r="G122" s="27">
        <f t="shared" si="6"/>
        <v>3.7491658106071406E-5</v>
      </c>
    </row>
    <row r="123" spans="1:8">
      <c r="A123" s="3" t="s">
        <v>398</v>
      </c>
      <c r="B123" s="56">
        <v>252110</v>
      </c>
      <c r="D123" s="61">
        <v>919</v>
      </c>
      <c r="G123" s="27">
        <f t="shared" si="6"/>
        <v>3.4454833799479626E-2</v>
      </c>
    </row>
    <row r="124" spans="1:8">
      <c r="A124" s="3" t="s">
        <v>398</v>
      </c>
      <c r="B124" s="56">
        <v>252111</v>
      </c>
      <c r="D124" s="61">
        <v>905</v>
      </c>
      <c r="G124" s="27">
        <f t="shared" si="6"/>
        <v>3.3929950585994621E-2</v>
      </c>
    </row>
    <row r="125" spans="1:8">
      <c r="A125" s="3" t="s">
        <v>398</v>
      </c>
      <c r="B125" s="56">
        <v>252113</v>
      </c>
      <c r="D125" s="61">
        <v>227.5</v>
      </c>
      <c r="G125" s="27">
        <f t="shared" si="6"/>
        <v>8.5293522191312449E-3</v>
      </c>
    </row>
    <row r="126" spans="1:8">
      <c r="A126" s="3" t="s">
        <v>398</v>
      </c>
      <c r="B126" s="56">
        <v>252114</v>
      </c>
      <c r="D126" s="61">
        <v>61</v>
      </c>
      <c r="G126" s="27">
        <f t="shared" si="6"/>
        <v>2.2869911444703558E-3</v>
      </c>
    </row>
    <row r="127" spans="1:8">
      <c r="A127" s="3" t="s">
        <v>398</v>
      </c>
      <c r="B127" s="56">
        <v>252115</v>
      </c>
      <c r="D127" s="61">
        <v>102</v>
      </c>
      <c r="G127" s="27">
        <f t="shared" si="6"/>
        <v>3.8241491268192836E-3</v>
      </c>
    </row>
    <row r="128" spans="1:8">
      <c r="A128" s="3" t="s">
        <v>398</v>
      </c>
      <c r="B128" s="56">
        <v>252116</v>
      </c>
      <c r="D128" s="61">
        <v>87</v>
      </c>
      <c r="G128" s="27">
        <f t="shared" si="6"/>
        <v>3.2617742552282125E-3</v>
      </c>
    </row>
    <row r="129" spans="1:11">
      <c r="A129" s="3" t="s">
        <v>398</v>
      </c>
      <c r="B129" s="56">
        <v>252117</v>
      </c>
      <c r="D129" s="61">
        <v>177</v>
      </c>
      <c r="G129" s="27">
        <f t="shared" si="6"/>
        <v>6.6360234847746393E-3</v>
      </c>
    </row>
    <row r="130" spans="1:11">
      <c r="A130" s="3" t="s">
        <v>398</v>
      </c>
      <c r="B130" s="56">
        <v>252118</v>
      </c>
      <c r="D130" s="61">
        <v>348</v>
      </c>
      <c r="G130" s="27">
        <f t="shared" si="6"/>
        <v>1.304709702091285E-2</v>
      </c>
    </row>
    <row r="131" spans="1:11">
      <c r="A131" s="3" t="s">
        <v>398</v>
      </c>
      <c r="B131" s="56">
        <v>252119</v>
      </c>
      <c r="D131" s="61">
        <v>248</v>
      </c>
      <c r="G131" s="27">
        <f t="shared" si="6"/>
        <v>9.2979312103057092E-3</v>
      </c>
    </row>
    <row r="132" spans="1:11">
      <c r="A132" s="3" t="s">
        <v>398</v>
      </c>
      <c r="B132" s="56">
        <v>252121</v>
      </c>
      <c r="D132" s="61">
        <v>223.5</v>
      </c>
      <c r="G132" s="27">
        <f t="shared" si="6"/>
        <v>8.3793855867069587E-3</v>
      </c>
    </row>
    <row r="133" spans="1:11">
      <c r="A133" s="3" t="s">
        <v>398</v>
      </c>
      <c r="B133" s="56">
        <v>252122</v>
      </c>
      <c r="D133" s="61">
        <v>257.5</v>
      </c>
      <c r="G133" s="27">
        <f t="shared" si="6"/>
        <v>9.654101962313387E-3</v>
      </c>
    </row>
    <row r="134" spans="1:11">
      <c r="A134" s="3" t="s">
        <v>398</v>
      </c>
      <c r="B134" s="56">
        <v>252134</v>
      </c>
      <c r="D134" s="61">
        <v>89</v>
      </c>
      <c r="G134" s="27">
        <f t="shared" si="6"/>
        <v>3.3367575714403552E-3</v>
      </c>
    </row>
    <row r="135" spans="1:11">
      <c r="A135" s="3" t="s">
        <v>398</v>
      </c>
      <c r="B135" s="56">
        <v>252136</v>
      </c>
      <c r="D135" s="61">
        <v>0</v>
      </c>
      <c r="G135" s="27">
        <f t="shared" si="6"/>
        <v>0</v>
      </c>
      <c r="J135" s="3"/>
      <c r="K135" s="56"/>
    </row>
    <row r="136" spans="1:11">
      <c r="A136" s="3" t="s">
        <v>398</v>
      </c>
      <c r="B136" s="56">
        <v>252137</v>
      </c>
      <c r="D136" s="61">
        <v>0</v>
      </c>
      <c r="G136" s="27">
        <f t="shared" si="6"/>
        <v>0</v>
      </c>
    </row>
    <row r="137" spans="1:11">
      <c r="A137" t="s">
        <v>301</v>
      </c>
      <c r="B137" s="56">
        <v>246100</v>
      </c>
      <c r="D137" s="63">
        <v>1704.5</v>
      </c>
      <c r="G137" s="68">
        <f t="shared" si="6"/>
        <v>6.3904531241798707E-2</v>
      </c>
    </row>
    <row r="138" spans="1:11">
      <c r="D138">
        <f>SUM(D119:D137)</f>
        <v>26672.599999999995</v>
      </c>
      <c r="G138" s="65">
        <f>SUM(G119:G137)</f>
        <v>1</v>
      </c>
    </row>
    <row r="141" spans="1:11">
      <c r="A141" s="70" t="s">
        <v>333</v>
      </c>
      <c r="B141" s="70" t="s">
        <v>334</v>
      </c>
      <c r="C141" s="66"/>
      <c r="D141" s="79"/>
      <c r="E141" s="79"/>
      <c r="F141" s="79"/>
      <c r="G141" s="79"/>
      <c r="H141" s="59"/>
    </row>
    <row r="142" spans="1:11">
      <c r="A142" s="72" t="s">
        <v>294</v>
      </c>
      <c r="B142" s="72" t="s">
        <v>4</v>
      </c>
      <c r="C142" s="73" t="s">
        <v>5</v>
      </c>
      <c r="D142" s="73"/>
      <c r="E142" s="73"/>
      <c r="F142" s="73" t="s">
        <v>6</v>
      </c>
      <c r="G142" s="73"/>
      <c r="H142" s="73"/>
    </row>
    <row r="143" spans="1:11">
      <c r="A143" s="3" t="s">
        <v>398</v>
      </c>
      <c r="B143" s="56">
        <v>252110</v>
      </c>
      <c r="D143" s="61">
        <v>919</v>
      </c>
      <c r="G143" s="27">
        <f>D143/$D$160</f>
        <v>0.16232447231299127</v>
      </c>
      <c r="H143" s="75"/>
    </row>
    <row r="144" spans="1:11">
      <c r="A144" s="3" t="s">
        <v>398</v>
      </c>
      <c r="B144" s="56">
        <v>252111</v>
      </c>
      <c r="D144" s="61">
        <v>905</v>
      </c>
      <c r="G144" s="27">
        <f t="shared" ref="G144:G159" si="7">D144/$D$160</f>
        <v>0.15985162942683034</v>
      </c>
      <c r="H144" s="75"/>
    </row>
    <row r="145" spans="1:8">
      <c r="A145" s="3" t="s">
        <v>398</v>
      </c>
      <c r="B145" s="56">
        <v>252113</v>
      </c>
      <c r="D145" s="61">
        <v>227.5</v>
      </c>
      <c r="G145" s="27">
        <f t="shared" si="7"/>
        <v>4.0183696900114814E-2</v>
      </c>
      <c r="H145" s="75"/>
    </row>
    <row r="146" spans="1:8">
      <c r="A146" s="3" t="s">
        <v>398</v>
      </c>
      <c r="B146" s="56">
        <v>252114</v>
      </c>
      <c r="D146" s="61">
        <v>61</v>
      </c>
      <c r="G146" s="27">
        <f t="shared" si="7"/>
        <v>1.0774529718272542E-2</v>
      </c>
      <c r="H146" s="75"/>
    </row>
    <row r="147" spans="1:8">
      <c r="A147" s="3" t="s">
        <v>398</v>
      </c>
      <c r="B147" s="56">
        <v>252115</v>
      </c>
      <c r="D147" s="61">
        <v>102</v>
      </c>
      <c r="G147" s="27">
        <f t="shared" si="7"/>
        <v>1.8016426742029499E-2</v>
      </c>
      <c r="H147" s="75"/>
    </row>
    <row r="148" spans="1:8">
      <c r="A148" s="3" t="s">
        <v>398</v>
      </c>
      <c r="B148" s="56">
        <v>252116</v>
      </c>
      <c r="D148" s="61">
        <v>87</v>
      </c>
      <c r="G148" s="27">
        <f t="shared" si="7"/>
        <v>1.5366952221142807E-2</v>
      </c>
      <c r="H148" s="75"/>
    </row>
    <row r="149" spans="1:8">
      <c r="A149" s="3" t="s">
        <v>398</v>
      </c>
      <c r="B149" s="56">
        <v>252117</v>
      </c>
      <c r="D149" s="61">
        <v>177</v>
      </c>
      <c r="G149" s="27">
        <f t="shared" si="7"/>
        <v>3.126379934646295E-2</v>
      </c>
      <c r="H149" s="75"/>
    </row>
    <row r="150" spans="1:8">
      <c r="A150" s="3" t="s">
        <v>398</v>
      </c>
      <c r="B150" s="56">
        <v>252118</v>
      </c>
      <c r="D150" s="61">
        <v>348</v>
      </c>
      <c r="G150" s="27">
        <f t="shared" si="7"/>
        <v>6.1467808884571228E-2</v>
      </c>
      <c r="H150" s="75"/>
    </row>
    <row r="151" spans="1:8">
      <c r="A151" s="3" t="s">
        <v>398</v>
      </c>
      <c r="B151" s="56">
        <v>252119</v>
      </c>
      <c r="D151" s="61">
        <v>248</v>
      </c>
      <c r="G151" s="27">
        <f t="shared" si="7"/>
        <v>4.380464541199329E-2</v>
      </c>
      <c r="H151" s="75"/>
    </row>
    <row r="152" spans="1:8">
      <c r="A152" s="3" t="s">
        <v>398</v>
      </c>
      <c r="B152" s="56">
        <v>252121</v>
      </c>
      <c r="D152" s="61">
        <v>223.5</v>
      </c>
      <c r="G152" s="27">
        <f t="shared" si="7"/>
        <v>3.9477170361211691E-2</v>
      </c>
      <c r="H152" s="75"/>
    </row>
    <row r="153" spans="1:8">
      <c r="A153" s="3" t="s">
        <v>398</v>
      </c>
      <c r="B153" s="56">
        <v>252122</v>
      </c>
      <c r="D153" s="61">
        <v>257.5</v>
      </c>
      <c r="G153" s="27">
        <f t="shared" si="7"/>
        <v>4.5482645941888195E-2</v>
      </c>
      <c r="H153" s="75"/>
    </row>
    <row r="154" spans="1:8">
      <c r="A154" s="3" t="s">
        <v>398</v>
      </c>
      <c r="B154" s="56">
        <v>252134</v>
      </c>
      <c r="D154" s="61">
        <v>89</v>
      </c>
      <c r="G154" s="27">
        <f t="shared" si="7"/>
        <v>1.5720215490594366E-2</v>
      </c>
      <c r="H154" s="75"/>
    </row>
    <row r="155" spans="1:8">
      <c r="A155" s="3" t="s">
        <v>398</v>
      </c>
      <c r="B155" s="56">
        <v>252136</v>
      </c>
      <c r="D155" s="61">
        <v>0</v>
      </c>
      <c r="G155" s="27">
        <f t="shared" si="7"/>
        <v>0</v>
      </c>
      <c r="H155" s="75"/>
    </row>
    <row r="156" spans="1:8">
      <c r="A156" s="3" t="s">
        <v>398</v>
      </c>
      <c r="B156" s="56">
        <v>252137</v>
      </c>
      <c r="D156" s="61">
        <v>0</v>
      </c>
      <c r="G156" s="27">
        <f t="shared" si="7"/>
        <v>0</v>
      </c>
      <c r="H156" s="75"/>
    </row>
    <row r="157" spans="1:8">
      <c r="A157" s="3" t="s">
        <v>399</v>
      </c>
      <c r="B157" s="56">
        <v>252123</v>
      </c>
      <c r="D157" s="61">
        <v>269.5</v>
      </c>
      <c r="E157" s="75"/>
      <c r="F157" s="75"/>
      <c r="G157" s="27">
        <f t="shared" si="7"/>
        <v>4.7602225558597548E-2</v>
      </c>
      <c r="H157" s="75"/>
    </row>
    <row r="158" spans="1:8">
      <c r="A158" s="3" t="s">
        <v>399</v>
      </c>
      <c r="B158" s="56">
        <v>252124</v>
      </c>
      <c r="D158" s="61">
        <v>43</v>
      </c>
      <c r="E158" s="75"/>
      <c r="F158" s="75"/>
      <c r="G158" s="27">
        <f t="shared" si="7"/>
        <v>7.595160293208514E-3</v>
      </c>
      <c r="H158" s="75"/>
    </row>
    <row r="159" spans="1:8">
      <c r="A159" t="s">
        <v>301</v>
      </c>
      <c r="B159" s="56">
        <v>246100</v>
      </c>
      <c r="D159" s="63">
        <v>1704.5</v>
      </c>
      <c r="G159" s="68">
        <f t="shared" si="7"/>
        <v>0.30106862139009094</v>
      </c>
    </row>
    <row r="160" spans="1:8">
      <c r="D160">
        <f>SUM(D143:D159)</f>
        <v>5661.5</v>
      </c>
      <c r="G160" s="65">
        <f>SUM(G143:G159)</f>
        <v>0.99999999999999989</v>
      </c>
    </row>
    <row r="165" spans="1:8">
      <c r="A165" s="70" t="s">
        <v>335</v>
      </c>
      <c r="B165" s="70" t="s">
        <v>336</v>
      </c>
    </row>
    <row r="166" spans="1:8">
      <c r="A166" s="72" t="s">
        <v>294</v>
      </c>
      <c r="B166" s="72" t="s">
        <v>4</v>
      </c>
      <c r="C166" s="73" t="s">
        <v>5</v>
      </c>
      <c r="D166" s="73"/>
      <c r="E166" s="73"/>
      <c r="F166" s="73" t="s">
        <v>6</v>
      </c>
      <c r="G166" s="73"/>
      <c r="H166" s="73"/>
    </row>
    <row r="167" spans="1:8">
      <c r="A167" t="s">
        <v>304</v>
      </c>
      <c r="B167" s="56">
        <v>250100</v>
      </c>
      <c r="D167" s="61">
        <v>3097</v>
      </c>
      <c r="G167" s="27">
        <f>D167/$D$114</f>
        <v>1</v>
      </c>
    </row>
    <row r="171" spans="1:8">
      <c r="A171" s="70" t="s">
        <v>337</v>
      </c>
      <c r="B171" s="70" t="s">
        <v>338</v>
      </c>
      <c r="C171" s="66"/>
      <c r="D171" s="79"/>
      <c r="E171" s="79"/>
      <c r="F171" s="79"/>
      <c r="G171" s="79"/>
      <c r="H171" s="59"/>
    </row>
    <row r="172" spans="1:8">
      <c r="A172" s="72" t="s">
        <v>294</v>
      </c>
      <c r="B172" s="72" t="s">
        <v>4</v>
      </c>
      <c r="C172" s="73" t="s">
        <v>5</v>
      </c>
      <c r="D172" s="73"/>
      <c r="E172" s="73"/>
      <c r="F172" s="73" t="s">
        <v>6</v>
      </c>
      <c r="G172" s="73"/>
      <c r="H172" s="73"/>
    </row>
    <row r="173" spans="1:8">
      <c r="A173" s="3" t="s">
        <v>398</v>
      </c>
      <c r="B173" s="56">
        <v>252110</v>
      </c>
      <c r="D173" s="61">
        <v>919</v>
      </c>
      <c r="G173" s="27">
        <f>D173/$D$192</f>
        <v>3.4454833799479626E-2</v>
      </c>
      <c r="H173" s="72"/>
    </row>
    <row r="174" spans="1:8">
      <c r="A174" s="3" t="s">
        <v>398</v>
      </c>
      <c r="B174" s="56">
        <v>252111</v>
      </c>
      <c r="D174" s="61">
        <v>905</v>
      </c>
      <c r="G174" s="27">
        <f t="shared" ref="G174:G191" si="8">D174/$D$192</f>
        <v>3.3929950585994621E-2</v>
      </c>
      <c r="H174" s="72"/>
    </row>
    <row r="175" spans="1:8">
      <c r="A175" s="3" t="s">
        <v>398</v>
      </c>
      <c r="B175" s="56">
        <v>252113</v>
      </c>
      <c r="D175" s="61">
        <v>227.5</v>
      </c>
      <c r="G175" s="27">
        <f t="shared" si="8"/>
        <v>8.5293522191312449E-3</v>
      </c>
      <c r="H175" s="72"/>
    </row>
    <row r="176" spans="1:8">
      <c r="A176" s="3" t="s">
        <v>398</v>
      </c>
      <c r="B176" s="56">
        <v>252114</v>
      </c>
      <c r="D176" s="61">
        <v>61</v>
      </c>
      <c r="G176" s="27">
        <f t="shared" si="8"/>
        <v>2.2869911444703558E-3</v>
      </c>
      <c r="H176" s="72"/>
    </row>
    <row r="177" spans="1:8">
      <c r="A177" s="3" t="s">
        <v>398</v>
      </c>
      <c r="B177" s="56">
        <v>252115</v>
      </c>
      <c r="D177" s="61">
        <v>102</v>
      </c>
      <c r="G177" s="27">
        <f t="shared" si="8"/>
        <v>3.8241491268192836E-3</v>
      </c>
      <c r="H177" s="72"/>
    </row>
    <row r="178" spans="1:8">
      <c r="A178" s="3" t="s">
        <v>398</v>
      </c>
      <c r="B178" s="56">
        <v>252116</v>
      </c>
      <c r="D178" s="61">
        <v>87</v>
      </c>
      <c r="G178" s="27">
        <f t="shared" si="8"/>
        <v>3.2617742552282125E-3</v>
      </c>
      <c r="H178" s="72"/>
    </row>
    <row r="179" spans="1:8">
      <c r="A179" s="3" t="s">
        <v>398</v>
      </c>
      <c r="B179" s="56">
        <v>252117</v>
      </c>
      <c r="D179" s="61">
        <v>177</v>
      </c>
      <c r="G179" s="27">
        <f t="shared" si="8"/>
        <v>6.6360234847746393E-3</v>
      </c>
      <c r="H179" s="72"/>
    </row>
    <row r="180" spans="1:8">
      <c r="A180" s="3" t="s">
        <v>398</v>
      </c>
      <c r="B180" s="56">
        <v>252118</v>
      </c>
      <c r="D180" s="61">
        <v>348</v>
      </c>
      <c r="G180" s="27">
        <f t="shared" si="8"/>
        <v>1.304709702091285E-2</v>
      </c>
      <c r="H180" s="72"/>
    </row>
    <row r="181" spans="1:8">
      <c r="A181" s="3" t="s">
        <v>398</v>
      </c>
      <c r="B181" s="56">
        <v>252119</v>
      </c>
      <c r="D181" s="61">
        <v>248</v>
      </c>
      <c r="G181" s="27">
        <f t="shared" si="8"/>
        <v>9.2979312103057092E-3</v>
      </c>
      <c r="H181" s="72"/>
    </row>
    <row r="182" spans="1:8">
      <c r="A182" s="3" t="s">
        <v>398</v>
      </c>
      <c r="B182" s="56">
        <v>252121</v>
      </c>
      <c r="D182" s="61">
        <v>223.5</v>
      </c>
      <c r="G182" s="27">
        <f t="shared" si="8"/>
        <v>8.3793855867069587E-3</v>
      </c>
      <c r="H182" s="72"/>
    </row>
    <row r="183" spans="1:8">
      <c r="A183" s="3" t="s">
        <v>398</v>
      </c>
      <c r="B183" s="56">
        <v>252122</v>
      </c>
      <c r="D183" s="61">
        <v>257.5</v>
      </c>
      <c r="G183" s="27">
        <f t="shared" si="8"/>
        <v>9.654101962313387E-3</v>
      </c>
      <c r="H183" s="72"/>
    </row>
    <row r="184" spans="1:8">
      <c r="A184" s="3" t="s">
        <v>398</v>
      </c>
      <c r="B184" s="56">
        <v>252134</v>
      </c>
      <c r="D184" s="61">
        <v>89</v>
      </c>
      <c r="G184" s="27">
        <f t="shared" si="8"/>
        <v>3.3367575714403552E-3</v>
      </c>
      <c r="H184" s="72"/>
    </row>
    <row r="185" spans="1:8">
      <c r="A185" s="3" t="s">
        <v>398</v>
      </c>
      <c r="B185" s="56">
        <v>252136</v>
      </c>
      <c r="D185" s="61">
        <v>0</v>
      </c>
      <c r="G185" s="27">
        <f t="shared" si="8"/>
        <v>0</v>
      </c>
      <c r="H185" s="72"/>
    </row>
    <row r="186" spans="1:8" ht="12.75" customHeight="1">
      <c r="A186" s="3" t="s">
        <v>398</v>
      </c>
      <c r="B186" s="56">
        <v>252137</v>
      </c>
      <c r="D186" s="61">
        <v>0</v>
      </c>
      <c r="G186" s="27">
        <f t="shared" si="8"/>
        <v>0</v>
      </c>
      <c r="H186" s="75"/>
    </row>
    <row r="187" spans="1:8">
      <c r="A187" s="59" t="s">
        <v>307</v>
      </c>
      <c r="B187" s="82">
        <v>255100</v>
      </c>
      <c r="C187" s="59"/>
      <c r="D187" s="61">
        <v>11986.89999999998</v>
      </c>
      <c r="E187" s="75"/>
      <c r="F187" s="75"/>
      <c r="G187" s="27">
        <f t="shared" si="8"/>
        <v>0.44940875655166657</v>
      </c>
      <c r="H187" s="75"/>
    </row>
    <row r="188" spans="1:8">
      <c r="A188" s="59" t="s">
        <v>307</v>
      </c>
      <c r="B188" s="82">
        <v>255101</v>
      </c>
      <c r="C188" s="59"/>
      <c r="D188" s="61">
        <v>9232.7000000000153</v>
      </c>
      <c r="G188" s="27">
        <f t="shared" si="8"/>
        <v>0.34614923179592605</v>
      </c>
    </row>
    <row r="189" spans="1:8">
      <c r="A189" s="59" t="s">
        <v>307</v>
      </c>
      <c r="B189" s="82">
        <v>255102</v>
      </c>
      <c r="C189" s="59"/>
      <c r="D189" s="61">
        <v>103</v>
      </c>
      <c r="G189" s="27">
        <f t="shared" si="8"/>
        <v>3.8616407849253547E-3</v>
      </c>
    </row>
    <row r="190" spans="1:8">
      <c r="A190" s="59" t="s">
        <v>307</v>
      </c>
      <c r="B190" s="82">
        <v>255103</v>
      </c>
      <c r="C190" s="59"/>
      <c r="D190" s="61">
        <v>1</v>
      </c>
      <c r="G190" s="27">
        <f t="shared" si="8"/>
        <v>3.7491658106071406E-5</v>
      </c>
    </row>
    <row r="191" spans="1:8">
      <c r="A191" t="s">
        <v>301</v>
      </c>
      <c r="B191" s="56">
        <v>246100</v>
      </c>
      <c r="D191" s="63">
        <v>1704.5</v>
      </c>
      <c r="G191" s="68">
        <f t="shared" si="8"/>
        <v>6.3904531241798707E-2</v>
      </c>
    </row>
    <row r="192" spans="1:8">
      <c r="D192">
        <f>SUM(D173:D191)</f>
        <v>26672.599999999995</v>
      </c>
      <c r="G192" s="65">
        <f>SUM(G173:G191)</f>
        <v>1</v>
      </c>
    </row>
    <row r="194" spans="1:8">
      <c r="A194" s="70" t="s">
        <v>339</v>
      </c>
      <c r="B194" s="70" t="s">
        <v>336</v>
      </c>
      <c r="C194" s="66"/>
      <c r="D194" s="67"/>
      <c r="E194" s="67"/>
      <c r="F194" s="67"/>
      <c r="G194" s="67"/>
    </row>
    <row r="195" spans="1:8">
      <c r="A195" s="72" t="s">
        <v>294</v>
      </c>
      <c r="B195" s="72" t="s">
        <v>4</v>
      </c>
      <c r="C195" s="73" t="s">
        <v>5</v>
      </c>
      <c r="D195" s="73"/>
      <c r="E195" s="73"/>
      <c r="F195" s="73" t="s">
        <v>6</v>
      </c>
      <c r="G195" s="73"/>
      <c r="H195" s="73"/>
    </row>
    <row r="196" spans="1:8">
      <c r="A196" t="s">
        <v>302</v>
      </c>
      <c r="B196" s="56">
        <v>248100</v>
      </c>
      <c r="D196" s="61">
        <v>1278.3999999999648</v>
      </c>
      <c r="G196" s="27">
        <f>D196/$D$199</f>
        <v>0.51166700020012013</v>
      </c>
    </row>
    <row r="197" spans="1:8">
      <c r="A197" t="s">
        <v>302</v>
      </c>
      <c r="B197" s="56">
        <v>248101</v>
      </c>
      <c r="D197" s="61">
        <v>1220.099999999966</v>
      </c>
      <c r="G197" s="27">
        <f t="shared" ref="G197:G198" si="9">D197/$D$199</f>
        <v>0.48833299979987982</v>
      </c>
    </row>
    <row r="198" spans="1:8">
      <c r="A198" t="s">
        <v>302</v>
      </c>
      <c r="B198" s="56">
        <v>248102</v>
      </c>
      <c r="D198" s="63">
        <v>0</v>
      </c>
      <c r="G198" s="68">
        <f t="shared" si="9"/>
        <v>0</v>
      </c>
    </row>
    <row r="199" spans="1:8">
      <c r="D199">
        <f>SUM(D196:D198)</f>
        <v>2498.4999999999309</v>
      </c>
      <c r="G199" s="65">
        <f>SUM(G196:G198)</f>
        <v>1</v>
      </c>
    </row>
    <row r="202" spans="1:8">
      <c r="A202" s="70" t="s">
        <v>340</v>
      </c>
      <c r="B202" s="70" t="s">
        <v>341</v>
      </c>
      <c r="C202" s="66"/>
      <c r="D202" s="67"/>
      <c r="E202" s="67"/>
      <c r="F202" s="67"/>
      <c r="G202" s="67"/>
    </row>
    <row r="203" spans="1:8">
      <c r="A203" s="72" t="s">
        <v>294</v>
      </c>
      <c r="B203" s="72" t="s">
        <v>4</v>
      </c>
      <c r="C203" s="73" t="s">
        <v>5</v>
      </c>
      <c r="D203" s="73"/>
      <c r="E203" s="73"/>
      <c r="F203" s="73" t="s">
        <v>6</v>
      </c>
      <c r="G203" s="73"/>
      <c r="H203" s="73"/>
    </row>
    <row r="204" spans="1:8">
      <c r="A204" t="s">
        <v>305</v>
      </c>
      <c r="B204" s="56">
        <v>251100</v>
      </c>
      <c r="D204" s="61">
        <v>68</v>
      </c>
      <c r="G204" s="27">
        <f>D204/$D$214</f>
        <v>3.7951723175666239E-3</v>
      </c>
    </row>
    <row r="205" spans="1:8">
      <c r="A205" t="s">
        <v>305</v>
      </c>
      <c r="B205" s="56">
        <v>251101</v>
      </c>
      <c r="D205" s="61">
        <v>40</v>
      </c>
      <c r="G205" s="27">
        <f t="shared" ref="G205:G213" si="10">D205/$D$214</f>
        <v>2.2324543044509554E-3</v>
      </c>
    </row>
    <row r="206" spans="1:8">
      <c r="A206" t="s">
        <v>305</v>
      </c>
      <c r="B206" s="56">
        <v>251102</v>
      </c>
      <c r="D206" s="61">
        <v>3624.8</v>
      </c>
      <c r="G206" s="27">
        <f t="shared" si="10"/>
        <v>0.20230500906934559</v>
      </c>
    </row>
    <row r="207" spans="1:8">
      <c r="A207" t="s">
        <v>305</v>
      </c>
      <c r="B207" s="56">
        <v>251103</v>
      </c>
      <c r="D207" s="61">
        <v>3511.8</v>
      </c>
      <c r="G207" s="27">
        <f t="shared" si="10"/>
        <v>0.19599832565927164</v>
      </c>
    </row>
    <row r="208" spans="1:8">
      <c r="A208" t="s">
        <v>305</v>
      </c>
      <c r="B208" s="56">
        <v>251104</v>
      </c>
      <c r="D208" s="61">
        <v>651</v>
      </c>
      <c r="G208" s="27">
        <f t="shared" si="10"/>
        <v>3.6333193804939296E-2</v>
      </c>
    </row>
    <row r="209" spans="1:8">
      <c r="A209" t="s">
        <v>305</v>
      </c>
      <c r="B209" s="56">
        <v>251105</v>
      </c>
      <c r="D209" s="61">
        <v>0</v>
      </c>
      <c r="G209" s="27">
        <f t="shared" si="10"/>
        <v>0</v>
      </c>
    </row>
    <row r="210" spans="1:8">
      <c r="A210" t="s">
        <v>305</v>
      </c>
      <c r="B210" s="56">
        <v>251106</v>
      </c>
      <c r="D210" s="61">
        <v>7256.9000000000042</v>
      </c>
      <c r="G210" s="27">
        <f t="shared" si="10"/>
        <v>0.40501744104925369</v>
      </c>
    </row>
    <row r="211" spans="1:8">
      <c r="A211" t="s">
        <v>310</v>
      </c>
      <c r="B211" s="56">
        <v>260100</v>
      </c>
      <c r="D211" s="61">
        <v>1508</v>
      </c>
      <c r="G211" s="27">
        <f t="shared" si="10"/>
        <v>8.416352727780102E-2</v>
      </c>
    </row>
    <row r="212" spans="1:8">
      <c r="A212" t="s">
        <v>310</v>
      </c>
      <c r="B212" s="56">
        <v>260101</v>
      </c>
      <c r="D212" s="61">
        <v>1257</v>
      </c>
      <c r="G212" s="27">
        <f t="shared" si="10"/>
        <v>7.0154876517371276E-2</v>
      </c>
    </row>
    <row r="213" spans="1:8">
      <c r="A213" t="s">
        <v>310</v>
      </c>
      <c r="B213" s="56">
        <v>260102</v>
      </c>
      <c r="D213" s="63">
        <v>0</v>
      </c>
      <c r="G213" s="68">
        <f t="shared" si="10"/>
        <v>0</v>
      </c>
    </row>
    <row r="214" spans="1:8">
      <c r="D214">
        <f>SUM(D204:D213)</f>
        <v>17917.500000000004</v>
      </c>
      <c r="G214" s="65">
        <f>SUM(G204:G213)</f>
        <v>1</v>
      </c>
    </row>
    <row r="217" spans="1:8">
      <c r="A217" s="70" t="s">
        <v>342</v>
      </c>
      <c r="B217" s="70" t="s">
        <v>343</v>
      </c>
      <c r="C217" s="66"/>
      <c r="D217" s="67"/>
      <c r="E217" s="67"/>
      <c r="F217" s="67"/>
      <c r="G217" s="67"/>
    </row>
    <row r="218" spans="1:8">
      <c r="A218" s="72" t="s">
        <v>294</v>
      </c>
      <c r="B218" s="72" t="s">
        <v>4</v>
      </c>
      <c r="C218" s="73" t="s">
        <v>5</v>
      </c>
      <c r="D218" s="73"/>
      <c r="E218" s="73"/>
      <c r="F218" s="73" t="s">
        <v>6</v>
      </c>
      <c r="G218" s="73"/>
      <c r="H218" s="73"/>
    </row>
    <row r="219" spans="1:8">
      <c r="A219" t="s">
        <v>308</v>
      </c>
      <c r="B219" s="56">
        <v>256100</v>
      </c>
      <c r="D219" s="61">
        <v>1253.399999999998</v>
      </c>
      <c r="G219" s="27">
        <f>D219/$D$219</f>
        <v>1</v>
      </c>
    </row>
    <row r="222" spans="1:8">
      <c r="A222" s="70" t="s">
        <v>344</v>
      </c>
      <c r="B222" s="70" t="s">
        <v>345</v>
      </c>
      <c r="C222" s="66"/>
      <c r="D222" s="79"/>
      <c r="E222" s="79"/>
      <c r="F222" s="79"/>
      <c r="G222" s="79"/>
      <c r="H222" s="59"/>
    </row>
    <row r="223" spans="1:8">
      <c r="A223" s="72" t="s">
        <v>294</v>
      </c>
      <c r="B223" s="72" t="s">
        <v>4</v>
      </c>
      <c r="C223" s="73" t="s">
        <v>5</v>
      </c>
      <c r="D223" s="73"/>
      <c r="E223" s="73"/>
      <c r="F223" s="73" t="s">
        <v>6</v>
      </c>
      <c r="G223" s="73"/>
      <c r="H223" s="73"/>
    </row>
    <row r="224" spans="1:8">
      <c r="A224" s="3" t="s">
        <v>398</v>
      </c>
      <c r="B224" s="56">
        <v>252110</v>
      </c>
      <c r="D224" s="61">
        <v>919</v>
      </c>
      <c r="G224" s="27">
        <f>D224/$D$245</f>
        <v>3.4055830810336078E-2</v>
      </c>
      <c r="H224" s="75"/>
    </row>
    <row r="225" spans="1:8">
      <c r="A225" s="3" t="s">
        <v>398</v>
      </c>
      <c r="B225" s="56">
        <v>252111</v>
      </c>
      <c r="D225" s="61">
        <v>905</v>
      </c>
      <c r="G225" s="27">
        <f t="shared" ref="G225:G244" si="11">D225/$D$245</f>
        <v>3.3537025988415833E-2</v>
      </c>
      <c r="H225" s="75"/>
    </row>
    <row r="226" spans="1:8">
      <c r="A226" s="3" t="s">
        <v>398</v>
      </c>
      <c r="B226" s="56">
        <v>252113</v>
      </c>
      <c r="D226" s="61">
        <v>227.5</v>
      </c>
      <c r="G226" s="27">
        <f t="shared" si="11"/>
        <v>8.4305783562039806E-3</v>
      </c>
      <c r="H226" s="75"/>
    </row>
    <row r="227" spans="1:8">
      <c r="A227" s="3" t="s">
        <v>398</v>
      </c>
      <c r="B227" s="56">
        <v>252114</v>
      </c>
      <c r="D227" s="61">
        <v>61</v>
      </c>
      <c r="G227" s="27">
        <f t="shared" si="11"/>
        <v>2.2605067240810675E-3</v>
      </c>
      <c r="H227" s="75"/>
    </row>
    <row r="228" spans="1:8">
      <c r="A228" s="3" t="s">
        <v>398</v>
      </c>
      <c r="B228" s="56">
        <v>252115</v>
      </c>
      <c r="D228" s="61">
        <v>102</v>
      </c>
      <c r="G228" s="27">
        <f t="shared" si="11"/>
        <v>3.7798637025617849E-3</v>
      </c>
      <c r="H228" s="75"/>
    </row>
    <row r="229" spans="1:8">
      <c r="A229" s="3" t="s">
        <v>398</v>
      </c>
      <c r="B229" s="56">
        <v>252116</v>
      </c>
      <c r="D229" s="61">
        <v>87</v>
      </c>
      <c r="G229" s="27">
        <f t="shared" si="11"/>
        <v>3.2240013933615224E-3</v>
      </c>
      <c r="H229" s="75"/>
    </row>
    <row r="230" spans="1:8">
      <c r="A230" s="3" t="s">
        <v>398</v>
      </c>
      <c r="B230" s="56">
        <v>252117</v>
      </c>
      <c r="D230" s="61">
        <v>177</v>
      </c>
      <c r="G230" s="27">
        <f t="shared" si="11"/>
        <v>6.5591752485630967E-3</v>
      </c>
      <c r="H230" s="75"/>
    </row>
    <row r="231" spans="1:8">
      <c r="A231" s="3" t="s">
        <v>398</v>
      </c>
      <c r="B231" s="56">
        <v>252118</v>
      </c>
      <c r="D231" s="61">
        <v>348</v>
      </c>
      <c r="G231" s="27">
        <f t="shared" si="11"/>
        <v>1.289600557344609E-2</v>
      </c>
      <c r="H231" s="75"/>
    </row>
    <row r="232" spans="1:8">
      <c r="A232" s="3" t="s">
        <v>398</v>
      </c>
      <c r="B232" s="56">
        <v>252119</v>
      </c>
      <c r="D232" s="61">
        <v>248</v>
      </c>
      <c r="G232" s="27">
        <f t="shared" si="11"/>
        <v>9.1902568454443404E-3</v>
      </c>
      <c r="H232" s="75"/>
    </row>
    <row r="233" spans="1:8">
      <c r="A233" s="3" t="s">
        <v>398</v>
      </c>
      <c r="B233" s="56">
        <v>252121</v>
      </c>
      <c r="D233" s="61">
        <v>223.5</v>
      </c>
      <c r="G233" s="27">
        <f t="shared" si="11"/>
        <v>8.2823484070839101E-3</v>
      </c>
      <c r="H233" s="75"/>
    </row>
    <row r="234" spans="1:8">
      <c r="A234" s="3" t="s">
        <v>398</v>
      </c>
      <c r="B234" s="56">
        <v>252122</v>
      </c>
      <c r="D234" s="61">
        <v>257.5</v>
      </c>
      <c r="G234" s="27">
        <f t="shared" si="11"/>
        <v>9.5423029746045055E-3</v>
      </c>
      <c r="H234" s="75"/>
    </row>
    <row r="235" spans="1:8">
      <c r="A235" s="3" t="s">
        <v>398</v>
      </c>
      <c r="B235" s="56">
        <v>252134</v>
      </c>
      <c r="D235" s="61">
        <v>89</v>
      </c>
      <c r="G235" s="27">
        <f t="shared" si="11"/>
        <v>3.2981163679215572E-3</v>
      </c>
      <c r="H235" s="75"/>
    </row>
    <row r="236" spans="1:8">
      <c r="A236" s="3" t="s">
        <v>398</v>
      </c>
      <c r="B236" s="56">
        <v>252136</v>
      </c>
      <c r="D236" s="61">
        <v>0</v>
      </c>
      <c r="G236" s="27">
        <f t="shared" si="11"/>
        <v>0</v>
      </c>
      <c r="H236" s="75"/>
    </row>
    <row r="237" spans="1:8">
      <c r="A237" s="3" t="s">
        <v>398</v>
      </c>
      <c r="B237" s="56">
        <v>252137</v>
      </c>
      <c r="D237" s="61">
        <v>0</v>
      </c>
      <c r="G237" s="27">
        <f t="shared" si="11"/>
        <v>0</v>
      </c>
      <c r="H237" s="75"/>
    </row>
    <row r="238" spans="1:8">
      <c r="A238" s="3" t="s">
        <v>399</v>
      </c>
      <c r="B238" s="56">
        <v>252123</v>
      </c>
      <c r="D238" s="61">
        <v>269.5</v>
      </c>
      <c r="E238" s="75"/>
      <c r="F238" s="75"/>
      <c r="G238" s="27">
        <f t="shared" si="11"/>
        <v>9.9869928219647151E-3</v>
      </c>
      <c r="H238" s="75"/>
    </row>
    <row r="239" spans="1:8">
      <c r="A239" s="3" t="s">
        <v>399</v>
      </c>
      <c r="B239" s="56">
        <v>252124</v>
      </c>
      <c r="D239" s="61">
        <v>43</v>
      </c>
      <c r="E239" s="75"/>
      <c r="F239" s="75"/>
      <c r="G239" s="27">
        <f t="shared" si="11"/>
        <v>1.5934719530407524E-3</v>
      </c>
      <c r="H239" s="75"/>
    </row>
    <row r="240" spans="1:8">
      <c r="A240" s="59" t="s">
        <v>307</v>
      </c>
      <c r="B240" s="82">
        <v>255100</v>
      </c>
      <c r="C240" s="59"/>
      <c r="D240" s="61">
        <v>11986.89999999998</v>
      </c>
      <c r="E240" s="75"/>
      <c r="F240" s="75"/>
      <c r="G240" s="27">
        <f t="shared" si="11"/>
        <v>0.444204394276841</v>
      </c>
      <c r="H240" s="75"/>
    </row>
    <row r="241" spans="1:8">
      <c r="A241" s="59" t="s">
        <v>307</v>
      </c>
      <c r="B241" s="82">
        <v>255101</v>
      </c>
      <c r="C241" s="59"/>
      <c r="D241" s="61">
        <v>9232.7000000000153</v>
      </c>
      <c r="G241" s="27">
        <f t="shared" si="11"/>
        <v>0.3421406628102181</v>
      </c>
    </row>
    <row r="242" spans="1:8">
      <c r="A242" s="59" t="s">
        <v>307</v>
      </c>
      <c r="B242" s="82">
        <v>255102</v>
      </c>
      <c r="C242" s="59"/>
      <c r="D242" s="61">
        <v>103</v>
      </c>
      <c r="G242" s="27">
        <f t="shared" si="11"/>
        <v>3.8169211898418025E-3</v>
      </c>
    </row>
    <row r="243" spans="1:8">
      <c r="A243" s="59" t="s">
        <v>307</v>
      </c>
      <c r="B243" s="82">
        <v>255103</v>
      </c>
      <c r="C243" s="59"/>
      <c r="D243" s="61">
        <v>1</v>
      </c>
      <c r="G243" s="27">
        <f t="shared" si="11"/>
        <v>3.7057487280017498E-5</v>
      </c>
    </row>
    <row r="244" spans="1:8">
      <c r="A244" t="s">
        <v>301</v>
      </c>
      <c r="B244" s="56">
        <v>246100</v>
      </c>
      <c r="D244" s="63">
        <v>1704.5</v>
      </c>
      <c r="G244" s="68">
        <f t="shared" si="11"/>
        <v>6.3164487068789826E-2</v>
      </c>
    </row>
    <row r="245" spans="1:8">
      <c r="D245">
        <f>SUM(D224:D244)</f>
        <v>26985.099999999995</v>
      </c>
      <c r="G245" s="65">
        <f>SUM(G224:G244)</f>
        <v>1</v>
      </c>
    </row>
    <row r="250" spans="1:8">
      <c r="A250" s="70" t="s">
        <v>346</v>
      </c>
      <c r="B250" s="70" t="s">
        <v>347</v>
      </c>
      <c r="C250" s="74"/>
      <c r="D250" s="80"/>
      <c r="E250" s="80"/>
      <c r="F250" s="80"/>
      <c r="G250" s="80"/>
      <c r="H250" s="75"/>
    </row>
    <row r="251" spans="1:8">
      <c r="A251" s="72" t="s">
        <v>294</v>
      </c>
      <c r="B251" s="72" t="s">
        <v>4</v>
      </c>
      <c r="C251" s="73" t="s">
        <v>5</v>
      </c>
      <c r="D251" s="73"/>
      <c r="E251" s="73"/>
      <c r="F251" s="73" t="s">
        <v>6</v>
      </c>
      <c r="G251" s="73"/>
      <c r="H251" s="73"/>
    </row>
    <row r="252" spans="1:8">
      <c r="A252" s="3" t="s">
        <v>400</v>
      </c>
      <c r="B252" s="56">
        <v>252128</v>
      </c>
      <c r="D252" s="61">
        <v>430.90000000000356</v>
      </c>
      <c r="E252" s="75"/>
      <c r="F252" s="75"/>
      <c r="G252" s="27">
        <f>D252/$D$257</f>
        <v>9.4499758761350222E-2</v>
      </c>
      <c r="H252" s="75"/>
    </row>
    <row r="253" spans="1:8">
      <c r="A253" s="3" t="s">
        <v>388</v>
      </c>
      <c r="B253" s="56">
        <v>252106</v>
      </c>
      <c r="D253" s="61">
        <v>1779.3</v>
      </c>
      <c r="E253" s="75"/>
      <c r="F253" s="75"/>
      <c r="G253" s="27">
        <f t="shared" ref="G253:G256" si="12">D253/$D$257</f>
        <v>0.39021448309136469</v>
      </c>
      <c r="H253" s="75"/>
    </row>
    <row r="254" spans="1:8">
      <c r="A254" s="3" t="s">
        <v>388</v>
      </c>
      <c r="B254" s="56">
        <v>252107</v>
      </c>
      <c r="D254" s="61">
        <f>161+3</f>
        <v>164</v>
      </c>
      <c r="G254" s="27">
        <f t="shared" si="12"/>
        <v>3.5966489758322832E-2</v>
      </c>
    </row>
    <row r="255" spans="1:8">
      <c r="A255" s="3" t="s">
        <v>388</v>
      </c>
      <c r="B255" s="56">
        <v>252125</v>
      </c>
      <c r="D255" s="61">
        <v>1100.7999999999918</v>
      </c>
      <c r="G255" s="27">
        <f t="shared" si="12"/>
        <v>0.24141409710952122</v>
      </c>
    </row>
    <row r="256" spans="1:8">
      <c r="A256" s="3" t="s">
        <v>388</v>
      </c>
      <c r="B256" s="56">
        <v>252126</v>
      </c>
      <c r="D256" s="63">
        <v>1084.7999999999918</v>
      </c>
      <c r="G256" s="68">
        <f t="shared" si="12"/>
        <v>0.23790517127944094</v>
      </c>
    </row>
    <row r="257" spans="1:8">
      <c r="D257">
        <f>SUM(D252:D256)</f>
        <v>4559.7999999999874</v>
      </c>
      <c r="G257" s="65">
        <f>SUM(G252:G256)</f>
        <v>1</v>
      </c>
    </row>
    <row r="259" spans="1:8">
      <c r="A259" s="70" t="s">
        <v>346</v>
      </c>
      <c r="B259" s="70" t="s">
        <v>347</v>
      </c>
      <c r="C259" s="66"/>
      <c r="D259" s="67"/>
      <c r="E259" s="67"/>
      <c r="F259" s="67"/>
      <c r="G259" s="67"/>
    </row>
    <row r="260" spans="1:8">
      <c r="A260" s="72" t="s">
        <v>294</v>
      </c>
      <c r="B260" s="72" t="s">
        <v>4</v>
      </c>
      <c r="C260" s="73" t="s">
        <v>5</v>
      </c>
      <c r="D260" s="73"/>
      <c r="E260" s="73"/>
      <c r="F260" s="73" t="s">
        <v>6</v>
      </c>
      <c r="G260" s="73"/>
      <c r="H260" s="73"/>
    </row>
    <row r="261" spans="1:8">
      <c r="A261" t="s">
        <v>308</v>
      </c>
      <c r="B261" s="56">
        <v>256100</v>
      </c>
      <c r="D261" s="61">
        <v>1253.399999999998</v>
      </c>
      <c r="G261" s="27">
        <f>D261/$D$219</f>
        <v>1</v>
      </c>
    </row>
    <row r="265" spans="1:8">
      <c r="A265" s="70" t="s">
        <v>348</v>
      </c>
      <c r="B265" s="70" t="s">
        <v>349</v>
      </c>
      <c r="C265" s="74"/>
      <c r="D265" s="80"/>
      <c r="E265" s="80"/>
      <c r="F265" s="80"/>
      <c r="G265" s="80"/>
      <c r="H265" s="75"/>
    </row>
    <row r="266" spans="1:8">
      <c r="A266" s="72" t="s">
        <v>294</v>
      </c>
      <c r="B266" s="72" t="s">
        <v>4</v>
      </c>
      <c r="C266" s="73" t="s">
        <v>5</v>
      </c>
      <c r="D266" s="73"/>
      <c r="E266" s="73"/>
      <c r="F266" s="73" t="s">
        <v>6</v>
      </c>
      <c r="G266" s="73"/>
      <c r="H266" s="73"/>
    </row>
    <row r="267" spans="1:8">
      <c r="A267" s="3" t="s">
        <v>398</v>
      </c>
      <c r="B267" s="56">
        <v>252110</v>
      </c>
      <c r="D267" s="61">
        <v>919</v>
      </c>
      <c r="G267" s="27">
        <f>D267/$D$288</f>
        <v>3.4055830810336078E-2</v>
      </c>
      <c r="H267" s="75"/>
    </row>
    <row r="268" spans="1:8">
      <c r="A268" s="3" t="s">
        <v>398</v>
      </c>
      <c r="B268" s="56">
        <v>252111</v>
      </c>
      <c r="D268" s="61">
        <v>905</v>
      </c>
      <c r="G268" s="27">
        <f t="shared" ref="G268:G287" si="13">D268/$D$288</f>
        <v>3.3537025988415833E-2</v>
      </c>
      <c r="H268" s="75"/>
    </row>
    <row r="269" spans="1:8">
      <c r="A269" s="3" t="s">
        <v>398</v>
      </c>
      <c r="B269" s="56">
        <v>252113</v>
      </c>
      <c r="D269" s="61">
        <v>227.5</v>
      </c>
      <c r="G269" s="27">
        <f t="shared" si="13"/>
        <v>8.4305783562039806E-3</v>
      </c>
      <c r="H269" s="75"/>
    </row>
    <row r="270" spans="1:8">
      <c r="A270" s="3" t="s">
        <v>398</v>
      </c>
      <c r="B270" s="56">
        <v>252114</v>
      </c>
      <c r="D270" s="61">
        <v>61</v>
      </c>
      <c r="G270" s="27">
        <f t="shared" si="13"/>
        <v>2.2605067240810675E-3</v>
      </c>
      <c r="H270" s="75"/>
    </row>
    <row r="271" spans="1:8">
      <c r="A271" s="3" t="s">
        <v>398</v>
      </c>
      <c r="B271" s="56">
        <v>252115</v>
      </c>
      <c r="D271" s="61">
        <v>102</v>
      </c>
      <c r="G271" s="27">
        <f t="shared" si="13"/>
        <v>3.7798637025617849E-3</v>
      </c>
      <c r="H271" s="75"/>
    </row>
    <row r="272" spans="1:8">
      <c r="A272" s="3" t="s">
        <v>398</v>
      </c>
      <c r="B272" s="56">
        <v>252116</v>
      </c>
      <c r="D272" s="61">
        <v>87</v>
      </c>
      <c r="G272" s="27">
        <f t="shared" si="13"/>
        <v>3.2240013933615224E-3</v>
      </c>
      <c r="H272" s="75"/>
    </row>
    <row r="273" spans="1:8">
      <c r="A273" s="3" t="s">
        <v>398</v>
      </c>
      <c r="B273" s="56">
        <v>252117</v>
      </c>
      <c r="D273" s="61">
        <v>177</v>
      </c>
      <c r="G273" s="27">
        <f t="shared" si="13"/>
        <v>6.5591752485630967E-3</v>
      </c>
      <c r="H273" s="75"/>
    </row>
    <row r="274" spans="1:8">
      <c r="A274" s="3" t="s">
        <v>398</v>
      </c>
      <c r="B274" s="56">
        <v>252118</v>
      </c>
      <c r="D274" s="61">
        <v>348</v>
      </c>
      <c r="G274" s="27">
        <f t="shared" si="13"/>
        <v>1.289600557344609E-2</v>
      </c>
      <c r="H274" s="75"/>
    </row>
    <row r="275" spans="1:8">
      <c r="A275" s="3" t="s">
        <v>398</v>
      </c>
      <c r="B275" s="56">
        <v>252119</v>
      </c>
      <c r="D275" s="61">
        <v>248</v>
      </c>
      <c r="G275" s="27">
        <f t="shared" si="13"/>
        <v>9.1902568454443404E-3</v>
      </c>
      <c r="H275" s="75"/>
    </row>
    <row r="276" spans="1:8">
      <c r="A276" s="3" t="s">
        <v>398</v>
      </c>
      <c r="B276" s="56">
        <v>252121</v>
      </c>
      <c r="D276" s="61">
        <v>223.5</v>
      </c>
      <c r="G276" s="27">
        <f t="shared" si="13"/>
        <v>8.2823484070839101E-3</v>
      </c>
      <c r="H276" s="75"/>
    </row>
    <row r="277" spans="1:8">
      <c r="A277" s="3" t="s">
        <v>398</v>
      </c>
      <c r="B277" s="56">
        <v>252122</v>
      </c>
      <c r="D277" s="61">
        <v>257.5</v>
      </c>
      <c r="G277" s="27">
        <f t="shared" si="13"/>
        <v>9.5423029746045055E-3</v>
      </c>
      <c r="H277" s="75"/>
    </row>
    <row r="278" spans="1:8">
      <c r="A278" s="3" t="s">
        <v>398</v>
      </c>
      <c r="B278" s="56">
        <v>252134</v>
      </c>
      <c r="D278" s="61">
        <v>89</v>
      </c>
      <c r="G278" s="27">
        <f t="shared" si="13"/>
        <v>3.2981163679215572E-3</v>
      </c>
      <c r="H278" s="75"/>
    </row>
    <row r="279" spans="1:8">
      <c r="A279" s="3" t="s">
        <v>398</v>
      </c>
      <c r="B279" s="56">
        <v>252136</v>
      </c>
      <c r="D279" s="61">
        <v>0</v>
      </c>
      <c r="G279" s="27">
        <f t="shared" si="13"/>
        <v>0</v>
      </c>
      <c r="H279" s="75"/>
    </row>
    <row r="280" spans="1:8">
      <c r="A280" s="3" t="s">
        <v>398</v>
      </c>
      <c r="B280" s="56">
        <v>252137</v>
      </c>
      <c r="D280" s="61">
        <v>0</v>
      </c>
      <c r="G280" s="27">
        <f t="shared" si="13"/>
        <v>0</v>
      </c>
      <c r="H280" s="75"/>
    </row>
    <row r="281" spans="1:8">
      <c r="A281" s="3" t="s">
        <v>399</v>
      </c>
      <c r="B281" s="56">
        <v>252123</v>
      </c>
      <c r="D281" s="61">
        <v>269.5</v>
      </c>
      <c r="E281" s="75"/>
      <c r="F281" s="75"/>
      <c r="G281" s="27">
        <f t="shared" si="13"/>
        <v>9.9869928219647151E-3</v>
      </c>
      <c r="H281" s="75"/>
    </row>
    <row r="282" spans="1:8">
      <c r="A282" s="3" t="s">
        <v>399</v>
      </c>
      <c r="B282" s="56">
        <v>252124</v>
      </c>
      <c r="D282" s="61">
        <v>43</v>
      </c>
      <c r="E282" s="75"/>
      <c r="F282" s="75"/>
      <c r="G282" s="27">
        <f t="shared" si="13"/>
        <v>1.5934719530407524E-3</v>
      </c>
      <c r="H282" s="75"/>
    </row>
    <row r="283" spans="1:8">
      <c r="A283" s="59" t="s">
        <v>307</v>
      </c>
      <c r="B283" s="82">
        <v>255100</v>
      </c>
      <c r="C283" s="59"/>
      <c r="D283" s="61">
        <v>11986.89999999998</v>
      </c>
      <c r="E283" s="75"/>
      <c r="F283" s="75"/>
      <c r="G283" s="27">
        <f t="shared" si="13"/>
        <v>0.444204394276841</v>
      </c>
      <c r="H283" s="75"/>
    </row>
    <row r="284" spans="1:8">
      <c r="A284" s="59" t="s">
        <v>307</v>
      </c>
      <c r="B284" s="82">
        <v>255101</v>
      </c>
      <c r="C284" s="59"/>
      <c r="D284" s="61">
        <v>9232.7000000000153</v>
      </c>
      <c r="G284" s="27">
        <f t="shared" si="13"/>
        <v>0.3421406628102181</v>
      </c>
    </row>
    <row r="285" spans="1:8">
      <c r="A285" s="59" t="s">
        <v>307</v>
      </c>
      <c r="B285" s="82">
        <v>255102</v>
      </c>
      <c r="C285" s="59"/>
      <c r="D285" s="61">
        <v>103</v>
      </c>
      <c r="G285" s="27">
        <f t="shared" si="13"/>
        <v>3.8169211898418025E-3</v>
      </c>
    </row>
    <row r="286" spans="1:8">
      <c r="A286" s="59" t="s">
        <v>307</v>
      </c>
      <c r="B286" s="82">
        <v>255103</v>
      </c>
      <c r="C286" s="59"/>
      <c r="D286" s="61">
        <v>1</v>
      </c>
      <c r="G286" s="27">
        <f t="shared" si="13"/>
        <v>3.7057487280017498E-5</v>
      </c>
    </row>
    <row r="287" spans="1:8">
      <c r="A287" t="s">
        <v>301</v>
      </c>
      <c r="B287" s="56">
        <v>246100</v>
      </c>
      <c r="D287" s="63">
        <v>1704.5</v>
      </c>
      <c r="G287" s="68">
        <f t="shared" si="13"/>
        <v>6.3164487068789826E-2</v>
      </c>
    </row>
    <row r="288" spans="1:8">
      <c r="D288">
        <f>SUM(D267:D287)</f>
        <v>26985.099999999995</v>
      </c>
      <c r="G288" s="65">
        <f>SUM(G267:G287)</f>
        <v>1</v>
      </c>
    </row>
    <row r="292" spans="1:8">
      <c r="A292" s="70" t="s">
        <v>350</v>
      </c>
      <c r="B292" s="70" t="s">
        <v>351</v>
      </c>
      <c r="C292" s="66"/>
      <c r="D292" s="67"/>
      <c r="E292" s="67"/>
      <c r="F292" s="67"/>
      <c r="G292" s="67"/>
    </row>
    <row r="293" spans="1:8">
      <c r="A293" s="7" t="s">
        <v>294</v>
      </c>
      <c r="B293" s="7" t="s">
        <v>4</v>
      </c>
      <c r="C293" s="55" t="s">
        <v>5</v>
      </c>
      <c r="D293" s="55"/>
      <c r="E293" s="55"/>
      <c r="F293" s="55" t="s">
        <v>6</v>
      </c>
      <c r="G293" s="55"/>
      <c r="H293" s="55"/>
    </row>
    <row r="294" spans="1:8">
      <c r="A294" t="s">
        <v>305</v>
      </c>
      <c r="B294" s="56">
        <v>251100</v>
      </c>
      <c r="D294" s="61">
        <v>68</v>
      </c>
      <c r="G294" s="27">
        <f>D294/$D$301</f>
        <v>4.4877082989605663E-3</v>
      </c>
    </row>
    <row r="295" spans="1:8">
      <c r="A295" t="s">
        <v>305</v>
      </c>
      <c r="B295" s="56">
        <v>251101</v>
      </c>
      <c r="D295" s="61">
        <v>40</v>
      </c>
      <c r="G295" s="27">
        <f t="shared" ref="G295:G300" si="14">D295/$D$301</f>
        <v>2.6398284111532745E-3</v>
      </c>
    </row>
    <row r="296" spans="1:8">
      <c r="A296" t="s">
        <v>305</v>
      </c>
      <c r="B296" s="56">
        <v>251102</v>
      </c>
      <c r="D296" s="61">
        <v>3624.8</v>
      </c>
      <c r="G296" s="27">
        <f t="shared" si="14"/>
        <v>0.23922125061870975</v>
      </c>
    </row>
    <row r="297" spans="1:8">
      <c r="A297" t="s">
        <v>305</v>
      </c>
      <c r="B297" s="56">
        <v>251103</v>
      </c>
      <c r="D297" s="61">
        <v>3511.8</v>
      </c>
      <c r="G297" s="27">
        <f t="shared" si="14"/>
        <v>0.23176373535720174</v>
      </c>
    </row>
    <row r="298" spans="1:8">
      <c r="A298" t="s">
        <v>305</v>
      </c>
      <c r="B298" s="56">
        <v>251104</v>
      </c>
      <c r="D298" s="61">
        <v>651</v>
      </c>
      <c r="G298" s="27">
        <f t="shared" si="14"/>
        <v>4.2963207391519542E-2</v>
      </c>
    </row>
    <row r="299" spans="1:8">
      <c r="A299" t="s">
        <v>305</v>
      </c>
      <c r="B299" s="56">
        <v>251105</v>
      </c>
      <c r="D299" s="61">
        <v>0</v>
      </c>
      <c r="G299" s="27">
        <f t="shared" si="14"/>
        <v>0</v>
      </c>
    </row>
    <row r="300" spans="1:8">
      <c r="A300" t="s">
        <v>305</v>
      </c>
      <c r="B300" s="56">
        <v>251106</v>
      </c>
      <c r="D300" s="63">
        <v>7256.9000000000042</v>
      </c>
      <c r="E300" s="69"/>
      <c r="F300" s="69"/>
      <c r="G300" s="68">
        <f t="shared" si="14"/>
        <v>0.47892426992245518</v>
      </c>
    </row>
    <row r="301" spans="1:8">
      <c r="D301">
        <f>SUM(D294:D300)</f>
        <v>15152.500000000004</v>
      </c>
      <c r="G301" s="65">
        <f>SUM(G294:G300)</f>
        <v>1</v>
      </c>
    </row>
    <row r="305" spans="1:8">
      <c r="A305" s="70" t="s">
        <v>352</v>
      </c>
      <c r="B305" s="70" t="s">
        <v>353</v>
      </c>
      <c r="C305" s="74"/>
      <c r="D305" s="80"/>
      <c r="E305" s="80"/>
      <c r="F305" s="80"/>
      <c r="G305" s="80"/>
      <c r="H305" s="75"/>
    </row>
    <row r="306" spans="1:8">
      <c r="A306" s="72" t="s">
        <v>294</v>
      </c>
      <c r="B306" s="72" t="s">
        <v>4</v>
      </c>
      <c r="C306" s="73" t="s">
        <v>5</v>
      </c>
      <c r="D306" s="73"/>
      <c r="E306" s="73"/>
      <c r="F306" s="73" t="s">
        <v>6</v>
      </c>
      <c r="G306" s="73"/>
      <c r="H306" s="73"/>
    </row>
    <row r="307" spans="1:8">
      <c r="A307" s="3" t="s">
        <v>398</v>
      </c>
      <c r="B307" s="56">
        <v>252110</v>
      </c>
      <c r="D307" s="61">
        <v>919</v>
      </c>
      <c r="G307" s="27">
        <f>D307/$D$324</f>
        <v>0.16232447231299127</v>
      </c>
      <c r="H307" s="75"/>
    </row>
    <row r="308" spans="1:8">
      <c r="A308" s="3" t="s">
        <v>398</v>
      </c>
      <c r="B308" s="56">
        <v>252111</v>
      </c>
      <c r="D308" s="61">
        <v>905</v>
      </c>
      <c r="G308" s="27">
        <f t="shared" ref="G308:G323" si="15">D308/$D$324</f>
        <v>0.15985162942683034</v>
      </c>
      <c r="H308" s="75"/>
    </row>
    <row r="309" spans="1:8">
      <c r="A309" s="3" t="s">
        <v>398</v>
      </c>
      <c r="B309" s="56">
        <v>252113</v>
      </c>
      <c r="D309" s="61">
        <v>227.5</v>
      </c>
      <c r="G309" s="27">
        <f t="shared" si="15"/>
        <v>4.0183696900114814E-2</v>
      </c>
      <c r="H309" s="75"/>
    </row>
    <row r="310" spans="1:8">
      <c r="A310" s="3" t="s">
        <v>398</v>
      </c>
      <c r="B310" s="56">
        <v>252114</v>
      </c>
      <c r="D310" s="61">
        <v>61</v>
      </c>
      <c r="G310" s="27">
        <f t="shared" si="15"/>
        <v>1.0774529718272542E-2</v>
      </c>
      <c r="H310" s="75"/>
    </row>
    <row r="311" spans="1:8">
      <c r="A311" s="3" t="s">
        <v>398</v>
      </c>
      <c r="B311" s="56">
        <v>252115</v>
      </c>
      <c r="D311" s="61">
        <v>102</v>
      </c>
      <c r="G311" s="27">
        <f t="shared" si="15"/>
        <v>1.8016426742029499E-2</v>
      </c>
      <c r="H311" s="75"/>
    </row>
    <row r="312" spans="1:8">
      <c r="A312" s="3" t="s">
        <v>398</v>
      </c>
      <c r="B312" s="56">
        <v>252116</v>
      </c>
      <c r="D312" s="61">
        <v>87</v>
      </c>
      <c r="G312" s="27">
        <f t="shared" si="15"/>
        <v>1.5366952221142807E-2</v>
      </c>
      <c r="H312" s="75"/>
    </row>
    <row r="313" spans="1:8">
      <c r="A313" s="3" t="s">
        <v>398</v>
      </c>
      <c r="B313" s="56">
        <v>252117</v>
      </c>
      <c r="D313" s="61">
        <v>177</v>
      </c>
      <c r="G313" s="27">
        <f t="shared" si="15"/>
        <v>3.126379934646295E-2</v>
      </c>
      <c r="H313" s="75"/>
    </row>
    <row r="314" spans="1:8">
      <c r="A314" s="3" t="s">
        <v>398</v>
      </c>
      <c r="B314" s="56">
        <v>252118</v>
      </c>
      <c r="D314" s="61">
        <v>348</v>
      </c>
      <c r="G314" s="27">
        <f t="shared" si="15"/>
        <v>6.1467808884571228E-2</v>
      </c>
      <c r="H314" s="75"/>
    </row>
    <row r="315" spans="1:8">
      <c r="A315" s="3" t="s">
        <v>398</v>
      </c>
      <c r="B315" s="56">
        <v>252119</v>
      </c>
      <c r="D315" s="61">
        <v>248</v>
      </c>
      <c r="G315" s="27">
        <f t="shared" si="15"/>
        <v>4.380464541199329E-2</v>
      </c>
      <c r="H315" s="75"/>
    </row>
    <row r="316" spans="1:8">
      <c r="A316" s="3" t="s">
        <v>398</v>
      </c>
      <c r="B316" s="56">
        <v>252121</v>
      </c>
      <c r="D316" s="61">
        <v>223.5</v>
      </c>
      <c r="G316" s="27">
        <f t="shared" si="15"/>
        <v>3.9477170361211691E-2</v>
      </c>
      <c r="H316" s="75"/>
    </row>
    <row r="317" spans="1:8">
      <c r="A317" s="3" t="s">
        <v>398</v>
      </c>
      <c r="B317" s="56">
        <v>252122</v>
      </c>
      <c r="D317" s="61">
        <v>257.5</v>
      </c>
      <c r="G317" s="27">
        <f t="shared" si="15"/>
        <v>4.5482645941888195E-2</v>
      </c>
      <c r="H317" s="75"/>
    </row>
    <row r="318" spans="1:8">
      <c r="A318" s="3" t="s">
        <v>398</v>
      </c>
      <c r="B318" s="56">
        <v>252134</v>
      </c>
      <c r="D318" s="61">
        <v>89</v>
      </c>
      <c r="G318" s="27">
        <f t="shared" si="15"/>
        <v>1.5720215490594366E-2</v>
      </c>
      <c r="H318" s="75"/>
    </row>
    <row r="319" spans="1:8">
      <c r="A319" s="3" t="s">
        <v>398</v>
      </c>
      <c r="B319" s="56">
        <v>252136</v>
      </c>
      <c r="D319" s="61">
        <v>0</v>
      </c>
      <c r="G319" s="27">
        <f t="shared" si="15"/>
        <v>0</v>
      </c>
      <c r="H319" s="75"/>
    </row>
    <row r="320" spans="1:8">
      <c r="A320" s="3" t="s">
        <v>398</v>
      </c>
      <c r="B320" s="56">
        <v>252137</v>
      </c>
      <c r="D320" s="61">
        <v>0</v>
      </c>
      <c r="G320" s="27">
        <f t="shared" si="15"/>
        <v>0</v>
      </c>
      <c r="H320" s="75"/>
    </row>
    <row r="321" spans="1:8">
      <c r="A321" s="3" t="s">
        <v>399</v>
      </c>
      <c r="B321" s="56">
        <v>252123</v>
      </c>
      <c r="D321" s="61">
        <v>269.5</v>
      </c>
      <c r="E321" s="75"/>
      <c r="F321" s="75"/>
      <c r="G321" s="27">
        <f t="shared" si="15"/>
        <v>4.7602225558597548E-2</v>
      </c>
      <c r="H321" s="75"/>
    </row>
    <row r="322" spans="1:8">
      <c r="A322" s="3" t="s">
        <v>399</v>
      </c>
      <c r="B322" s="56">
        <v>252124</v>
      </c>
      <c r="D322" s="61">
        <v>43</v>
      </c>
      <c r="E322" s="75"/>
      <c r="F322" s="75"/>
      <c r="G322" s="27">
        <f t="shared" si="15"/>
        <v>7.595160293208514E-3</v>
      </c>
      <c r="H322" s="75"/>
    </row>
    <row r="323" spans="1:8">
      <c r="A323" t="s">
        <v>301</v>
      </c>
      <c r="B323" s="56">
        <v>246100</v>
      </c>
      <c r="D323" s="63">
        <v>1704.5</v>
      </c>
      <c r="G323" s="68">
        <f t="shared" si="15"/>
        <v>0.30106862139009094</v>
      </c>
    </row>
    <row r="324" spans="1:8">
      <c r="D324">
        <f>SUM(D307:D323)</f>
        <v>5661.5</v>
      </c>
      <c r="G324" s="65">
        <f>SUM(G307:G323)</f>
        <v>0.99999999999999989</v>
      </c>
    </row>
    <row r="328" spans="1:8">
      <c r="A328" s="70" t="s">
        <v>354</v>
      </c>
      <c r="B328" s="70" t="s">
        <v>355</v>
      </c>
      <c r="C328" s="66"/>
      <c r="D328" s="67"/>
      <c r="E328" s="67"/>
      <c r="F328" s="67"/>
      <c r="G328" s="67"/>
    </row>
    <row r="329" spans="1:8">
      <c r="A329" s="7" t="s">
        <v>294</v>
      </c>
      <c r="B329" s="7" t="s">
        <v>4</v>
      </c>
      <c r="C329" s="55" t="s">
        <v>5</v>
      </c>
      <c r="D329" s="55"/>
      <c r="E329" s="55"/>
      <c r="F329" s="55" t="s">
        <v>6</v>
      </c>
      <c r="G329" s="55"/>
      <c r="H329" s="55"/>
    </row>
    <row r="330" spans="1:8">
      <c r="A330" t="s">
        <v>305</v>
      </c>
      <c r="B330" s="56">
        <v>251100</v>
      </c>
      <c r="D330" s="61">
        <v>68</v>
      </c>
      <c r="G330" s="27">
        <f>D330/$D$341</f>
        <v>1.8642343890931323E-3</v>
      </c>
    </row>
    <row r="331" spans="1:8">
      <c r="A331" t="s">
        <v>305</v>
      </c>
      <c r="B331" s="56">
        <v>251101</v>
      </c>
      <c r="D331" s="61">
        <v>40</v>
      </c>
      <c r="G331" s="27">
        <f t="shared" ref="G331:G340" si="16">D331/$D$341</f>
        <v>1.0966084641724307E-3</v>
      </c>
    </row>
    <row r="332" spans="1:8">
      <c r="A332" t="s">
        <v>305</v>
      </c>
      <c r="B332" s="56">
        <v>251102</v>
      </c>
      <c r="D332" s="61">
        <v>3624.8</v>
      </c>
      <c r="G332" s="27">
        <f t="shared" si="16"/>
        <v>9.9374659023305681E-2</v>
      </c>
    </row>
    <row r="333" spans="1:8">
      <c r="A333" t="s">
        <v>305</v>
      </c>
      <c r="B333" s="56">
        <v>251103</v>
      </c>
      <c r="D333" s="61">
        <v>3511.8</v>
      </c>
      <c r="G333" s="27">
        <f t="shared" si="16"/>
        <v>9.6276740112018561E-2</v>
      </c>
    </row>
    <row r="334" spans="1:8">
      <c r="A334" t="s">
        <v>305</v>
      </c>
      <c r="B334" s="56">
        <v>251104</v>
      </c>
      <c r="D334" s="61">
        <v>651</v>
      </c>
      <c r="G334" s="27">
        <f t="shared" si="16"/>
        <v>1.7847302754406311E-2</v>
      </c>
    </row>
    <row r="335" spans="1:8">
      <c r="A335" t="s">
        <v>305</v>
      </c>
      <c r="B335" s="56">
        <v>251105</v>
      </c>
      <c r="D335" s="61">
        <v>0</v>
      </c>
      <c r="G335" s="27">
        <f t="shared" si="16"/>
        <v>0</v>
      </c>
    </row>
    <row r="336" spans="1:8">
      <c r="A336" t="s">
        <v>305</v>
      </c>
      <c r="B336" s="56">
        <v>251106</v>
      </c>
      <c r="D336" s="61">
        <v>7256.9000000000042</v>
      </c>
      <c r="G336" s="27">
        <f t="shared" si="16"/>
        <v>0.19894944909132292</v>
      </c>
    </row>
    <row r="337" spans="1:8">
      <c r="A337" t="s">
        <v>307</v>
      </c>
      <c r="B337" s="56">
        <v>255100</v>
      </c>
      <c r="D337" s="61">
        <v>11986.89999999998</v>
      </c>
      <c r="G337" s="27">
        <f t="shared" si="16"/>
        <v>0.32862339997971218</v>
      </c>
    </row>
    <row r="338" spans="1:8">
      <c r="A338" t="s">
        <v>307</v>
      </c>
      <c r="B338" s="56">
        <v>255101</v>
      </c>
      <c r="D338" s="61">
        <v>9232.7000000000153</v>
      </c>
      <c r="G338" s="27">
        <f t="shared" si="16"/>
        <v>0.25311642417912045</v>
      </c>
    </row>
    <row r="339" spans="1:8">
      <c r="A339" t="s">
        <v>307</v>
      </c>
      <c r="B339" s="56">
        <v>255102</v>
      </c>
      <c r="D339" s="61">
        <v>103</v>
      </c>
      <c r="G339" s="27">
        <f t="shared" si="16"/>
        <v>2.8237667952440092E-3</v>
      </c>
    </row>
    <row r="340" spans="1:8">
      <c r="A340" t="s">
        <v>307</v>
      </c>
      <c r="B340" s="56">
        <v>255103</v>
      </c>
      <c r="D340" s="63">
        <v>1</v>
      </c>
      <c r="G340" s="68">
        <f t="shared" si="16"/>
        <v>2.7415211604310769E-5</v>
      </c>
    </row>
    <row r="341" spans="1:8">
      <c r="D341">
        <f>SUM(D330:D340)</f>
        <v>36476.1</v>
      </c>
      <c r="G341" s="65">
        <f>SUM(G330:G340)</f>
        <v>0.99999999999999989</v>
      </c>
    </row>
    <row r="344" spans="1:8">
      <c r="A344" s="70" t="s">
        <v>356</v>
      </c>
      <c r="B344" s="70" t="s">
        <v>357</v>
      </c>
      <c r="C344" s="74"/>
      <c r="D344" s="80"/>
      <c r="E344" s="80"/>
      <c r="F344" s="80"/>
      <c r="G344" s="80"/>
      <c r="H344" s="75"/>
    </row>
    <row r="345" spans="1:8">
      <c r="A345" s="72" t="s">
        <v>294</v>
      </c>
      <c r="B345" s="72" t="s">
        <v>4</v>
      </c>
      <c r="C345" s="73" t="s">
        <v>5</v>
      </c>
      <c r="D345" s="73"/>
      <c r="E345" s="73"/>
      <c r="F345" s="73" t="s">
        <v>6</v>
      </c>
      <c r="G345" s="73"/>
      <c r="H345" s="73"/>
    </row>
    <row r="346" spans="1:8">
      <c r="A346" s="3" t="s">
        <v>400</v>
      </c>
      <c r="B346" s="56">
        <v>252128</v>
      </c>
      <c r="D346" s="61">
        <v>430.90000000000356</v>
      </c>
      <c r="E346" s="75"/>
      <c r="F346" s="75"/>
      <c r="G346" s="27">
        <f>D346/$D$257</f>
        <v>9.4499758761350222E-2</v>
      </c>
      <c r="H346" s="75"/>
    </row>
    <row r="347" spans="1:8">
      <c r="A347" s="3" t="s">
        <v>388</v>
      </c>
      <c r="B347" s="56">
        <v>252106</v>
      </c>
      <c r="D347" s="61">
        <v>1779.3</v>
      </c>
      <c r="E347" s="75"/>
      <c r="F347" s="75"/>
      <c r="G347" s="27">
        <f t="shared" ref="G347:G350" si="17">D347/$D$257</f>
        <v>0.39021448309136469</v>
      </c>
      <c r="H347" s="75"/>
    </row>
    <row r="348" spans="1:8">
      <c r="A348" s="3" t="s">
        <v>388</v>
      </c>
      <c r="B348" s="56">
        <v>252107</v>
      </c>
      <c r="D348" s="61">
        <f>161+3</f>
        <v>164</v>
      </c>
      <c r="G348" s="27">
        <f t="shared" si="17"/>
        <v>3.5966489758322832E-2</v>
      </c>
    </row>
    <row r="349" spans="1:8">
      <c r="A349" s="3" t="s">
        <v>388</v>
      </c>
      <c r="B349" s="56">
        <v>252125</v>
      </c>
      <c r="D349" s="61">
        <v>1100.7999999999918</v>
      </c>
      <c r="G349" s="27">
        <f t="shared" si="17"/>
        <v>0.24141409710952122</v>
      </c>
    </row>
    <row r="350" spans="1:8">
      <c r="A350" s="3" t="s">
        <v>388</v>
      </c>
      <c r="B350" s="56">
        <v>252126</v>
      </c>
      <c r="D350" s="63">
        <v>1084.7999999999918</v>
      </c>
      <c r="G350" s="68">
        <f t="shared" si="17"/>
        <v>0.23790517127944094</v>
      </c>
    </row>
    <row r="351" spans="1:8">
      <c r="D351">
        <f>SUM(D346:D350)</f>
        <v>4559.7999999999874</v>
      </c>
      <c r="G351" s="65">
        <f>SUM(G346:G350)</f>
        <v>1</v>
      </c>
    </row>
    <row r="354" spans="1:8">
      <c r="A354" s="70" t="s">
        <v>358</v>
      </c>
      <c r="B354" s="70" t="s">
        <v>359</v>
      </c>
      <c r="C354" s="74"/>
      <c r="D354" s="80"/>
      <c r="E354" s="80"/>
      <c r="F354" s="80"/>
      <c r="G354" s="80"/>
      <c r="H354" s="75"/>
    </row>
    <row r="355" spans="1:8">
      <c r="A355" s="72" t="s">
        <v>294</v>
      </c>
      <c r="B355" s="72" t="s">
        <v>4</v>
      </c>
      <c r="C355" s="73" t="s">
        <v>5</v>
      </c>
      <c r="D355" s="73"/>
      <c r="E355" s="73"/>
      <c r="F355" s="73" t="s">
        <v>6</v>
      </c>
      <c r="G355" s="73"/>
      <c r="H355" s="73"/>
    </row>
    <row r="356" spans="1:8">
      <c r="A356" s="3" t="s">
        <v>398</v>
      </c>
      <c r="B356" s="56">
        <v>252110</v>
      </c>
      <c r="D356" s="61">
        <v>919</v>
      </c>
      <c r="G356" s="27">
        <f>D356/$D$377</f>
        <v>3.4055830810336078E-2</v>
      </c>
      <c r="H356" s="75"/>
    </row>
    <row r="357" spans="1:8">
      <c r="A357" s="3" t="s">
        <v>398</v>
      </c>
      <c r="B357" s="56">
        <v>252111</v>
      </c>
      <c r="D357" s="61">
        <v>905</v>
      </c>
      <c r="G357" s="27">
        <f t="shared" ref="G357:G376" si="18">D357/$D$377</f>
        <v>3.3537025988415833E-2</v>
      </c>
      <c r="H357" s="75"/>
    </row>
    <row r="358" spans="1:8">
      <c r="A358" s="3" t="s">
        <v>398</v>
      </c>
      <c r="B358" s="56">
        <v>252113</v>
      </c>
      <c r="D358" s="61">
        <v>227.5</v>
      </c>
      <c r="G358" s="27">
        <f t="shared" si="18"/>
        <v>8.4305783562039806E-3</v>
      </c>
      <c r="H358" s="75"/>
    </row>
    <row r="359" spans="1:8">
      <c r="A359" s="3" t="s">
        <v>398</v>
      </c>
      <c r="B359" s="56">
        <v>252114</v>
      </c>
      <c r="D359" s="61">
        <v>61</v>
      </c>
      <c r="G359" s="27">
        <f t="shared" si="18"/>
        <v>2.2605067240810675E-3</v>
      </c>
      <c r="H359" s="75"/>
    </row>
    <row r="360" spans="1:8">
      <c r="A360" s="3" t="s">
        <v>398</v>
      </c>
      <c r="B360" s="56">
        <v>252115</v>
      </c>
      <c r="D360" s="61">
        <v>102</v>
      </c>
      <c r="G360" s="27">
        <f t="shared" si="18"/>
        <v>3.7798637025617849E-3</v>
      </c>
      <c r="H360" s="75"/>
    </row>
    <row r="361" spans="1:8">
      <c r="A361" s="3" t="s">
        <v>398</v>
      </c>
      <c r="B361" s="56">
        <v>252116</v>
      </c>
      <c r="D361" s="61">
        <v>87</v>
      </c>
      <c r="G361" s="27">
        <f t="shared" si="18"/>
        <v>3.2240013933615224E-3</v>
      </c>
      <c r="H361" s="75"/>
    </row>
    <row r="362" spans="1:8">
      <c r="A362" s="3" t="s">
        <v>398</v>
      </c>
      <c r="B362" s="56">
        <v>252117</v>
      </c>
      <c r="D362" s="61">
        <v>177</v>
      </c>
      <c r="G362" s="27">
        <f t="shared" si="18"/>
        <v>6.5591752485630967E-3</v>
      </c>
      <c r="H362" s="75"/>
    </row>
    <row r="363" spans="1:8">
      <c r="A363" s="3" t="s">
        <v>398</v>
      </c>
      <c r="B363" s="56">
        <v>252118</v>
      </c>
      <c r="D363" s="61">
        <v>348</v>
      </c>
      <c r="G363" s="27">
        <f t="shared" si="18"/>
        <v>1.289600557344609E-2</v>
      </c>
      <c r="H363" s="75"/>
    </row>
    <row r="364" spans="1:8">
      <c r="A364" s="3" t="s">
        <v>398</v>
      </c>
      <c r="B364" s="56">
        <v>252119</v>
      </c>
      <c r="D364" s="61">
        <v>248</v>
      </c>
      <c r="G364" s="27">
        <f t="shared" si="18"/>
        <v>9.1902568454443404E-3</v>
      </c>
      <c r="H364" s="75"/>
    </row>
    <row r="365" spans="1:8">
      <c r="A365" s="3" t="s">
        <v>398</v>
      </c>
      <c r="B365" s="56">
        <v>252121</v>
      </c>
      <c r="D365" s="61">
        <v>223.5</v>
      </c>
      <c r="G365" s="27">
        <f t="shared" si="18"/>
        <v>8.2823484070839101E-3</v>
      </c>
      <c r="H365" s="75"/>
    </row>
    <row r="366" spans="1:8">
      <c r="A366" s="3" t="s">
        <v>398</v>
      </c>
      <c r="B366" s="56">
        <v>252122</v>
      </c>
      <c r="D366" s="61">
        <v>257.5</v>
      </c>
      <c r="G366" s="27">
        <f t="shared" si="18"/>
        <v>9.5423029746045055E-3</v>
      </c>
      <c r="H366" s="75"/>
    </row>
    <row r="367" spans="1:8">
      <c r="A367" s="3" t="s">
        <v>398</v>
      </c>
      <c r="B367" s="56">
        <v>252134</v>
      </c>
      <c r="D367" s="61">
        <v>89</v>
      </c>
      <c r="G367" s="27">
        <f t="shared" si="18"/>
        <v>3.2981163679215572E-3</v>
      </c>
      <c r="H367" s="75"/>
    </row>
    <row r="368" spans="1:8">
      <c r="A368" s="3" t="s">
        <v>398</v>
      </c>
      <c r="B368" s="56">
        <v>252136</v>
      </c>
      <c r="D368" s="61">
        <v>0</v>
      </c>
      <c r="G368" s="27">
        <f t="shared" si="18"/>
        <v>0</v>
      </c>
      <c r="H368" s="75"/>
    </row>
    <row r="369" spans="1:8">
      <c r="A369" s="3" t="s">
        <v>398</v>
      </c>
      <c r="B369" s="56">
        <v>252137</v>
      </c>
      <c r="D369" s="61">
        <v>0</v>
      </c>
      <c r="G369" s="27">
        <f t="shared" si="18"/>
        <v>0</v>
      </c>
      <c r="H369" s="75"/>
    </row>
    <row r="370" spans="1:8">
      <c r="A370" s="3" t="s">
        <v>399</v>
      </c>
      <c r="B370" s="56">
        <v>252123</v>
      </c>
      <c r="D370" s="61">
        <v>269.5</v>
      </c>
      <c r="E370" s="75"/>
      <c r="F370" s="75"/>
      <c r="G370" s="27">
        <f t="shared" si="18"/>
        <v>9.9869928219647151E-3</v>
      </c>
      <c r="H370" s="75"/>
    </row>
    <row r="371" spans="1:8">
      <c r="A371" s="3" t="s">
        <v>399</v>
      </c>
      <c r="B371" s="56">
        <v>252124</v>
      </c>
      <c r="D371" s="61">
        <v>43</v>
      </c>
      <c r="E371" s="75"/>
      <c r="F371" s="75"/>
      <c r="G371" s="27">
        <f t="shared" si="18"/>
        <v>1.5934719530407524E-3</v>
      </c>
      <c r="H371" s="75"/>
    </row>
    <row r="372" spans="1:8">
      <c r="A372" t="s">
        <v>307</v>
      </c>
      <c r="B372" s="56">
        <v>255100</v>
      </c>
      <c r="D372" s="61">
        <v>11986.89999999998</v>
      </c>
      <c r="G372" s="27">
        <f t="shared" si="18"/>
        <v>0.444204394276841</v>
      </c>
    </row>
    <row r="373" spans="1:8">
      <c r="A373" t="s">
        <v>307</v>
      </c>
      <c r="B373" s="56">
        <v>255101</v>
      </c>
      <c r="D373" s="61">
        <v>9232.7000000000153</v>
      </c>
      <c r="G373" s="27">
        <f t="shared" si="18"/>
        <v>0.3421406628102181</v>
      </c>
    </row>
    <row r="374" spans="1:8">
      <c r="A374" t="s">
        <v>307</v>
      </c>
      <c r="B374" s="56">
        <v>255102</v>
      </c>
      <c r="D374" s="61">
        <v>103</v>
      </c>
      <c r="G374" s="27">
        <f t="shared" si="18"/>
        <v>3.8169211898418025E-3</v>
      </c>
    </row>
    <row r="375" spans="1:8">
      <c r="A375" t="s">
        <v>307</v>
      </c>
      <c r="B375" s="56">
        <v>255103</v>
      </c>
      <c r="D375" s="61">
        <v>1</v>
      </c>
      <c r="G375" s="27">
        <f t="shared" si="18"/>
        <v>3.7057487280017498E-5</v>
      </c>
    </row>
    <row r="376" spans="1:8">
      <c r="A376" t="s">
        <v>301</v>
      </c>
      <c r="B376" s="56">
        <v>246100</v>
      </c>
      <c r="D376" s="63">
        <v>1704.5</v>
      </c>
      <c r="G376" s="68">
        <f t="shared" si="18"/>
        <v>6.3164487068789826E-2</v>
      </c>
    </row>
    <row r="377" spans="1:8">
      <c r="D377">
        <f>SUM(D356:D376)</f>
        <v>26985.099999999995</v>
      </c>
      <c r="G377" s="65">
        <f>SUM(G356:G376)</f>
        <v>1</v>
      </c>
    </row>
    <row r="379" spans="1:8">
      <c r="A379" s="70" t="s">
        <v>360</v>
      </c>
      <c r="B379" s="70" t="s">
        <v>361</v>
      </c>
    </row>
    <row r="380" spans="1:8">
      <c r="A380" s="72" t="s">
        <v>294</v>
      </c>
      <c r="B380" s="72" t="s">
        <v>4</v>
      </c>
      <c r="C380" s="73" t="s">
        <v>5</v>
      </c>
      <c r="D380" s="73"/>
      <c r="E380" s="73"/>
      <c r="F380" s="73" t="s">
        <v>6</v>
      </c>
      <c r="G380" s="73"/>
      <c r="H380" s="73"/>
    </row>
    <row r="381" spans="1:8">
      <c r="A381" t="s">
        <v>304</v>
      </c>
      <c r="B381" s="56">
        <v>250100</v>
      </c>
      <c r="D381" s="61">
        <v>3097</v>
      </c>
      <c r="G381" s="27">
        <f>D381/$D$114</f>
        <v>1</v>
      </c>
    </row>
    <row r="384" spans="1:8">
      <c r="A384" s="70" t="s">
        <v>358</v>
      </c>
      <c r="B384" s="70" t="s">
        <v>362</v>
      </c>
      <c r="C384" s="74"/>
      <c r="D384" s="80"/>
      <c r="E384" s="80"/>
      <c r="F384" s="80"/>
      <c r="G384" s="80"/>
      <c r="H384" s="75"/>
    </row>
    <row r="385" spans="1:8">
      <c r="A385" s="72" t="s">
        <v>294</v>
      </c>
      <c r="B385" s="72" t="s">
        <v>4</v>
      </c>
      <c r="C385" s="73" t="s">
        <v>5</v>
      </c>
      <c r="D385" s="73"/>
      <c r="E385" s="73"/>
      <c r="F385" s="73" t="s">
        <v>6</v>
      </c>
      <c r="G385" s="73"/>
      <c r="H385" s="73"/>
    </row>
    <row r="386" spans="1:8">
      <c r="A386" s="3" t="s">
        <v>398</v>
      </c>
      <c r="B386" s="56">
        <v>252110</v>
      </c>
      <c r="D386" s="61">
        <v>919</v>
      </c>
      <c r="G386" s="27">
        <f>D386/$D$403</f>
        <v>0.16232447231299127</v>
      </c>
      <c r="H386" s="75"/>
    </row>
    <row r="387" spans="1:8">
      <c r="A387" s="3" t="s">
        <v>398</v>
      </c>
      <c r="B387" s="56">
        <v>252111</v>
      </c>
      <c r="D387" s="61">
        <v>905</v>
      </c>
      <c r="G387" s="27">
        <f t="shared" ref="G387:G402" si="19">D387/$D$403</f>
        <v>0.15985162942683034</v>
      </c>
      <c r="H387" s="75"/>
    </row>
    <row r="388" spans="1:8">
      <c r="A388" s="3" t="s">
        <v>398</v>
      </c>
      <c r="B388" s="56">
        <v>252113</v>
      </c>
      <c r="D388" s="61">
        <v>227.5</v>
      </c>
      <c r="G388" s="27">
        <f t="shared" si="19"/>
        <v>4.0183696900114814E-2</v>
      </c>
      <c r="H388" s="75"/>
    </row>
    <row r="389" spans="1:8">
      <c r="A389" s="3" t="s">
        <v>398</v>
      </c>
      <c r="B389" s="56">
        <v>252114</v>
      </c>
      <c r="D389" s="61">
        <v>61</v>
      </c>
      <c r="G389" s="27">
        <f t="shared" si="19"/>
        <v>1.0774529718272542E-2</v>
      </c>
      <c r="H389" s="75"/>
    </row>
    <row r="390" spans="1:8">
      <c r="A390" s="3" t="s">
        <v>398</v>
      </c>
      <c r="B390" s="56">
        <v>252115</v>
      </c>
      <c r="D390" s="61">
        <v>102</v>
      </c>
      <c r="G390" s="27">
        <f t="shared" si="19"/>
        <v>1.8016426742029499E-2</v>
      </c>
      <c r="H390" s="75"/>
    </row>
    <row r="391" spans="1:8">
      <c r="A391" s="3" t="s">
        <v>398</v>
      </c>
      <c r="B391" s="56">
        <v>252116</v>
      </c>
      <c r="D391" s="61">
        <v>87</v>
      </c>
      <c r="G391" s="27">
        <f t="shared" si="19"/>
        <v>1.5366952221142807E-2</v>
      </c>
      <c r="H391" s="75"/>
    </row>
    <row r="392" spans="1:8">
      <c r="A392" s="3" t="s">
        <v>398</v>
      </c>
      <c r="B392" s="56">
        <v>252117</v>
      </c>
      <c r="D392" s="61">
        <v>177</v>
      </c>
      <c r="G392" s="27">
        <f t="shared" si="19"/>
        <v>3.126379934646295E-2</v>
      </c>
      <c r="H392" s="75"/>
    </row>
    <row r="393" spans="1:8">
      <c r="A393" s="3" t="s">
        <v>398</v>
      </c>
      <c r="B393" s="56">
        <v>252118</v>
      </c>
      <c r="D393" s="61">
        <v>348</v>
      </c>
      <c r="G393" s="27">
        <f t="shared" si="19"/>
        <v>6.1467808884571228E-2</v>
      </c>
      <c r="H393" s="75"/>
    </row>
    <row r="394" spans="1:8">
      <c r="A394" s="3" t="s">
        <v>398</v>
      </c>
      <c r="B394" s="56">
        <v>252119</v>
      </c>
      <c r="D394" s="61">
        <v>248</v>
      </c>
      <c r="G394" s="27">
        <f t="shared" si="19"/>
        <v>4.380464541199329E-2</v>
      </c>
      <c r="H394" s="75"/>
    </row>
    <row r="395" spans="1:8">
      <c r="A395" s="3" t="s">
        <v>398</v>
      </c>
      <c r="B395" s="56">
        <v>252121</v>
      </c>
      <c r="D395" s="61">
        <v>223.5</v>
      </c>
      <c r="G395" s="27">
        <f t="shared" si="19"/>
        <v>3.9477170361211691E-2</v>
      </c>
      <c r="H395" s="75"/>
    </row>
    <row r="396" spans="1:8">
      <c r="A396" s="3" t="s">
        <v>398</v>
      </c>
      <c r="B396" s="56">
        <v>252122</v>
      </c>
      <c r="D396" s="61">
        <v>257.5</v>
      </c>
      <c r="G396" s="27">
        <f t="shared" si="19"/>
        <v>4.5482645941888195E-2</v>
      </c>
      <c r="H396" s="75"/>
    </row>
    <row r="397" spans="1:8">
      <c r="A397" s="3" t="s">
        <v>398</v>
      </c>
      <c r="B397" s="56">
        <v>252134</v>
      </c>
      <c r="D397" s="61">
        <v>89</v>
      </c>
      <c r="G397" s="27">
        <f t="shared" si="19"/>
        <v>1.5720215490594366E-2</v>
      </c>
      <c r="H397" s="75"/>
    </row>
    <row r="398" spans="1:8">
      <c r="A398" s="3" t="s">
        <v>398</v>
      </c>
      <c r="B398" s="56">
        <v>252136</v>
      </c>
      <c r="D398" s="61">
        <v>0</v>
      </c>
      <c r="G398" s="27">
        <f t="shared" si="19"/>
        <v>0</v>
      </c>
      <c r="H398" s="75"/>
    </row>
    <row r="399" spans="1:8">
      <c r="A399" s="3" t="s">
        <v>398</v>
      </c>
      <c r="B399" s="56">
        <v>252137</v>
      </c>
      <c r="D399" s="61">
        <v>0</v>
      </c>
      <c r="G399" s="27">
        <f t="shared" si="19"/>
        <v>0</v>
      </c>
      <c r="H399" s="75"/>
    </row>
    <row r="400" spans="1:8">
      <c r="A400" s="3" t="s">
        <v>399</v>
      </c>
      <c r="B400" s="56">
        <v>252123</v>
      </c>
      <c r="D400" s="61">
        <v>269.5</v>
      </c>
      <c r="E400" s="75"/>
      <c r="F400" s="75"/>
      <c r="G400" s="27">
        <f t="shared" si="19"/>
        <v>4.7602225558597548E-2</v>
      </c>
      <c r="H400" s="75"/>
    </row>
    <row r="401" spans="1:8">
      <c r="A401" s="3" t="s">
        <v>399</v>
      </c>
      <c r="B401" s="56">
        <v>252124</v>
      </c>
      <c r="D401" s="61">
        <v>43</v>
      </c>
      <c r="E401" s="75"/>
      <c r="F401" s="75"/>
      <c r="G401" s="27">
        <f t="shared" si="19"/>
        <v>7.595160293208514E-3</v>
      </c>
      <c r="H401" s="75"/>
    </row>
    <row r="402" spans="1:8">
      <c r="A402" t="s">
        <v>301</v>
      </c>
      <c r="B402" s="56">
        <v>246100</v>
      </c>
      <c r="D402" s="63">
        <v>1704.5</v>
      </c>
      <c r="G402" s="68">
        <f t="shared" si="19"/>
        <v>0.30106862139009094</v>
      </c>
    </row>
    <row r="403" spans="1:8">
      <c r="D403">
        <f>SUM(D386:D402)</f>
        <v>5661.5</v>
      </c>
      <c r="G403" s="65">
        <f>SUM(G386:G402)</f>
        <v>0.99999999999999989</v>
      </c>
    </row>
    <row r="406" spans="1:8">
      <c r="A406" s="70" t="s">
        <v>358</v>
      </c>
      <c r="B406" s="70" t="s">
        <v>363</v>
      </c>
      <c r="C406" s="74"/>
      <c r="D406" s="80"/>
      <c r="E406" s="80"/>
      <c r="F406" s="80"/>
      <c r="G406" s="80"/>
      <c r="H406" s="75"/>
    </row>
    <row r="407" spans="1:8">
      <c r="A407" s="72" t="s">
        <v>294</v>
      </c>
      <c r="B407" s="72" t="s">
        <v>4</v>
      </c>
      <c r="C407" s="73" t="s">
        <v>5</v>
      </c>
      <c r="D407" s="73"/>
      <c r="E407" s="73"/>
      <c r="F407" s="73" t="s">
        <v>6</v>
      </c>
      <c r="G407" s="73"/>
      <c r="H407" s="73"/>
    </row>
    <row r="408" spans="1:8">
      <c r="A408" s="3" t="s">
        <v>398</v>
      </c>
      <c r="B408" s="56">
        <v>252110</v>
      </c>
      <c r="D408" s="61">
        <v>919</v>
      </c>
      <c r="G408" s="27">
        <f>D408/$D$425</f>
        <v>0.16232447231299127</v>
      </c>
      <c r="H408" s="75"/>
    </row>
    <row r="409" spans="1:8">
      <c r="A409" s="3" t="s">
        <v>398</v>
      </c>
      <c r="B409" s="56">
        <v>252111</v>
      </c>
      <c r="D409" s="61">
        <v>905</v>
      </c>
      <c r="G409" s="27">
        <f t="shared" ref="G409:G424" si="20">D409/$D$425</f>
        <v>0.15985162942683034</v>
      </c>
      <c r="H409" s="75"/>
    </row>
    <row r="410" spans="1:8">
      <c r="A410" s="3" t="s">
        <v>398</v>
      </c>
      <c r="B410" s="56">
        <v>252113</v>
      </c>
      <c r="D410" s="61">
        <v>227.5</v>
      </c>
      <c r="G410" s="27">
        <f t="shared" si="20"/>
        <v>4.0183696900114814E-2</v>
      </c>
      <c r="H410" s="75"/>
    </row>
    <row r="411" spans="1:8">
      <c r="A411" s="3" t="s">
        <v>398</v>
      </c>
      <c r="B411" s="56">
        <v>252114</v>
      </c>
      <c r="D411" s="61">
        <v>61</v>
      </c>
      <c r="G411" s="27">
        <f t="shared" si="20"/>
        <v>1.0774529718272542E-2</v>
      </c>
      <c r="H411" s="75"/>
    </row>
    <row r="412" spans="1:8">
      <c r="A412" s="3" t="s">
        <v>398</v>
      </c>
      <c r="B412" s="56">
        <v>252115</v>
      </c>
      <c r="D412" s="61">
        <v>102</v>
      </c>
      <c r="G412" s="27">
        <f t="shared" si="20"/>
        <v>1.8016426742029499E-2</v>
      </c>
      <c r="H412" s="75"/>
    </row>
    <row r="413" spans="1:8">
      <c r="A413" s="3" t="s">
        <v>398</v>
      </c>
      <c r="B413" s="56">
        <v>252116</v>
      </c>
      <c r="D413" s="61">
        <v>87</v>
      </c>
      <c r="G413" s="27">
        <f t="shared" si="20"/>
        <v>1.5366952221142807E-2</v>
      </c>
      <c r="H413" s="75"/>
    </row>
    <row r="414" spans="1:8">
      <c r="A414" s="3" t="s">
        <v>398</v>
      </c>
      <c r="B414" s="56">
        <v>252117</v>
      </c>
      <c r="D414" s="61">
        <v>177</v>
      </c>
      <c r="G414" s="27">
        <f t="shared" si="20"/>
        <v>3.126379934646295E-2</v>
      </c>
      <c r="H414" s="75"/>
    </row>
    <row r="415" spans="1:8">
      <c r="A415" s="3" t="s">
        <v>398</v>
      </c>
      <c r="B415" s="56">
        <v>252118</v>
      </c>
      <c r="D415" s="61">
        <v>348</v>
      </c>
      <c r="G415" s="27">
        <f t="shared" si="20"/>
        <v>6.1467808884571228E-2</v>
      </c>
      <c r="H415" s="75"/>
    </row>
    <row r="416" spans="1:8">
      <c r="A416" s="3" t="s">
        <v>398</v>
      </c>
      <c r="B416" s="56">
        <v>252119</v>
      </c>
      <c r="D416" s="61">
        <v>248</v>
      </c>
      <c r="G416" s="27">
        <f t="shared" si="20"/>
        <v>4.380464541199329E-2</v>
      </c>
      <c r="H416" s="75"/>
    </row>
    <row r="417" spans="1:8">
      <c r="A417" s="3" t="s">
        <v>398</v>
      </c>
      <c r="B417" s="56">
        <v>252121</v>
      </c>
      <c r="D417" s="61">
        <v>223.5</v>
      </c>
      <c r="G417" s="27">
        <f t="shared" si="20"/>
        <v>3.9477170361211691E-2</v>
      </c>
      <c r="H417" s="75"/>
    </row>
    <row r="418" spans="1:8">
      <c r="A418" s="3" t="s">
        <v>398</v>
      </c>
      <c r="B418" s="56">
        <v>252122</v>
      </c>
      <c r="D418" s="61">
        <v>257.5</v>
      </c>
      <c r="G418" s="27">
        <f t="shared" si="20"/>
        <v>4.5482645941888195E-2</v>
      </c>
      <c r="H418" s="75"/>
    </row>
    <row r="419" spans="1:8">
      <c r="A419" s="3" t="s">
        <v>398</v>
      </c>
      <c r="B419" s="56">
        <v>252134</v>
      </c>
      <c r="D419" s="61">
        <v>89</v>
      </c>
      <c r="G419" s="27">
        <f t="shared" si="20"/>
        <v>1.5720215490594366E-2</v>
      </c>
      <c r="H419" s="75"/>
    </row>
    <row r="420" spans="1:8">
      <c r="A420" s="3" t="s">
        <v>398</v>
      </c>
      <c r="B420" s="56">
        <v>252136</v>
      </c>
      <c r="D420" s="61">
        <v>0</v>
      </c>
      <c r="G420" s="27">
        <f t="shared" si="20"/>
        <v>0</v>
      </c>
      <c r="H420" s="75"/>
    </row>
    <row r="421" spans="1:8">
      <c r="A421" s="3" t="s">
        <v>398</v>
      </c>
      <c r="B421" s="56">
        <v>252137</v>
      </c>
      <c r="D421" s="61">
        <v>0</v>
      </c>
      <c r="G421" s="27">
        <f t="shared" si="20"/>
        <v>0</v>
      </c>
      <c r="H421" s="75"/>
    </row>
    <row r="422" spans="1:8">
      <c r="A422" s="3" t="s">
        <v>399</v>
      </c>
      <c r="B422" s="56">
        <v>252123</v>
      </c>
      <c r="D422" s="61">
        <v>269.5</v>
      </c>
      <c r="E422" s="75"/>
      <c r="F422" s="75"/>
      <c r="G422" s="27">
        <f t="shared" si="20"/>
        <v>4.7602225558597548E-2</v>
      </c>
      <c r="H422" s="75"/>
    </row>
    <row r="423" spans="1:8">
      <c r="A423" s="3" t="s">
        <v>399</v>
      </c>
      <c r="B423" s="56">
        <v>252124</v>
      </c>
      <c r="D423" s="61">
        <v>43</v>
      </c>
      <c r="E423" s="75"/>
      <c r="F423" s="75"/>
      <c r="G423" s="27">
        <f t="shared" si="20"/>
        <v>7.595160293208514E-3</v>
      </c>
      <c r="H423" s="75"/>
    </row>
    <row r="424" spans="1:8">
      <c r="A424" t="s">
        <v>301</v>
      </c>
      <c r="B424" s="56">
        <v>246100</v>
      </c>
      <c r="D424" s="63">
        <v>1704.5</v>
      </c>
      <c r="G424" s="68">
        <f t="shared" si="20"/>
        <v>0.30106862139009094</v>
      </c>
    </row>
    <row r="425" spans="1:8">
      <c r="D425">
        <f>SUM(D408:D424)</f>
        <v>5661.5</v>
      </c>
      <c r="G425" s="65">
        <f>SUM(G408:G424)</f>
        <v>0.99999999999999989</v>
      </c>
    </row>
    <row r="428" spans="1:8">
      <c r="A428" s="70" t="s">
        <v>364</v>
      </c>
      <c r="B428" s="70" t="s">
        <v>365</v>
      </c>
      <c r="C428" s="74"/>
      <c r="D428" s="80"/>
      <c r="E428" s="80"/>
      <c r="F428" s="80"/>
      <c r="G428" s="80"/>
      <c r="H428" s="75"/>
    </row>
    <row r="429" spans="1:8">
      <c r="A429" s="72" t="s">
        <v>294</v>
      </c>
      <c r="B429" s="72" t="s">
        <v>4</v>
      </c>
      <c r="C429" s="73" t="s">
        <v>5</v>
      </c>
      <c r="D429" s="73"/>
      <c r="E429" s="73"/>
      <c r="F429" s="73" t="s">
        <v>6</v>
      </c>
      <c r="G429" s="73"/>
      <c r="H429" s="73"/>
    </row>
    <row r="430" spans="1:8">
      <c r="A430" s="3" t="s">
        <v>398</v>
      </c>
      <c r="B430" s="56">
        <v>252110</v>
      </c>
      <c r="D430" s="61">
        <v>919</v>
      </c>
      <c r="G430" s="27">
        <f>D430/$D$447</f>
        <v>0.16232447231299127</v>
      </c>
      <c r="H430" s="75"/>
    </row>
    <row r="431" spans="1:8">
      <c r="A431" s="3" t="s">
        <v>398</v>
      </c>
      <c r="B431" s="56">
        <v>252111</v>
      </c>
      <c r="D431" s="61">
        <v>905</v>
      </c>
      <c r="G431" s="27">
        <f t="shared" ref="G431:G446" si="21">D431/$D$447</f>
        <v>0.15985162942683034</v>
      </c>
      <c r="H431" s="75"/>
    </row>
    <row r="432" spans="1:8">
      <c r="A432" s="3" t="s">
        <v>398</v>
      </c>
      <c r="B432" s="56">
        <v>252113</v>
      </c>
      <c r="D432" s="61">
        <v>227.5</v>
      </c>
      <c r="G432" s="27">
        <f t="shared" si="21"/>
        <v>4.0183696900114814E-2</v>
      </c>
      <c r="H432" s="75"/>
    </row>
    <row r="433" spans="1:8">
      <c r="A433" s="3" t="s">
        <v>398</v>
      </c>
      <c r="B433" s="56">
        <v>252114</v>
      </c>
      <c r="D433" s="61">
        <v>61</v>
      </c>
      <c r="G433" s="27">
        <f t="shared" si="21"/>
        <v>1.0774529718272542E-2</v>
      </c>
      <c r="H433" s="75"/>
    </row>
    <row r="434" spans="1:8">
      <c r="A434" s="3" t="s">
        <v>398</v>
      </c>
      <c r="B434" s="56">
        <v>252115</v>
      </c>
      <c r="D434" s="61">
        <v>102</v>
      </c>
      <c r="G434" s="27">
        <f t="shared" si="21"/>
        <v>1.8016426742029499E-2</v>
      </c>
      <c r="H434" s="75"/>
    </row>
    <row r="435" spans="1:8">
      <c r="A435" s="3" t="s">
        <v>398</v>
      </c>
      <c r="B435" s="56">
        <v>252116</v>
      </c>
      <c r="D435" s="61">
        <v>87</v>
      </c>
      <c r="G435" s="27">
        <f t="shared" si="21"/>
        <v>1.5366952221142807E-2</v>
      </c>
      <c r="H435" s="75"/>
    </row>
    <row r="436" spans="1:8">
      <c r="A436" s="3" t="s">
        <v>398</v>
      </c>
      <c r="B436" s="56">
        <v>252117</v>
      </c>
      <c r="D436" s="61">
        <v>177</v>
      </c>
      <c r="G436" s="27">
        <f t="shared" si="21"/>
        <v>3.126379934646295E-2</v>
      </c>
      <c r="H436" s="75"/>
    </row>
    <row r="437" spans="1:8">
      <c r="A437" s="3" t="s">
        <v>398</v>
      </c>
      <c r="B437" s="56">
        <v>252118</v>
      </c>
      <c r="D437" s="61">
        <v>348</v>
      </c>
      <c r="G437" s="27">
        <f t="shared" si="21"/>
        <v>6.1467808884571228E-2</v>
      </c>
      <c r="H437" s="75"/>
    </row>
    <row r="438" spans="1:8">
      <c r="A438" s="3" t="s">
        <v>398</v>
      </c>
      <c r="B438" s="56">
        <v>252119</v>
      </c>
      <c r="D438" s="61">
        <v>248</v>
      </c>
      <c r="G438" s="27">
        <f t="shared" si="21"/>
        <v>4.380464541199329E-2</v>
      </c>
      <c r="H438" s="75"/>
    </row>
    <row r="439" spans="1:8">
      <c r="A439" s="3" t="s">
        <v>398</v>
      </c>
      <c r="B439" s="56">
        <v>252121</v>
      </c>
      <c r="D439" s="61">
        <v>223.5</v>
      </c>
      <c r="G439" s="27">
        <f t="shared" si="21"/>
        <v>3.9477170361211691E-2</v>
      </c>
      <c r="H439" s="75"/>
    </row>
    <row r="440" spans="1:8">
      <c r="A440" s="3" t="s">
        <v>398</v>
      </c>
      <c r="B440" s="56">
        <v>252122</v>
      </c>
      <c r="D440" s="61">
        <v>257.5</v>
      </c>
      <c r="G440" s="27">
        <f t="shared" si="21"/>
        <v>4.5482645941888195E-2</v>
      </c>
      <c r="H440" s="75"/>
    </row>
    <row r="441" spans="1:8">
      <c r="A441" s="3" t="s">
        <v>398</v>
      </c>
      <c r="B441" s="56">
        <v>252134</v>
      </c>
      <c r="D441" s="61">
        <v>89</v>
      </c>
      <c r="G441" s="27">
        <f t="shared" si="21"/>
        <v>1.5720215490594366E-2</v>
      </c>
      <c r="H441" s="75"/>
    </row>
    <row r="442" spans="1:8">
      <c r="A442" s="3" t="s">
        <v>398</v>
      </c>
      <c r="B442" s="56">
        <v>252136</v>
      </c>
      <c r="D442" s="61">
        <v>0</v>
      </c>
      <c r="G442" s="27">
        <f t="shared" si="21"/>
        <v>0</v>
      </c>
      <c r="H442" s="75"/>
    </row>
    <row r="443" spans="1:8">
      <c r="A443" s="3" t="s">
        <v>398</v>
      </c>
      <c r="B443" s="56">
        <v>252137</v>
      </c>
      <c r="D443" s="61">
        <v>0</v>
      </c>
      <c r="G443" s="27">
        <f t="shared" si="21"/>
        <v>0</v>
      </c>
      <c r="H443" s="75"/>
    </row>
    <row r="444" spans="1:8">
      <c r="A444" s="3" t="s">
        <v>399</v>
      </c>
      <c r="B444" s="56">
        <v>252123</v>
      </c>
      <c r="D444" s="61">
        <v>269.5</v>
      </c>
      <c r="E444" s="75"/>
      <c r="F444" s="75"/>
      <c r="G444" s="27">
        <f t="shared" si="21"/>
        <v>4.7602225558597548E-2</v>
      </c>
      <c r="H444" s="75"/>
    </row>
    <row r="445" spans="1:8">
      <c r="A445" s="3" t="s">
        <v>399</v>
      </c>
      <c r="B445" s="56">
        <v>252124</v>
      </c>
      <c r="D445" s="61">
        <v>43</v>
      </c>
      <c r="E445" s="75"/>
      <c r="F445" s="75"/>
      <c r="G445" s="27">
        <f t="shared" si="21"/>
        <v>7.595160293208514E-3</v>
      </c>
      <c r="H445" s="75"/>
    </row>
    <row r="446" spans="1:8">
      <c r="A446" t="s">
        <v>301</v>
      </c>
      <c r="B446" s="56">
        <v>246100</v>
      </c>
      <c r="D446" s="63">
        <v>1704.5</v>
      </c>
      <c r="G446" s="68">
        <f t="shared" si="21"/>
        <v>0.30106862139009094</v>
      </c>
    </row>
    <row r="447" spans="1:8">
      <c r="D447">
        <f>SUM(D430:D446)</f>
        <v>5661.5</v>
      </c>
      <c r="G447" s="65">
        <f>SUM(G430:G446)</f>
        <v>0.99999999999999989</v>
      </c>
    </row>
    <row r="450" spans="1:8">
      <c r="A450" s="70" t="s">
        <v>366</v>
      </c>
      <c r="B450" s="70" t="s">
        <v>367</v>
      </c>
      <c r="C450" s="74"/>
      <c r="D450" s="80"/>
      <c r="E450" s="80"/>
      <c r="F450" s="80"/>
      <c r="G450" s="80"/>
      <c r="H450" s="75"/>
    </row>
    <row r="451" spans="1:8">
      <c r="A451" s="72" t="s">
        <v>294</v>
      </c>
      <c r="B451" s="72" t="s">
        <v>4</v>
      </c>
      <c r="C451" s="73" t="s">
        <v>5</v>
      </c>
      <c r="D451" s="73"/>
      <c r="E451" s="73"/>
      <c r="F451" s="73" t="s">
        <v>6</v>
      </c>
      <c r="G451" s="73"/>
      <c r="H451" s="73"/>
    </row>
    <row r="452" spans="1:8">
      <c r="A452" t="s">
        <v>307</v>
      </c>
      <c r="B452" s="56">
        <v>255100</v>
      </c>
      <c r="D452" s="61">
        <v>11986.89999999998</v>
      </c>
      <c r="G452" s="27">
        <f>D452/$D$456</f>
        <v>0.56214241497683237</v>
      </c>
    </row>
    <row r="453" spans="1:8">
      <c r="A453" t="s">
        <v>307</v>
      </c>
      <c r="B453" s="56">
        <v>255101</v>
      </c>
      <c r="D453" s="61">
        <v>9232.7000000000153</v>
      </c>
      <c r="G453" s="27">
        <f t="shared" ref="G453:G455" si="22">D453/$D$456</f>
        <v>0.43298035978915461</v>
      </c>
    </row>
    <row r="454" spans="1:8">
      <c r="A454" t="s">
        <v>307</v>
      </c>
      <c r="B454" s="56">
        <v>255102</v>
      </c>
      <c r="D454" s="61">
        <v>103</v>
      </c>
      <c r="G454" s="27">
        <f t="shared" si="22"/>
        <v>4.8303288375321253E-3</v>
      </c>
    </row>
    <row r="455" spans="1:8">
      <c r="A455" t="s">
        <v>307</v>
      </c>
      <c r="B455" s="56">
        <v>255103</v>
      </c>
      <c r="D455" s="63">
        <v>1</v>
      </c>
      <c r="G455" s="68">
        <f t="shared" si="22"/>
        <v>4.6896396480894421E-5</v>
      </c>
    </row>
    <row r="456" spans="1:8">
      <c r="D456">
        <f>SUM(D452:D455)</f>
        <v>21323.599999999995</v>
      </c>
      <c r="G456" s="65">
        <f>SUM(G452:G455)</f>
        <v>1</v>
      </c>
    </row>
    <row r="459" spans="1:8">
      <c r="A459" s="70" t="s">
        <v>368</v>
      </c>
      <c r="B459" s="70" t="s">
        <v>369</v>
      </c>
      <c r="C459" s="74"/>
      <c r="D459" s="80"/>
      <c r="E459" s="80"/>
      <c r="F459" s="80"/>
      <c r="G459" s="80"/>
      <c r="H459" s="75"/>
    </row>
    <row r="460" spans="1:8">
      <c r="A460" s="72" t="s">
        <v>294</v>
      </c>
      <c r="B460" s="72" t="s">
        <v>4</v>
      </c>
      <c r="C460" s="73" t="s">
        <v>5</v>
      </c>
      <c r="D460" s="73"/>
      <c r="E460" s="73"/>
      <c r="F460" s="73" t="s">
        <v>6</v>
      </c>
      <c r="G460" s="73"/>
      <c r="H460" s="73"/>
    </row>
    <row r="461" spans="1:8">
      <c r="A461" t="s">
        <v>302</v>
      </c>
      <c r="B461" s="56">
        <v>248100</v>
      </c>
      <c r="D461" s="61">
        <v>1278.3999999999648</v>
      </c>
      <c r="G461" s="27">
        <f>D461/$D$474</f>
        <v>9.0087804603045302E-2</v>
      </c>
    </row>
    <row r="462" spans="1:8">
      <c r="A462" t="s">
        <v>302</v>
      </c>
      <c r="B462" s="56">
        <v>248101</v>
      </c>
      <c r="D462" s="61">
        <v>1220.099999999966</v>
      </c>
      <c r="G462" s="27">
        <f t="shared" ref="G462:G473" si="23">D462/$D$474</f>
        <v>8.5979451185994635E-2</v>
      </c>
    </row>
    <row r="463" spans="1:8">
      <c r="A463" t="s">
        <v>302</v>
      </c>
      <c r="B463" s="56">
        <v>248102</v>
      </c>
      <c r="D463" s="61">
        <v>0</v>
      </c>
      <c r="G463" s="27">
        <f t="shared" si="23"/>
        <v>0</v>
      </c>
    </row>
    <row r="464" spans="1:8">
      <c r="A464" t="s">
        <v>309</v>
      </c>
      <c r="B464" s="56">
        <v>259100</v>
      </c>
      <c r="D464" s="61">
        <v>797.89999999998884</v>
      </c>
      <c r="G464" s="27">
        <f t="shared" si="23"/>
        <v>5.6227361774695568E-2</v>
      </c>
    </row>
    <row r="465" spans="1:8">
      <c r="A465" t="s">
        <v>309</v>
      </c>
      <c r="B465" s="56">
        <v>259101</v>
      </c>
      <c r="D465" s="61">
        <v>767.89999999998997</v>
      </c>
      <c r="G465" s="27">
        <f t="shared" si="23"/>
        <v>5.4113286259918243E-2</v>
      </c>
    </row>
    <row r="466" spans="1:8">
      <c r="A466" t="s">
        <v>309</v>
      </c>
      <c r="B466" s="56">
        <v>259102</v>
      </c>
      <c r="D466" s="61">
        <v>0</v>
      </c>
      <c r="G466" s="27">
        <f t="shared" si="23"/>
        <v>0</v>
      </c>
    </row>
    <row r="467" spans="1:8">
      <c r="A467" t="s">
        <v>304</v>
      </c>
      <c r="B467" s="56">
        <v>250100</v>
      </c>
      <c r="D467" s="61">
        <v>3097</v>
      </c>
      <c r="G467" s="27">
        <f t="shared" si="23"/>
        <v>0.21824306230885401</v>
      </c>
    </row>
    <row r="468" spans="1:8">
      <c r="A468" t="s">
        <v>308</v>
      </c>
      <c r="B468" s="56">
        <v>256100</v>
      </c>
      <c r="D468" s="61">
        <v>1253.399999999998</v>
      </c>
      <c r="G468" s="27">
        <f t="shared" si="23"/>
        <v>8.8326075007399807E-2</v>
      </c>
    </row>
    <row r="469" spans="1:8">
      <c r="A469" t="s">
        <v>299</v>
      </c>
      <c r="B469" s="56">
        <v>241100</v>
      </c>
      <c r="D469" s="61">
        <v>1647</v>
      </c>
      <c r="G469" s="27">
        <f t="shared" si="23"/>
        <v>0.11606274576127948</v>
      </c>
    </row>
    <row r="470" spans="1:8">
      <c r="A470" s="3" t="s">
        <v>388</v>
      </c>
      <c r="B470" s="56">
        <v>252106</v>
      </c>
      <c r="D470" s="61">
        <v>1779.3</v>
      </c>
      <c r="E470" s="75"/>
      <c r="F470" s="75"/>
      <c r="G470" s="27">
        <f t="shared" si="23"/>
        <v>0.12538581878144783</v>
      </c>
    </row>
    <row r="471" spans="1:8">
      <c r="A471" s="3" t="s">
        <v>388</v>
      </c>
      <c r="B471" s="56">
        <v>252107</v>
      </c>
      <c r="D471" s="61">
        <f>161+3</f>
        <v>164</v>
      </c>
      <c r="G471" s="27">
        <f t="shared" si="23"/>
        <v>1.155694614744981E-2</v>
      </c>
    </row>
    <row r="472" spans="1:8">
      <c r="A472" s="3" t="s">
        <v>388</v>
      </c>
      <c r="B472" s="56">
        <v>252125</v>
      </c>
      <c r="D472" s="61">
        <v>1100.7999999999918</v>
      </c>
      <c r="G472" s="27">
        <f t="shared" si="23"/>
        <v>7.757247755556497E-2</v>
      </c>
    </row>
    <row r="473" spans="1:8">
      <c r="A473" s="3" t="s">
        <v>388</v>
      </c>
      <c r="B473" s="56">
        <v>252126</v>
      </c>
      <c r="D473" s="63">
        <v>1084.7999999999918</v>
      </c>
      <c r="G473" s="68">
        <f t="shared" si="23"/>
        <v>7.6444970614350349E-2</v>
      </c>
    </row>
    <row r="474" spans="1:8">
      <c r="A474" s="3"/>
      <c r="B474" s="56"/>
      <c r="D474" s="61">
        <f>SUM(D461:D473)</f>
        <v>14190.599999999891</v>
      </c>
      <c r="E474" s="60"/>
      <c r="F474" s="60"/>
      <c r="G474" s="27">
        <f>SUM(G461:G473)</f>
        <v>1</v>
      </c>
    </row>
    <row r="475" spans="1:8">
      <c r="A475" s="3"/>
      <c r="B475" s="56"/>
    </row>
    <row r="477" spans="1:8">
      <c r="A477" s="70" t="s">
        <v>370</v>
      </c>
      <c r="B477" s="70" t="s">
        <v>371</v>
      </c>
      <c r="C477" s="74"/>
      <c r="D477" s="80"/>
      <c r="E477" s="80"/>
      <c r="F477" s="80"/>
      <c r="G477" s="80"/>
      <c r="H477" s="75"/>
    </row>
    <row r="478" spans="1:8">
      <c r="A478" s="72" t="s">
        <v>294</v>
      </c>
      <c r="B478" s="72" t="s">
        <v>4</v>
      </c>
      <c r="C478" s="73" t="s">
        <v>5</v>
      </c>
      <c r="D478" s="73"/>
      <c r="E478" s="73"/>
      <c r="F478" s="73" t="s">
        <v>6</v>
      </c>
      <c r="G478" s="73"/>
      <c r="H478" s="73"/>
    </row>
    <row r="479" spans="1:8">
      <c r="A479" t="s">
        <v>310</v>
      </c>
      <c r="B479" s="56">
        <v>260100</v>
      </c>
      <c r="D479" s="61">
        <v>1508</v>
      </c>
      <c r="G479" s="27">
        <f>D479/$D$482</f>
        <v>0.54538878842676308</v>
      </c>
    </row>
    <row r="480" spans="1:8">
      <c r="A480" t="s">
        <v>310</v>
      </c>
      <c r="B480" s="56">
        <v>260101</v>
      </c>
      <c r="D480" s="61">
        <v>1257</v>
      </c>
      <c r="G480" s="27">
        <f t="shared" ref="G480:G481" si="24">D480/$D$482</f>
        <v>0.45461121157323692</v>
      </c>
    </row>
    <row r="481" spans="1:8">
      <c r="A481" t="s">
        <v>310</v>
      </c>
      <c r="B481" s="56">
        <v>260102</v>
      </c>
      <c r="D481" s="63">
        <v>0</v>
      </c>
      <c r="G481" s="68">
        <f t="shared" si="24"/>
        <v>0</v>
      </c>
    </row>
    <row r="482" spans="1:8">
      <c r="D482">
        <f>SUM(D479:D481)</f>
        <v>2765</v>
      </c>
      <c r="G482" s="65">
        <f>SUM(G479:G481)</f>
        <v>1</v>
      </c>
    </row>
    <row r="485" spans="1:8">
      <c r="A485" s="70" t="s">
        <v>372</v>
      </c>
      <c r="B485" s="70" t="s">
        <v>373</v>
      </c>
      <c r="C485" s="74"/>
      <c r="D485" s="80"/>
      <c r="E485" s="80"/>
      <c r="F485" s="80"/>
      <c r="G485" s="80"/>
      <c r="H485" s="75"/>
    </row>
    <row r="486" spans="1:8">
      <c r="A486" s="72" t="s">
        <v>294</v>
      </c>
      <c r="B486" s="72" t="s">
        <v>4</v>
      </c>
      <c r="C486" s="73" t="s">
        <v>5</v>
      </c>
      <c r="D486" s="73"/>
      <c r="E486" s="73"/>
      <c r="F486" s="73" t="s">
        <v>6</v>
      </c>
      <c r="G486" s="73"/>
      <c r="H486" s="73"/>
    </row>
    <row r="487" spans="1:8">
      <c r="A487" t="s">
        <v>303</v>
      </c>
      <c r="B487" s="56">
        <v>249100</v>
      </c>
      <c r="D487" s="61">
        <v>1628.6000000000006</v>
      </c>
      <c r="G487" s="11">
        <f>D487/$D$489</f>
        <v>0.64204052668926925</v>
      </c>
    </row>
    <row r="488" spans="1:8">
      <c r="A488" t="s">
        <v>303</v>
      </c>
      <c r="B488" s="56">
        <v>249101</v>
      </c>
      <c r="D488" s="63">
        <v>908</v>
      </c>
      <c r="G488" s="64">
        <f>D488/$D$489</f>
        <v>0.35795947331073086</v>
      </c>
    </row>
    <row r="489" spans="1:8">
      <c r="D489">
        <f>SUM(D487:D488)</f>
        <v>2536.6000000000004</v>
      </c>
      <c r="G489" s="65">
        <f>SUM(G487:G488)</f>
        <v>1</v>
      </c>
    </row>
    <row r="492" spans="1:8">
      <c r="A492" s="70" t="s">
        <v>374</v>
      </c>
      <c r="B492" s="70" t="s">
        <v>375</v>
      </c>
      <c r="C492" s="66"/>
      <c r="D492" s="67"/>
      <c r="E492" s="67"/>
      <c r="F492" s="67"/>
      <c r="G492" s="67"/>
    </row>
    <row r="493" spans="1:8">
      <c r="A493" s="7" t="s">
        <v>294</v>
      </c>
      <c r="B493" s="7" t="s">
        <v>4</v>
      </c>
      <c r="C493" s="55" t="s">
        <v>5</v>
      </c>
      <c r="D493" s="55"/>
      <c r="E493" s="55"/>
      <c r="F493" s="55" t="s">
        <v>6</v>
      </c>
      <c r="G493" s="55"/>
      <c r="H493" s="55"/>
    </row>
    <row r="494" spans="1:8">
      <c r="A494" t="s">
        <v>305</v>
      </c>
      <c r="B494" s="56">
        <v>251100</v>
      </c>
      <c r="D494" s="61">
        <v>68</v>
      </c>
      <c r="G494" s="27">
        <f>D494/$D$301</f>
        <v>4.4877082989605663E-3</v>
      </c>
    </row>
    <row r="495" spans="1:8">
      <c r="A495" t="s">
        <v>305</v>
      </c>
      <c r="B495" s="56">
        <v>251101</v>
      </c>
      <c r="D495" s="61">
        <v>40</v>
      </c>
      <c r="G495" s="27">
        <f t="shared" ref="G495:G500" si="25">D495/$D$301</f>
        <v>2.6398284111532745E-3</v>
      </c>
    </row>
    <row r="496" spans="1:8">
      <c r="A496" t="s">
        <v>305</v>
      </c>
      <c r="B496" s="56">
        <v>251102</v>
      </c>
      <c r="D496" s="61">
        <v>3624.8</v>
      </c>
      <c r="G496" s="27">
        <f t="shared" si="25"/>
        <v>0.23922125061870975</v>
      </c>
    </row>
    <row r="497" spans="1:8">
      <c r="A497" t="s">
        <v>305</v>
      </c>
      <c r="B497" s="56">
        <v>251103</v>
      </c>
      <c r="D497" s="61">
        <v>3511.8</v>
      </c>
      <c r="G497" s="27">
        <f t="shared" si="25"/>
        <v>0.23176373535720174</v>
      </c>
    </row>
    <row r="498" spans="1:8">
      <c r="A498" t="s">
        <v>305</v>
      </c>
      <c r="B498" s="56">
        <v>251104</v>
      </c>
      <c r="D498" s="61">
        <v>651</v>
      </c>
      <c r="G498" s="27">
        <f t="shared" si="25"/>
        <v>4.2963207391519542E-2</v>
      </c>
    </row>
    <row r="499" spans="1:8">
      <c r="A499" t="s">
        <v>305</v>
      </c>
      <c r="B499" s="56">
        <v>251105</v>
      </c>
      <c r="D499" s="61">
        <v>0</v>
      </c>
      <c r="G499" s="27">
        <f t="shared" si="25"/>
        <v>0</v>
      </c>
    </row>
    <row r="500" spans="1:8">
      <c r="A500" t="s">
        <v>305</v>
      </c>
      <c r="B500" s="56">
        <v>251106</v>
      </c>
      <c r="D500" s="63">
        <v>7256.9000000000042</v>
      </c>
      <c r="E500" s="69"/>
      <c r="F500" s="69"/>
      <c r="G500" s="68">
        <f t="shared" si="25"/>
        <v>0.47892426992245518</v>
      </c>
    </row>
    <row r="501" spans="1:8">
      <c r="D501">
        <f>SUM(D494:D500)</f>
        <v>15152.500000000004</v>
      </c>
      <c r="G501" s="65">
        <f>SUM(G494:G500)</f>
        <v>1</v>
      </c>
    </row>
    <row r="504" spans="1:8">
      <c r="A504" s="70" t="s">
        <v>376</v>
      </c>
      <c r="B504" s="70" t="s">
        <v>377</v>
      </c>
      <c r="C504" s="66"/>
      <c r="D504" s="67"/>
      <c r="E504" s="67"/>
      <c r="F504" s="67"/>
      <c r="G504" s="67"/>
    </row>
    <row r="505" spans="1:8">
      <c r="A505" s="7" t="s">
        <v>294</v>
      </c>
      <c r="B505" s="7" t="s">
        <v>4</v>
      </c>
      <c r="C505" s="55" t="s">
        <v>5</v>
      </c>
      <c r="D505" s="55"/>
      <c r="E505" s="55"/>
      <c r="F505" s="55" t="s">
        <v>6</v>
      </c>
      <c r="G505" s="55"/>
      <c r="H505" s="55"/>
    </row>
    <row r="506" spans="1:8">
      <c r="A506" t="s">
        <v>305</v>
      </c>
      <c r="B506" s="56">
        <v>251100</v>
      </c>
      <c r="D506" s="61">
        <v>68</v>
      </c>
      <c r="G506" s="27">
        <f>D506/$D$519</f>
        <v>1.8157058556513845E-3</v>
      </c>
    </row>
    <row r="507" spans="1:8">
      <c r="A507" t="s">
        <v>305</v>
      </c>
      <c r="B507" s="56">
        <v>251101</v>
      </c>
      <c r="D507" s="61">
        <v>40</v>
      </c>
      <c r="G507" s="27">
        <f t="shared" ref="G507:G518" si="26">D507/$D$519</f>
        <v>1.0680622680302261E-3</v>
      </c>
    </row>
    <row r="508" spans="1:8">
      <c r="A508" t="s">
        <v>305</v>
      </c>
      <c r="B508" s="56">
        <v>251102</v>
      </c>
      <c r="D508" s="61">
        <v>3624.8</v>
      </c>
      <c r="G508" s="27">
        <f t="shared" si="26"/>
        <v>9.67878027288991E-2</v>
      </c>
    </row>
    <row r="509" spans="1:8">
      <c r="A509" t="s">
        <v>305</v>
      </c>
      <c r="B509" s="56">
        <v>251103</v>
      </c>
      <c r="D509" s="61">
        <v>3511.8</v>
      </c>
      <c r="G509" s="27">
        <f t="shared" si="26"/>
        <v>9.3770526821713704E-2</v>
      </c>
    </row>
    <row r="510" spans="1:8">
      <c r="A510" t="s">
        <v>305</v>
      </c>
      <c r="B510" s="56">
        <v>251104</v>
      </c>
      <c r="D510" s="61">
        <v>651</v>
      </c>
      <c r="G510" s="27">
        <f t="shared" si="26"/>
        <v>1.7382713412191931E-2</v>
      </c>
    </row>
    <row r="511" spans="1:8">
      <c r="A511" t="s">
        <v>305</v>
      </c>
      <c r="B511" s="56">
        <v>251105</v>
      </c>
      <c r="D511" s="61">
        <v>0</v>
      </c>
      <c r="G511" s="27">
        <f t="shared" si="26"/>
        <v>0</v>
      </c>
    </row>
    <row r="512" spans="1:8">
      <c r="A512" t="s">
        <v>305</v>
      </c>
      <c r="B512" s="56">
        <v>251106</v>
      </c>
      <c r="D512" s="61">
        <v>7256.9000000000042</v>
      </c>
      <c r="G512" s="27">
        <f t="shared" si="26"/>
        <v>0.19377052682171381</v>
      </c>
    </row>
    <row r="513" spans="1:8">
      <c r="A513" s="3" t="s">
        <v>397</v>
      </c>
      <c r="B513" s="56">
        <v>252129</v>
      </c>
      <c r="D513" s="61">
        <v>549.30000000000041</v>
      </c>
      <c r="G513" s="27">
        <f t="shared" si="26"/>
        <v>1.4667165095725092E-2</v>
      </c>
    </row>
    <row r="514" spans="1:8">
      <c r="A514" s="3" t="s">
        <v>397</v>
      </c>
      <c r="B514" s="56">
        <v>252132</v>
      </c>
      <c r="D514" s="61">
        <v>425.60000000000355</v>
      </c>
      <c r="G514" s="27">
        <f t="shared" si="26"/>
        <v>1.1364182531841701E-2</v>
      </c>
    </row>
    <row r="515" spans="1:8">
      <c r="A515" t="s">
        <v>307</v>
      </c>
      <c r="B515" s="56">
        <v>255100</v>
      </c>
      <c r="D515" s="61">
        <v>11986.89999999998</v>
      </c>
      <c r="G515" s="27">
        <f t="shared" si="26"/>
        <v>0.32006889001628741</v>
      </c>
    </row>
    <row r="516" spans="1:8">
      <c r="A516" t="s">
        <v>307</v>
      </c>
      <c r="B516" s="56">
        <v>255101</v>
      </c>
      <c r="D516" s="61">
        <v>9232.7000000000153</v>
      </c>
      <c r="G516" s="27">
        <f t="shared" si="26"/>
        <v>0.24652746255106714</v>
      </c>
    </row>
    <row r="517" spans="1:8">
      <c r="A517" t="s">
        <v>307</v>
      </c>
      <c r="B517" s="56">
        <v>255102</v>
      </c>
      <c r="D517" s="61">
        <v>103</v>
      </c>
      <c r="G517" s="27">
        <f t="shared" si="26"/>
        <v>2.7502603401778325E-3</v>
      </c>
    </row>
    <row r="518" spans="1:8">
      <c r="A518" t="s">
        <v>307</v>
      </c>
      <c r="B518" s="56">
        <v>255103</v>
      </c>
      <c r="D518" s="63">
        <v>1</v>
      </c>
      <c r="G518" s="68">
        <f t="shared" si="26"/>
        <v>2.6701556700755655E-5</v>
      </c>
    </row>
    <row r="519" spans="1:8">
      <c r="D519">
        <f>SUM(D506:D518)</f>
        <v>37451</v>
      </c>
      <c r="G519" s="65">
        <f>SUM(G506:G518)</f>
        <v>1</v>
      </c>
    </row>
    <row r="521" spans="1:8">
      <c r="A521" s="70" t="s">
        <v>378</v>
      </c>
      <c r="B521" s="70" t="s">
        <v>379</v>
      </c>
      <c r="C521" s="74"/>
      <c r="D521" s="80"/>
      <c r="E521" s="80"/>
      <c r="F521" s="80"/>
      <c r="G521" s="80"/>
      <c r="H521" s="75"/>
    </row>
    <row r="522" spans="1:8">
      <c r="A522" s="72" t="s">
        <v>294</v>
      </c>
      <c r="B522" s="72" t="s">
        <v>4</v>
      </c>
      <c r="C522" s="73" t="s">
        <v>5</v>
      </c>
      <c r="D522" s="73"/>
      <c r="E522" s="73"/>
      <c r="F522" s="73" t="s">
        <v>6</v>
      </c>
      <c r="G522" s="73"/>
      <c r="H522" s="73"/>
    </row>
    <row r="523" spans="1:8">
      <c r="A523" t="s">
        <v>307</v>
      </c>
      <c r="B523" s="56">
        <v>255100</v>
      </c>
      <c r="D523" s="61">
        <v>11986.89999999998</v>
      </c>
      <c r="G523" s="27">
        <f>D523/$D$456</f>
        <v>0.56214241497683237</v>
      </c>
    </row>
    <row r="524" spans="1:8">
      <c r="A524" t="s">
        <v>307</v>
      </c>
      <c r="B524" s="56">
        <v>255101</v>
      </c>
      <c r="D524" s="61">
        <v>9232.7000000000153</v>
      </c>
      <c r="G524" s="27">
        <f t="shared" ref="G524:G526" si="27">D524/$D$456</f>
        <v>0.43298035978915461</v>
      </c>
    </row>
    <row r="525" spans="1:8">
      <c r="A525" t="s">
        <v>307</v>
      </c>
      <c r="B525" s="56">
        <v>255102</v>
      </c>
      <c r="D525" s="61">
        <v>103</v>
      </c>
      <c r="G525" s="27">
        <f t="shared" si="27"/>
        <v>4.8303288375321253E-3</v>
      </c>
    </row>
    <row r="526" spans="1:8">
      <c r="A526" t="s">
        <v>307</v>
      </c>
      <c r="B526" s="56">
        <v>255103</v>
      </c>
      <c r="D526" s="63">
        <v>1</v>
      </c>
      <c r="G526" s="68">
        <f t="shared" si="27"/>
        <v>4.6896396480894421E-5</v>
      </c>
    </row>
    <row r="527" spans="1:8">
      <c r="D527">
        <f>SUM(D523:D526)</f>
        <v>21323.599999999995</v>
      </c>
      <c r="G527" s="81">
        <f>SUM(G523:G526)</f>
        <v>1</v>
      </c>
    </row>
    <row r="530" spans="1:8">
      <c r="A530" s="70" t="s">
        <v>380</v>
      </c>
      <c r="B530" s="70" t="s">
        <v>381</v>
      </c>
      <c r="C530" s="66"/>
      <c r="D530" s="67"/>
      <c r="E530" s="67"/>
      <c r="F530" s="67"/>
      <c r="G530" s="67"/>
    </row>
    <row r="531" spans="1:8">
      <c r="A531" s="7" t="s">
        <v>294</v>
      </c>
      <c r="B531" s="7" t="s">
        <v>4</v>
      </c>
      <c r="C531" s="55" t="s">
        <v>5</v>
      </c>
      <c r="D531" s="55"/>
      <c r="E531" s="55"/>
      <c r="F531" s="55" t="s">
        <v>6</v>
      </c>
      <c r="G531" s="55"/>
      <c r="H531" s="55"/>
    </row>
    <row r="532" spans="1:8">
      <c r="A532" t="s">
        <v>305</v>
      </c>
      <c r="B532" s="56">
        <v>251100</v>
      </c>
      <c r="D532" s="61">
        <v>68</v>
      </c>
      <c r="G532" s="27">
        <f>D532/$D$544</f>
        <v>3.5993309478943897E-3</v>
      </c>
    </row>
    <row r="533" spans="1:8">
      <c r="A533" t="s">
        <v>305</v>
      </c>
      <c r="B533" s="56">
        <v>251101</v>
      </c>
      <c r="D533" s="61">
        <v>40</v>
      </c>
      <c r="G533" s="27">
        <f t="shared" ref="G533:G543" si="28">D533/$D$544</f>
        <v>2.1172534987614058E-3</v>
      </c>
    </row>
    <row r="534" spans="1:8">
      <c r="A534" t="s">
        <v>305</v>
      </c>
      <c r="B534" s="56">
        <v>251102</v>
      </c>
      <c r="D534" s="61">
        <v>3624.8</v>
      </c>
      <c r="G534" s="27">
        <f t="shared" si="28"/>
        <v>0.19186551205775859</v>
      </c>
    </row>
    <row r="535" spans="1:8">
      <c r="A535" t="s">
        <v>305</v>
      </c>
      <c r="B535" s="56">
        <v>251103</v>
      </c>
      <c r="D535" s="61">
        <v>3511.8</v>
      </c>
      <c r="G535" s="27">
        <f t="shared" si="28"/>
        <v>0.18588427092375762</v>
      </c>
    </row>
    <row r="536" spans="1:8">
      <c r="A536" t="s">
        <v>305</v>
      </c>
      <c r="B536" s="56">
        <v>251104</v>
      </c>
      <c r="D536" s="61">
        <v>651</v>
      </c>
      <c r="G536" s="27">
        <f t="shared" si="28"/>
        <v>3.4458300692341876E-2</v>
      </c>
    </row>
    <row r="537" spans="1:8">
      <c r="A537" t="s">
        <v>305</v>
      </c>
      <c r="B537" s="56">
        <v>251105</v>
      </c>
      <c r="D537" s="61">
        <v>0</v>
      </c>
      <c r="G537" s="27">
        <f t="shared" si="28"/>
        <v>0</v>
      </c>
    </row>
    <row r="538" spans="1:8">
      <c r="A538" t="s">
        <v>305</v>
      </c>
      <c r="B538" s="56">
        <v>251106</v>
      </c>
      <c r="D538" s="61">
        <v>7256.9000000000042</v>
      </c>
      <c r="G538" s="27">
        <f t="shared" si="28"/>
        <v>0.38411742287904133</v>
      </c>
    </row>
    <row r="539" spans="1:8">
      <c r="A539" s="3" t="s">
        <v>397</v>
      </c>
      <c r="B539" s="56">
        <v>252129</v>
      </c>
      <c r="D539" s="61">
        <v>549.30000000000041</v>
      </c>
      <c r="G539" s="27">
        <f t="shared" si="28"/>
        <v>2.9075183671741025E-2</v>
      </c>
    </row>
    <row r="540" spans="1:8">
      <c r="A540" s="3" t="s">
        <v>397</v>
      </c>
      <c r="B540" s="56">
        <v>252132</v>
      </c>
      <c r="D540" s="61">
        <v>425.60000000000355</v>
      </c>
      <c r="G540" s="27">
        <f t="shared" si="28"/>
        <v>2.2527577226821544E-2</v>
      </c>
    </row>
    <row r="541" spans="1:8">
      <c r="A541" t="s">
        <v>310</v>
      </c>
      <c r="B541" s="56">
        <v>260100</v>
      </c>
      <c r="D541" s="61">
        <v>1508</v>
      </c>
      <c r="G541" s="27">
        <f t="shared" si="28"/>
        <v>7.9820456903304998E-2</v>
      </c>
    </row>
    <row r="542" spans="1:8">
      <c r="A542" t="s">
        <v>310</v>
      </c>
      <c r="B542" s="56">
        <v>260101</v>
      </c>
      <c r="D542" s="61">
        <v>1257</v>
      </c>
      <c r="G542" s="27">
        <f t="shared" si="28"/>
        <v>6.6534691198577176E-2</v>
      </c>
    </row>
    <row r="543" spans="1:8">
      <c r="A543" t="s">
        <v>310</v>
      </c>
      <c r="B543" s="56">
        <v>260102</v>
      </c>
      <c r="D543" s="63">
        <v>0</v>
      </c>
      <c r="E543" s="69"/>
      <c r="F543" s="69"/>
      <c r="G543" s="68">
        <f t="shared" si="28"/>
        <v>0</v>
      </c>
    </row>
    <row r="544" spans="1:8">
      <c r="D544">
        <f>SUM(D532:D543)</f>
        <v>18892.400000000009</v>
      </c>
      <c r="G544" s="65">
        <f>SUM(G527)</f>
        <v>1</v>
      </c>
    </row>
    <row r="546" spans="1:8">
      <c r="A546" s="70" t="s">
        <v>380</v>
      </c>
      <c r="B546" s="70" t="s">
        <v>382</v>
      </c>
      <c r="C546" s="66"/>
      <c r="D546" s="67"/>
      <c r="E546" s="67"/>
      <c r="F546" s="67"/>
      <c r="G546" s="67"/>
    </row>
    <row r="547" spans="1:8">
      <c r="A547" s="7" t="s">
        <v>294</v>
      </c>
      <c r="B547" s="7" t="s">
        <v>4</v>
      </c>
      <c r="C547" s="55" t="s">
        <v>5</v>
      </c>
      <c r="D547" s="55"/>
      <c r="E547" s="55"/>
      <c r="F547" s="55" t="s">
        <v>6</v>
      </c>
      <c r="G547" s="55"/>
      <c r="H547" s="55"/>
    </row>
    <row r="548" spans="1:8">
      <c r="A548" t="s">
        <v>305</v>
      </c>
      <c r="B548" s="56">
        <v>251100</v>
      </c>
      <c r="D548" s="61">
        <v>68</v>
      </c>
      <c r="G548" s="27">
        <f>D548/$D$558</f>
        <v>3.7951723175666239E-3</v>
      </c>
    </row>
    <row r="549" spans="1:8">
      <c r="A549" t="s">
        <v>305</v>
      </c>
      <c r="B549" s="56">
        <v>251101</v>
      </c>
      <c r="D549" s="61">
        <v>40</v>
      </c>
      <c r="G549" s="27">
        <f t="shared" ref="G549:G557" si="29">D549/$D$558</f>
        <v>2.2324543044509554E-3</v>
      </c>
    </row>
    <row r="550" spans="1:8">
      <c r="A550" t="s">
        <v>305</v>
      </c>
      <c r="B550" s="56">
        <v>251102</v>
      </c>
      <c r="D550" s="61">
        <v>3624.8</v>
      </c>
      <c r="G550" s="27">
        <f t="shared" si="29"/>
        <v>0.20230500906934559</v>
      </c>
    </row>
    <row r="551" spans="1:8">
      <c r="A551" t="s">
        <v>305</v>
      </c>
      <c r="B551" s="56">
        <v>251103</v>
      </c>
      <c r="D551" s="61">
        <v>3511.8</v>
      </c>
      <c r="G551" s="27">
        <f t="shared" si="29"/>
        <v>0.19599832565927164</v>
      </c>
    </row>
    <row r="552" spans="1:8">
      <c r="A552" t="s">
        <v>305</v>
      </c>
      <c r="B552" s="56">
        <v>251104</v>
      </c>
      <c r="D552" s="61">
        <v>651</v>
      </c>
      <c r="G552" s="27">
        <f t="shared" si="29"/>
        <v>3.6333193804939296E-2</v>
      </c>
    </row>
    <row r="553" spans="1:8">
      <c r="A553" t="s">
        <v>305</v>
      </c>
      <c r="B553" s="56">
        <v>251105</v>
      </c>
      <c r="D553" s="61">
        <v>0</v>
      </c>
      <c r="G553" s="27">
        <f t="shared" si="29"/>
        <v>0</v>
      </c>
    </row>
    <row r="554" spans="1:8">
      <c r="A554" t="s">
        <v>305</v>
      </c>
      <c r="B554" s="56">
        <v>251106</v>
      </c>
      <c r="D554" s="61">
        <v>7256.9000000000042</v>
      </c>
      <c r="G554" s="27">
        <f t="shared" si="29"/>
        <v>0.40501744104925369</v>
      </c>
    </row>
    <row r="555" spans="1:8">
      <c r="A555" t="s">
        <v>310</v>
      </c>
      <c r="B555" s="56">
        <v>260100</v>
      </c>
      <c r="D555" s="61">
        <v>1508</v>
      </c>
      <c r="G555" s="27">
        <f t="shared" si="29"/>
        <v>8.416352727780102E-2</v>
      </c>
    </row>
    <row r="556" spans="1:8">
      <c r="A556" t="s">
        <v>310</v>
      </c>
      <c r="B556" s="56">
        <v>260101</v>
      </c>
      <c r="D556" s="61">
        <v>1257</v>
      </c>
      <c r="G556" s="27">
        <f t="shared" si="29"/>
        <v>7.0154876517371276E-2</v>
      </c>
    </row>
    <row r="557" spans="1:8">
      <c r="A557" t="s">
        <v>310</v>
      </c>
      <c r="B557" s="56">
        <v>260102</v>
      </c>
      <c r="D557" s="63">
        <v>0</v>
      </c>
      <c r="G557" s="68">
        <f t="shared" si="29"/>
        <v>0</v>
      </c>
    </row>
    <row r="558" spans="1:8">
      <c r="D558">
        <f>SUM(D548:D557)</f>
        <v>17917.500000000004</v>
      </c>
      <c r="G558" s="65">
        <f>SUM(G548:G557)</f>
        <v>1</v>
      </c>
    </row>
    <row r="561" spans="1:8">
      <c r="A561" s="70" t="s">
        <v>380</v>
      </c>
      <c r="B561" s="70" t="s">
        <v>383</v>
      </c>
      <c r="C561" s="66"/>
      <c r="D561" s="67"/>
      <c r="E561" s="67"/>
      <c r="F561" s="67"/>
      <c r="G561" s="67"/>
    </row>
    <row r="562" spans="1:8">
      <c r="A562" s="7" t="s">
        <v>294</v>
      </c>
      <c r="B562" s="7" t="s">
        <v>4</v>
      </c>
      <c r="C562" s="55" t="s">
        <v>5</v>
      </c>
      <c r="D562" s="55"/>
      <c r="E562" s="55"/>
      <c r="F562" s="55" t="s">
        <v>6</v>
      </c>
      <c r="G562" s="55"/>
      <c r="H562" s="55"/>
    </row>
    <row r="563" spans="1:8">
      <c r="A563" t="s">
        <v>305</v>
      </c>
      <c r="B563" s="56">
        <v>251100</v>
      </c>
      <c r="D563" s="61">
        <v>68</v>
      </c>
      <c r="G563" s="27">
        <f>D563/$D$558</f>
        <v>3.7951723175666239E-3</v>
      </c>
    </row>
    <row r="564" spans="1:8">
      <c r="A564" t="s">
        <v>305</v>
      </c>
      <c r="B564" s="56">
        <v>251101</v>
      </c>
      <c r="D564" s="61">
        <v>40</v>
      </c>
      <c r="G564" s="27">
        <f t="shared" ref="G564:G572" si="30">D564/$D$558</f>
        <v>2.2324543044509554E-3</v>
      </c>
    </row>
    <row r="565" spans="1:8">
      <c r="A565" t="s">
        <v>305</v>
      </c>
      <c r="B565" s="56">
        <v>251102</v>
      </c>
      <c r="D565" s="61">
        <v>3624.8</v>
      </c>
      <c r="G565" s="27">
        <f t="shared" si="30"/>
        <v>0.20230500906934559</v>
      </c>
    </row>
    <row r="566" spans="1:8">
      <c r="A566" t="s">
        <v>305</v>
      </c>
      <c r="B566" s="56">
        <v>251103</v>
      </c>
      <c r="D566" s="61">
        <v>3511.8</v>
      </c>
      <c r="G566" s="27">
        <f t="shared" si="30"/>
        <v>0.19599832565927164</v>
      </c>
    </row>
    <row r="567" spans="1:8">
      <c r="A567" t="s">
        <v>305</v>
      </c>
      <c r="B567" s="56">
        <v>251104</v>
      </c>
      <c r="D567" s="61">
        <v>651</v>
      </c>
      <c r="G567" s="27">
        <f t="shared" si="30"/>
        <v>3.6333193804939296E-2</v>
      </c>
    </row>
    <row r="568" spans="1:8">
      <c r="A568" t="s">
        <v>305</v>
      </c>
      <c r="B568" s="56">
        <v>251105</v>
      </c>
      <c r="D568" s="61">
        <v>0</v>
      </c>
      <c r="G568" s="27">
        <f t="shared" si="30"/>
        <v>0</v>
      </c>
    </row>
    <row r="569" spans="1:8">
      <c r="A569" t="s">
        <v>305</v>
      </c>
      <c r="B569" s="56">
        <v>251106</v>
      </c>
      <c r="D569" s="61">
        <v>7256.9000000000042</v>
      </c>
      <c r="G569" s="27">
        <f t="shared" si="30"/>
        <v>0.40501744104925369</v>
      </c>
    </row>
    <row r="570" spans="1:8">
      <c r="A570" t="s">
        <v>310</v>
      </c>
      <c r="B570" s="56">
        <v>260100</v>
      </c>
      <c r="D570" s="61">
        <v>1508</v>
      </c>
      <c r="G570" s="27">
        <f t="shared" si="30"/>
        <v>8.416352727780102E-2</v>
      </c>
    </row>
    <row r="571" spans="1:8">
      <c r="A571" t="s">
        <v>310</v>
      </c>
      <c r="B571" s="56">
        <v>260101</v>
      </c>
      <c r="D571" s="61">
        <v>1257</v>
      </c>
      <c r="G571" s="27">
        <f t="shared" si="30"/>
        <v>7.0154876517371276E-2</v>
      </c>
    </row>
    <row r="572" spans="1:8">
      <c r="A572" t="s">
        <v>310</v>
      </c>
      <c r="B572" s="56">
        <v>260102</v>
      </c>
      <c r="D572" s="63">
        <v>0</v>
      </c>
      <c r="G572" s="68">
        <f t="shared" si="30"/>
        <v>0</v>
      </c>
    </row>
    <row r="573" spans="1:8">
      <c r="D573">
        <f>SUM(D563:D572)</f>
        <v>17917.500000000004</v>
      </c>
      <c r="G573" s="65">
        <f>SUM(G563:G572)</f>
        <v>1</v>
      </c>
    </row>
    <row r="576" spans="1:8">
      <c r="A576" s="70" t="s">
        <v>384</v>
      </c>
      <c r="B576" s="70" t="s">
        <v>385</v>
      </c>
      <c r="C576" s="74"/>
      <c r="D576" s="80"/>
      <c r="E576" s="80"/>
      <c r="F576" s="80"/>
      <c r="G576" s="80"/>
      <c r="H576" s="75"/>
    </row>
    <row r="577" spans="1:8">
      <c r="A577" s="7" t="s">
        <v>294</v>
      </c>
      <c r="B577" s="7" t="s">
        <v>4</v>
      </c>
      <c r="C577" s="55" t="s">
        <v>5</v>
      </c>
      <c r="D577" s="55"/>
      <c r="E577" s="55"/>
      <c r="F577" s="55" t="s">
        <v>6</v>
      </c>
      <c r="G577" s="55"/>
      <c r="H577" s="55"/>
    </row>
    <row r="578" spans="1:8">
      <c r="A578" s="3" t="s">
        <v>398</v>
      </c>
      <c r="B578" s="56">
        <v>252110</v>
      </c>
      <c r="D578" s="61">
        <v>919</v>
      </c>
      <c r="E578" s="75"/>
      <c r="F578" s="75"/>
      <c r="G578" s="27">
        <f>D578/$D$593</f>
        <v>0.17180781454477473</v>
      </c>
      <c r="H578" s="75"/>
    </row>
    <row r="579" spans="1:8">
      <c r="A579" s="3" t="s">
        <v>398</v>
      </c>
      <c r="B579" s="56">
        <v>252111</v>
      </c>
      <c r="D579" s="61">
        <v>905</v>
      </c>
      <c r="E579" s="75"/>
      <c r="F579" s="75"/>
      <c r="G579" s="27">
        <f t="shared" ref="G579:G592" si="31">D579/$D$593</f>
        <v>0.1691905028977379</v>
      </c>
      <c r="H579" s="75"/>
    </row>
    <row r="580" spans="1:8">
      <c r="A580" s="3" t="s">
        <v>398</v>
      </c>
      <c r="B580" s="56">
        <v>252113</v>
      </c>
      <c r="D580" s="61">
        <v>227.5</v>
      </c>
      <c r="E580" s="75"/>
      <c r="F580" s="75"/>
      <c r="G580" s="27">
        <f t="shared" si="31"/>
        <v>4.2531314264348474E-2</v>
      </c>
      <c r="H580" s="75"/>
    </row>
    <row r="581" spans="1:8">
      <c r="A581" s="3" t="s">
        <v>398</v>
      </c>
      <c r="B581" s="56">
        <v>252114</v>
      </c>
      <c r="D581" s="61">
        <v>61</v>
      </c>
      <c r="E581" s="75"/>
      <c r="F581" s="75"/>
      <c r="G581" s="27">
        <f t="shared" si="31"/>
        <v>1.1404000747803327E-2</v>
      </c>
      <c r="H581" s="75"/>
    </row>
    <row r="582" spans="1:8">
      <c r="A582" s="3" t="s">
        <v>398</v>
      </c>
      <c r="B582" s="56">
        <v>252115</v>
      </c>
      <c r="D582" s="61">
        <v>102</v>
      </c>
      <c r="E582" s="75"/>
      <c r="F582" s="75"/>
      <c r="G582" s="27">
        <f t="shared" si="31"/>
        <v>1.9068984856982614E-2</v>
      </c>
      <c r="H582" s="75"/>
    </row>
    <row r="583" spans="1:8">
      <c r="A583" s="3" t="s">
        <v>398</v>
      </c>
      <c r="B583" s="56">
        <v>252116</v>
      </c>
      <c r="D583" s="61">
        <v>87</v>
      </c>
      <c r="E583" s="75"/>
      <c r="F583" s="75"/>
      <c r="G583" s="27">
        <f t="shared" si="31"/>
        <v>1.6264722378014584E-2</v>
      </c>
      <c r="H583" s="75"/>
    </row>
    <row r="584" spans="1:8">
      <c r="A584" s="3" t="s">
        <v>398</v>
      </c>
      <c r="B584" s="56">
        <v>252117</v>
      </c>
      <c r="D584" s="61">
        <v>177</v>
      </c>
      <c r="E584" s="75"/>
      <c r="F584" s="75"/>
      <c r="G584" s="27">
        <f t="shared" si="31"/>
        <v>3.3090297251822769E-2</v>
      </c>
      <c r="H584" s="75"/>
    </row>
    <row r="585" spans="1:8">
      <c r="A585" s="3" t="s">
        <v>398</v>
      </c>
      <c r="B585" s="56">
        <v>252118</v>
      </c>
      <c r="D585" s="61">
        <v>348</v>
      </c>
      <c r="E585" s="75"/>
      <c r="F585" s="75"/>
      <c r="G585" s="27">
        <f t="shared" si="31"/>
        <v>6.5058889512058335E-2</v>
      </c>
      <c r="H585" s="75"/>
    </row>
    <row r="586" spans="1:8">
      <c r="A586" s="3" t="s">
        <v>398</v>
      </c>
      <c r="B586" s="56">
        <v>252119</v>
      </c>
      <c r="D586" s="61">
        <v>248</v>
      </c>
      <c r="E586" s="75"/>
      <c r="F586" s="75"/>
      <c r="G586" s="27">
        <f t="shared" si="31"/>
        <v>4.6363806318938119E-2</v>
      </c>
      <c r="H586" s="75"/>
    </row>
    <row r="587" spans="1:8">
      <c r="A587" s="3" t="s">
        <v>398</v>
      </c>
      <c r="B587" s="56">
        <v>252121</v>
      </c>
      <c r="D587" s="61">
        <v>223.5</v>
      </c>
      <c r="E587" s="75"/>
      <c r="F587" s="75"/>
      <c r="G587" s="27">
        <f t="shared" si="31"/>
        <v>4.178351093662367E-2</v>
      </c>
      <c r="H587" s="75"/>
    </row>
    <row r="588" spans="1:8">
      <c r="A588" s="3" t="s">
        <v>398</v>
      </c>
      <c r="B588" s="56">
        <v>252122</v>
      </c>
      <c r="D588" s="61">
        <v>257.5</v>
      </c>
      <c r="E588" s="75"/>
      <c r="F588" s="75"/>
      <c r="G588" s="27">
        <f t="shared" si="31"/>
        <v>4.8139839222284542E-2</v>
      </c>
      <c r="H588" s="75"/>
    </row>
    <row r="589" spans="1:8">
      <c r="A589" s="3" t="s">
        <v>398</v>
      </c>
      <c r="B589" s="56">
        <v>252134</v>
      </c>
      <c r="D589" s="61">
        <v>89</v>
      </c>
      <c r="E589" s="75"/>
      <c r="F589" s="75"/>
      <c r="G589" s="27">
        <f t="shared" si="31"/>
        <v>1.6638624041876986E-2</v>
      </c>
      <c r="H589" s="75"/>
    </row>
    <row r="590" spans="1:8">
      <c r="A590" s="3" t="s">
        <v>398</v>
      </c>
      <c r="B590" s="56">
        <v>252136</v>
      </c>
      <c r="D590" s="61">
        <v>0</v>
      </c>
      <c r="E590" s="75"/>
      <c r="F590" s="75"/>
      <c r="G590" s="27">
        <f t="shared" si="31"/>
        <v>0</v>
      </c>
      <c r="H590" s="75"/>
    </row>
    <row r="591" spans="1:8">
      <c r="A591" s="3" t="s">
        <v>398</v>
      </c>
      <c r="B591" s="56">
        <v>252137</v>
      </c>
      <c r="D591" s="61">
        <v>0</v>
      </c>
      <c r="E591" s="75"/>
      <c r="F591" s="75"/>
      <c r="G591" s="27">
        <f t="shared" si="31"/>
        <v>0</v>
      </c>
      <c r="H591" s="75"/>
    </row>
    <row r="592" spans="1:8">
      <c r="A592" t="s">
        <v>301</v>
      </c>
      <c r="B592" s="56">
        <v>246100</v>
      </c>
      <c r="D592" s="63">
        <v>1704.5</v>
      </c>
      <c r="G592" s="68">
        <f t="shared" si="31"/>
        <v>0.31865769302673397</v>
      </c>
    </row>
    <row r="593" spans="1:8">
      <c r="D593">
        <f>SUM(D578:D592)</f>
        <v>5349</v>
      </c>
      <c r="G593" s="65">
        <f>SUM(G578:G592)</f>
        <v>1</v>
      </c>
    </row>
    <row r="596" spans="1:8">
      <c r="A596" s="70" t="s">
        <v>386</v>
      </c>
      <c r="B596" s="70" t="s">
        <v>387</v>
      </c>
      <c r="C596" s="74"/>
      <c r="D596" s="80"/>
      <c r="E596" s="80"/>
      <c r="F596" s="80"/>
      <c r="G596" s="80"/>
      <c r="H596" s="75"/>
    </row>
    <row r="597" spans="1:8">
      <c r="A597" s="72" t="s">
        <v>294</v>
      </c>
      <c r="B597" s="72" t="s">
        <v>4</v>
      </c>
      <c r="C597" s="73" t="s">
        <v>5</v>
      </c>
      <c r="D597" s="73"/>
      <c r="E597" s="73"/>
      <c r="F597" s="73" t="s">
        <v>6</v>
      </c>
      <c r="G597" s="73"/>
      <c r="H597" s="73"/>
    </row>
    <row r="598" spans="1:8">
      <c r="A598" t="s">
        <v>307</v>
      </c>
      <c r="B598" s="56">
        <v>255100</v>
      </c>
      <c r="D598" s="61">
        <v>11986.89999999998</v>
      </c>
      <c r="G598" s="27">
        <f>D598/$D$456</f>
        <v>0.56214241497683237</v>
      </c>
    </row>
    <row r="599" spans="1:8">
      <c r="A599" t="s">
        <v>307</v>
      </c>
      <c r="B599" s="56">
        <v>255101</v>
      </c>
      <c r="D599" s="61">
        <v>9232.7000000000153</v>
      </c>
      <c r="G599" s="27">
        <f t="shared" ref="G599:G601" si="32">D599/$D$456</f>
        <v>0.43298035978915461</v>
      </c>
    </row>
    <row r="600" spans="1:8">
      <c r="A600" t="s">
        <v>307</v>
      </c>
      <c r="B600" s="56">
        <v>255102</v>
      </c>
      <c r="D600" s="61">
        <v>103</v>
      </c>
      <c r="G600" s="27">
        <f t="shared" si="32"/>
        <v>4.8303288375321253E-3</v>
      </c>
    </row>
    <row r="601" spans="1:8">
      <c r="A601" t="s">
        <v>307</v>
      </c>
      <c r="B601" s="56">
        <v>255103</v>
      </c>
      <c r="D601" s="63">
        <v>1</v>
      </c>
      <c r="G601" s="68">
        <f t="shared" si="32"/>
        <v>4.6896396480894421E-5</v>
      </c>
    </row>
    <row r="602" spans="1:8">
      <c r="D602">
        <f>SUM(D598:D601)</f>
        <v>21323.599999999995</v>
      </c>
      <c r="G602" s="65">
        <f>SUM(G598:G601)</f>
        <v>1</v>
      </c>
    </row>
    <row r="605" spans="1:8">
      <c r="A605" s="70" t="s">
        <v>389</v>
      </c>
      <c r="B605" s="70" t="s">
        <v>390</v>
      </c>
      <c r="C605" s="76"/>
      <c r="D605" s="77"/>
      <c r="E605" s="77"/>
      <c r="F605" s="77"/>
      <c r="G605" s="77"/>
      <c r="H605" s="78"/>
    </row>
    <row r="606" spans="1:8">
      <c r="A606" s="72" t="s">
        <v>294</v>
      </c>
      <c r="B606" s="72" t="s">
        <v>4</v>
      </c>
      <c r="C606" s="73" t="s">
        <v>5</v>
      </c>
      <c r="D606" s="73"/>
      <c r="E606" s="73"/>
      <c r="F606" s="73" t="s">
        <v>6</v>
      </c>
      <c r="G606" s="73"/>
      <c r="H606" s="73"/>
    </row>
    <row r="607" spans="1:8">
      <c r="A607" t="s">
        <v>303</v>
      </c>
      <c r="B607" s="56">
        <v>249100</v>
      </c>
      <c r="D607" s="61">
        <v>1628.6000000000006</v>
      </c>
      <c r="G607" s="27">
        <f>D607/$D$61</f>
        <v>0.64204052668926925</v>
      </c>
    </row>
    <row r="608" spans="1:8">
      <c r="A608" t="s">
        <v>303</v>
      </c>
      <c r="B608" s="56">
        <v>249101</v>
      </c>
      <c r="D608" s="63">
        <v>908</v>
      </c>
      <c r="G608" s="68">
        <f>D608/$D$61</f>
        <v>0.35795947331073086</v>
      </c>
    </row>
    <row r="609" spans="1:8">
      <c r="D609">
        <f>SUM(D607:D608)</f>
        <v>2536.6000000000004</v>
      </c>
      <c r="G609" s="65">
        <f>SUM(G607:G608)</f>
        <v>1</v>
      </c>
    </row>
    <row r="611" spans="1:8">
      <c r="A611" s="70" t="s">
        <v>391</v>
      </c>
      <c r="B611" s="70" t="s">
        <v>392</v>
      </c>
      <c r="C611" s="74"/>
      <c r="D611" s="80"/>
      <c r="E611" s="80"/>
      <c r="F611" s="80"/>
      <c r="G611" s="80"/>
      <c r="H611" s="75"/>
    </row>
    <row r="612" spans="1:8">
      <c r="A612" s="7" t="s">
        <v>294</v>
      </c>
      <c r="B612" s="7" t="s">
        <v>4</v>
      </c>
      <c r="C612" s="55" t="s">
        <v>5</v>
      </c>
      <c r="D612" s="55"/>
      <c r="E612" s="55"/>
      <c r="F612" s="55" t="s">
        <v>6</v>
      </c>
      <c r="G612" s="55"/>
      <c r="H612" s="55"/>
    </row>
    <row r="613" spans="1:8">
      <c r="A613" s="3" t="s">
        <v>398</v>
      </c>
      <c r="B613" s="56">
        <v>252110</v>
      </c>
      <c r="D613" s="61">
        <v>919</v>
      </c>
      <c r="E613" s="75"/>
      <c r="F613" s="75"/>
      <c r="G613" s="27">
        <f>D613/$D$628</f>
        <v>0.17180781454477473</v>
      </c>
      <c r="H613" s="75"/>
    </row>
    <row r="614" spans="1:8">
      <c r="A614" s="3" t="s">
        <v>398</v>
      </c>
      <c r="B614" s="56">
        <v>252111</v>
      </c>
      <c r="D614" s="61">
        <v>905</v>
      </c>
      <c r="E614" s="75"/>
      <c r="F614" s="75"/>
      <c r="G614" s="27">
        <f t="shared" ref="G614:G627" si="33">D614/$D$628</f>
        <v>0.1691905028977379</v>
      </c>
      <c r="H614" s="75"/>
    </row>
    <row r="615" spans="1:8">
      <c r="A615" s="3" t="s">
        <v>398</v>
      </c>
      <c r="B615" s="56">
        <v>252113</v>
      </c>
      <c r="D615" s="61">
        <v>227.5</v>
      </c>
      <c r="E615" s="75"/>
      <c r="F615" s="75"/>
      <c r="G615" s="27">
        <f t="shared" si="33"/>
        <v>4.2531314264348474E-2</v>
      </c>
      <c r="H615" s="75"/>
    </row>
    <row r="616" spans="1:8">
      <c r="A616" s="3" t="s">
        <v>398</v>
      </c>
      <c r="B616" s="56">
        <v>252114</v>
      </c>
      <c r="D616" s="61">
        <v>61</v>
      </c>
      <c r="E616" s="75"/>
      <c r="F616" s="75"/>
      <c r="G616" s="27">
        <f t="shared" si="33"/>
        <v>1.1404000747803327E-2</v>
      </c>
      <c r="H616" s="75"/>
    </row>
    <row r="617" spans="1:8">
      <c r="A617" s="3" t="s">
        <v>398</v>
      </c>
      <c r="B617" s="56">
        <v>252115</v>
      </c>
      <c r="D617" s="61">
        <v>102</v>
      </c>
      <c r="E617" s="75"/>
      <c r="F617" s="75"/>
      <c r="G617" s="27">
        <f t="shared" si="33"/>
        <v>1.9068984856982614E-2</v>
      </c>
      <c r="H617" s="75"/>
    </row>
    <row r="618" spans="1:8">
      <c r="A618" s="3" t="s">
        <v>398</v>
      </c>
      <c r="B618" s="56">
        <v>252116</v>
      </c>
      <c r="D618" s="61">
        <v>87</v>
      </c>
      <c r="E618" s="75"/>
      <c r="F618" s="75"/>
      <c r="G618" s="27">
        <f t="shared" si="33"/>
        <v>1.6264722378014584E-2</v>
      </c>
      <c r="H618" s="75"/>
    </row>
    <row r="619" spans="1:8">
      <c r="A619" s="3" t="s">
        <v>398</v>
      </c>
      <c r="B619" s="56">
        <v>252117</v>
      </c>
      <c r="D619" s="61">
        <v>177</v>
      </c>
      <c r="E619" s="75"/>
      <c r="F619" s="75"/>
      <c r="G619" s="27">
        <f t="shared" si="33"/>
        <v>3.3090297251822769E-2</v>
      </c>
      <c r="H619" s="75"/>
    </row>
    <row r="620" spans="1:8">
      <c r="A620" s="3" t="s">
        <v>398</v>
      </c>
      <c r="B620" s="56">
        <v>252118</v>
      </c>
      <c r="D620" s="61">
        <v>348</v>
      </c>
      <c r="E620" s="75"/>
      <c r="F620" s="75"/>
      <c r="G620" s="27">
        <f t="shared" si="33"/>
        <v>6.5058889512058335E-2</v>
      </c>
      <c r="H620" s="75"/>
    </row>
    <row r="621" spans="1:8">
      <c r="A621" s="3" t="s">
        <v>398</v>
      </c>
      <c r="B621" s="56">
        <v>252119</v>
      </c>
      <c r="D621" s="61">
        <v>248</v>
      </c>
      <c r="E621" s="75"/>
      <c r="F621" s="75"/>
      <c r="G621" s="27">
        <f t="shared" si="33"/>
        <v>4.6363806318938119E-2</v>
      </c>
      <c r="H621" s="75"/>
    </row>
    <row r="622" spans="1:8">
      <c r="A622" s="3" t="s">
        <v>398</v>
      </c>
      <c r="B622" s="56">
        <v>252121</v>
      </c>
      <c r="D622" s="61">
        <v>223.5</v>
      </c>
      <c r="E622" s="75"/>
      <c r="F622" s="75"/>
      <c r="G622" s="27">
        <f t="shared" si="33"/>
        <v>4.178351093662367E-2</v>
      </c>
      <c r="H622" s="75"/>
    </row>
    <row r="623" spans="1:8">
      <c r="A623" s="3" t="s">
        <v>398</v>
      </c>
      <c r="B623" s="56">
        <v>252122</v>
      </c>
      <c r="D623" s="61">
        <v>257.5</v>
      </c>
      <c r="E623" s="75"/>
      <c r="F623" s="75"/>
      <c r="G623" s="27">
        <f t="shared" si="33"/>
        <v>4.8139839222284542E-2</v>
      </c>
      <c r="H623" s="75"/>
    </row>
    <row r="624" spans="1:8">
      <c r="A624" s="3" t="s">
        <v>398</v>
      </c>
      <c r="B624" s="56">
        <v>252134</v>
      </c>
      <c r="D624" s="61">
        <v>89</v>
      </c>
      <c r="E624" s="75"/>
      <c r="F624" s="75"/>
      <c r="G624" s="27">
        <f t="shared" si="33"/>
        <v>1.6638624041876986E-2</v>
      </c>
      <c r="H624" s="75"/>
    </row>
    <row r="625" spans="1:8">
      <c r="A625" s="3" t="s">
        <v>398</v>
      </c>
      <c r="B625" s="56">
        <v>252136</v>
      </c>
      <c r="D625" s="61">
        <v>0</v>
      </c>
      <c r="E625" s="75"/>
      <c r="F625" s="75"/>
      <c r="G625" s="27">
        <f t="shared" si="33"/>
        <v>0</v>
      </c>
      <c r="H625" s="75"/>
    </row>
    <row r="626" spans="1:8">
      <c r="A626" s="3" t="s">
        <v>398</v>
      </c>
      <c r="B626" s="56">
        <v>252137</v>
      </c>
      <c r="D626" s="61">
        <v>0</v>
      </c>
      <c r="E626" s="75"/>
      <c r="F626" s="75"/>
      <c r="G626" s="27">
        <f t="shared" si="33"/>
        <v>0</v>
      </c>
      <c r="H626" s="75"/>
    </row>
    <row r="627" spans="1:8">
      <c r="A627" t="s">
        <v>301</v>
      </c>
      <c r="B627" s="56">
        <v>246100</v>
      </c>
      <c r="D627" s="63">
        <v>1704.5</v>
      </c>
      <c r="G627" s="68">
        <f t="shared" si="33"/>
        <v>0.31865769302673397</v>
      </c>
    </row>
    <row r="628" spans="1:8">
      <c r="B628" s="56"/>
      <c r="D628">
        <f>SUM(D613:D627)</f>
        <v>5349</v>
      </c>
      <c r="G628" s="65">
        <f>SUM(G613:G627)</f>
        <v>1</v>
      </c>
    </row>
    <row r="631" spans="1:8">
      <c r="A631" s="70" t="s">
        <v>393</v>
      </c>
      <c r="B631" s="70" t="s">
        <v>394</v>
      </c>
      <c r="C631" s="66"/>
      <c r="D631" s="67"/>
      <c r="E631" s="67"/>
      <c r="F631" s="67"/>
      <c r="G631" s="67"/>
    </row>
    <row r="632" spans="1:8">
      <c r="A632" s="7" t="s">
        <v>294</v>
      </c>
      <c r="B632" s="7" t="s">
        <v>4</v>
      </c>
      <c r="C632" s="55" t="s">
        <v>5</v>
      </c>
      <c r="D632" s="55"/>
      <c r="E632" s="55"/>
      <c r="F632" s="55" t="s">
        <v>6</v>
      </c>
      <c r="G632" s="55"/>
      <c r="H632" s="55"/>
    </row>
    <row r="633" spans="1:8">
      <c r="A633" t="s">
        <v>305</v>
      </c>
      <c r="B633" s="56">
        <v>251100</v>
      </c>
      <c r="D633" s="61">
        <v>68</v>
      </c>
      <c r="G633" s="27">
        <f>D633/$D$644</f>
        <v>1.8642343890931323E-3</v>
      </c>
    </row>
    <row r="634" spans="1:8">
      <c r="A634" t="s">
        <v>305</v>
      </c>
      <c r="B634" s="56">
        <v>251101</v>
      </c>
      <c r="D634" s="61">
        <v>40</v>
      </c>
      <c r="G634" s="27">
        <f t="shared" ref="G634:G643" si="34">D634/$D$644</f>
        <v>1.0966084641724307E-3</v>
      </c>
    </row>
    <row r="635" spans="1:8">
      <c r="A635" t="s">
        <v>305</v>
      </c>
      <c r="B635" s="56">
        <v>251102</v>
      </c>
      <c r="D635" s="61">
        <v>3624.8</v>
      </c>
      <c r="G635" s="27">
        <f t="shared" si="34"/>
        <v>9.9374659023305681E-2</v>
      </c>
    </row>
    <row r="636" spans="1:8">
      <c r="A636" t="s">
        <v>305</v>
      </c>
      <c r="B636" s="56">
        <v>251103</v>
      </c>
      <c r="D636" s="61">
        <v>3511.8</v>
      </c>
      <c r="G636" s="27">
        <f t="shared" si="34"/>
        <v>9.6276740112018561E-2</v>
      </c>
    </row>
    <row r="637" spans="1:8">
      <c r="A637" t="s">
        <v>305</v>
      </c>
      <c r="B637" s="56">
        <v>251104</v>
      </c>
      <c r="D637" s="61">
        <v>651</v>
      </c>
      <c r="G637" s="27">
        <f t="shared" si="34"/>
        <v>1.7847302754406311E-2</v>
      </c>
    </row>
    <row r="638" spans="1:8">
      <c r="A638" t="s">
        <v>305</v>
      </c>
      <c r="B638" s="56">
        <v>251105</v>
      </c>
      <c r="D638" s="61">
        <v>0</v>
      </c>
      <c r="G638" s="27">
        <f t="shared" si="34"/>
        <v>0</v>
      </c>
    </row>
    <row r="639" spans="1:8">
      <c r="A639" t="s">
        <v>305</v>
      </c>
      <c r="B639" s="56">
        <v>251106</v>
      </c>
      <c r="D639" s="61">
        <v>7256.9000000000042</v>
      </c>
      <c r="G639" s="27">
        <f t="shared" si="34"/>
        <v>0.19894944909132292</v>
      </c>
    </row>
    <row r="640" spans="1:8">
      <c r="A640" t="s">
        <v>307</v>
      </c>
      <c r="B640" s="56">
        <v>255100</v>
      </c>
      <c r="D640" s="61">
        <v>11986.89999999998</v>
      </c>
      <c r="G640" s="27">
        <f t="shared" si="34"/>
        <v>0.32862339997971218</v>
      </c>
    </row>
    <row r="641" spans="1:8">
      <c r="A641" t="s">
        <v>307</v>
      </c>
      <c r="B641" s="56">
        <v>255101</v>
      </c>
      <c r="D641" s="61">
        <v>9232.7000000000153</v>
      </c>
      <c r="G641" s="27">
        <f t="shared" si="34"/>
        <v>0.25311642417912045</v>
      </c>
    </row>
    <row r="642" spans="1:8">
      <c r="A642" t="s">
        <v>307</v>
      </c>
      <c r="B642" s="56">
        <v>255102</v>
      </c>
      <c r="D642" s="61">
        <v>103</v>
      </c>
      <c r="G642" s="27">
        <f t="shared" si="34"/>
        <v>2.8237667952440092E-3</v>
      </c>
    </row>
    <row r="643" spans="1:8">
      <c r="A643" t="s">
        <v>307</v>
      </c>
      <c r="B643" s="56">
        <v>255103</v>
      </c>
      <c r="D643" s="63">
        <v>1</v>
      </c>
      <c r="G643" s="68">
        <f t="shared" si="34"/>
        <v>2.7415211604310769E-5</v>
      </c>
    </row>
    <row r="644" spans="1:8">
      <c r="D644">
        <f>SUM(D633:D643)</f>
        <v>36476.1</v>
      </c>
      <c r="G644" s="65">
        <f>SUM(G633:G643)</f>
        <v>0.99999999999999989</v>
      </c>
    </row>
    <row r="646" spans="1:8">
      <c r="A646" s="70" t="s">
        <v>395</v>
      </c>
      <c r="B646" s="70" t="s">
        <v>396</v>
      </c>
      <c r="C646" s="66"/>
      <c r="D646" s="67"/>
      <c r="E646" s="67"/>
      <c r="F646" s="67"/>
      <c r="G646" s="67"/>
    </row>
    <row r="647" spans="1:8">
      <c r="A647" s="72" t="s">
        <v>294</v>
      </c>
      <c r="B647" s="72" t="s">
        <v>4</v>
      </c>
      <c r="C647" s="73" t="s">
        <v>5</v>
      </c>
      <c r="D647" s="73"/>
      <c r="E647" s="73"/>
      <c r="F647" s="73" t="s">
        <v>6</v>
      </c>
      <c r="G647" s="73"/>
      <c r="H647" s="73"/>
    </row>
    <row r="648" spans="1:8">
      <c r="A648" t="s">
        <v>304</v>
      </c>
      <c r="B648" s="56">
        <v>250100</v>
      </c>
      <c r="D648" s="61">
        <v>3097</v>
      </c>
      <c r="G648" s="27">
        <f>D648/$D$109</f>
        <v>0.65282462057335577</v>
      </c>
    </row>
    <row r="649" spans="1:8">
      <c r="A649" t="s">
        <v>299</v>
      </c>
      <c r="B649" s="56">
        <v>241100</v>
      </c>
      <c r="D649" s="63">
        <v>1647</v>
      </c>
      <c r="G649" s="68">
        <f>D649/$D$109</f>
        <v>0.34717537942664417</v>
      </c>
    </row>
    <row r="650" spans="1:8">
      <c r="D650">
        <f>SUM(D648:D649)</f>
        <v>4744</v>
      </c>
      <c r="G650" s="65">
        <f>SUM(G648:G649)</f>
        <v>1</v>
      </c>
    </row>
  </sheetData>
  <mergeCells count="135">
    <mergeCell ref="C647:E647"/>
    <mergeCell ref="F647:H647"/>
    <mergeCell ref="C612:E612"/>
    <mergeCell ref="F612:H612"/>
    <mergeCell ref="C631:G631"/>
    <mergeCell ref="C632:E632"/>
    <mergeCell ref="F632:H632"/>
    <mergeCell ref="C646:G646"/>
    <mergeCell ref="C597:E597"/>
    <mergeCell ref="F597:H597"/>
    <mergeCell ref="C605:G605"/>
    <mergeCell ref="C606:E606"/>
    <mergeCell ref="F606:H606"/>
    <mergeCell ref="C611:G611"/>
    <mergeCell ref="C562:E562"/>
    <mergeCell ref="F562:H562"/>
    <mergeCell ref="C576:G576"/>
    <mergeCell ref="C577:E577"/>
    <mergeCell ref="F577:H577"/>
    <mergeCell ref="C596:G596"/>
    <mergeCell ref="C531:E531"/>
    <mergeCell ref="F531:H531"/>
    <mergeCell ref="C546:G546"/>
    <mergeCell ref="C547:E547"/>
    <mergeCell ref="F547:H547"/>
    <mergeCell ref="C561:G561"/>
    <mergeCell ref="C505:E505"/>
    <mergeCell ref="F505:H505"/>
    <mergeCell ref="C521:G521"/>
    <mergeCell ref="C522:E522"/>
    <mergeCell ref="F522:H522"/>
    <mergeCell ref="C530:G530"/>
    <mergeCell ref="C486:E486"/>
    <mergeCell ref="F486:H486"/>
    <mergeCell ref="C492:G492"/>
    <mergeCell ref="C493:E493"/>
    <mergeCell ref="F493:H493"/>
    <mergeCell ref="C504:G504"/>
    <mergeCell ref="C460:E460"/>
    <mergeCell ref="F460:H460"/>
    <mergeCell ref="C477:G477"/>
    <mergeCell ref="C478:E478"/>
    <mergeCell ref="F478:H478"/>
    <mergeCell ref="C485:G485"/>
    <mergeCell ref="C429:E429"/>
    <mergeCell ref="F429:H429"/>
    <mergeCell ref="C450:G450"/>
    <mergeCell ref="C451:E451"/>
    <mergeCell ref="F451:H451"/>
    <mergeCell ref="C459:G459"/>
    <mergeCell ref="C385:E385"/>
    <mergeCell ref="F385:H385"/>
    <mergeCell ref="C406:G406"/>
    <mergeCell ref="C407:E407"/>
    <mergeCell ref="F407:H407"/>
    <mergeCell ref="C428:G428"/>
    <mergeCell ref="C354:G354"/>
    <mergeCell ref="C355:E355"/>
    <mergeCell ref="F355:H355"/>
    <mergeCell ref="C380:E380"/>
    <mergeCell ref="F380:H380"/>
    <mergeCell ref="C384:G384"/>
    <mergeCell ref="C328:G328"/>
    <mergeCell ref="C329:E329"/>
    <mergeCell ref="F329:H329"/>
    <mergeCell ref="C344:G344"/>
    <mergeCell ref="C345:E345"/>
    <mergeCell ref="F345:H345"/>
    <mergeCell ref="C292:G292"/>
    <mergeCell ref="C293:E293"/>
    <mergeCell ref="F293:H293"/>
    <mergeCell ref="C305:G305"/>
    <mergeCell ref="C306:E306"/>
    <mergeCell ref="F306:H306"/>
    <mergeCell ref="C259:G259"/>
    <mergeCell ref="C260:E260"/>
    <mergeCell ref="F260:H260"/>
    <mergeCell ref="C265:G265"/>
    <mergeCell ref="C266:E266"/>
    <mergeCell ref="F266:H266"/>
    <mergeCell ref="C222:G222"/>
    <mergeCell ref="C223:E223"/>
    <mergeCell ref="F223:H223"/>
    <mergeCell ref="C250:G250"/>
    <mergeCell ref="C251:E251"/>
    <mergeCell ref="F251:H251"/>
    <mergeCell ref="C202:G202"/>
    <mergeCell ref="C203:E203"/>
    <mergeCell ref="F203:H203"/>
    <mergeCell ref="C217:G217"/>
    <mergeCell ref="C218:E218"/>
    <mergeCell ref="F218:H218"/>
    <mergeCell ref="C171:G171"/>
    <mergeCell ref="C172:E172"/>
    <mergeCell ref="F172:H172"/>
    <mergeCell ref="C194:G194"/>
    <mergeCell ref="C195:E195"/>
    <mergeCell ref="F195:H195"/>
    <mergeCell ref="C118:E118"/>
    <mergeCell ref="F118:H118"/>
    <mergeCell ref="C141:G141"/>
    <mergeCell ref="C142:E142"/>
    <mergeCell ref="F142:H142"/>
    <mergeCell ref="C166:E166"/>
    <mergeCell ref="F166:H166"/>
    <mergeCell ref="C105:G105"/>
    <mergeCell ref="C106:E106"/>
    <mergeCell ref="F106:H106"/>
    <mergeCell ref="C113:E113"/>
    <mergeCell ref="F113:H113"/>
    <mergeCell ref="C117:G117"/>
    <mergeCell ref="C73:E73"/>
    <mergeCell ref="F73:H73"/>
    <mergeCell ref="C72:G72"/>
    <mergeCell ref="C81:G81"/>
    <mergeCell ref="C82:E82"/>
    <mergeCell ref="F82:H82"/>
    <mergeCell ref="C57:G57"/>
    <mergeCell ref="C58:E58"/>
    <mergeCell ref="F58:H58"/>
    <mergeCell ref="C65:G65"/>
    <mergeCell ref="C66:E66"/>
    <mergeCell ref="F66:H66"/>
    <mergeCell ref="C38:E38"/>
    <mergeCell ref="F38:H38"/>
    <mergeCell ref="C37:G37"/>
    <mergeCell ref="C50:E50"/>
    <mergeCell ref="F50:H50"/>
    <mergeCell ref="C49:G49"/>
    <mergeCell ref="C3:E3"/>
    <mergeCell ref="F3:H3"/>
    <mergeCell ref="C2:G2"/>
    <mergeCell ref="C21:G21"/>
    <mergeCell ref="C22:E22"/>
    <mergeCell ref="F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topLeftCell="A25" workbookViewId="0">
      <selection activeCell="A40" sqref="A40:D41"/>
    </sheetView>
  </sheetViews>
  <sheetFormatPr defaultRowHeight="15"/>
  <cols>
    <col min="1" max="1" width="13.28515625" bestFit="1" customWidth="1"/>
    <col min="2" max="2" width="14.5703125" bestFit="1" customWidth="1"/>
    <col min="4" max="4" width="10.7109375" bestFit="1" customWidth="1"/>
  </cols>
  <sheetData>
    <row r="2" spans="1:8">
      <c r="A2" s="7" t="s">
        <v>294</v>
      </c>
      <c r="B2" s="7" t="s">
        <v>4</v>
      </c>
      <c r="C2" s="55" t="s">
        <v>5</v>
      </c>
      <c r="D2" s="55"/>
      <c r="E2" s="55"/>
      <c r="F2" s="55" t="s">
        <v>6</v>
      </c>
      <c r="G2" s="55"/>
      <c r="H2" s="55"/>
    </row>
    <row r="3" spans="1:8">
      <c r="D3" s="58">
        <v>42369</v>
      </c>
    </row>
    <row r="4" spans="1:8">
      <c r="A4" t="s">
        <v>299</v>
      </c>
      <c r="B4" s="56">
        <v>241100</v>
      </c>
      <c r="D4" s="61">
        <v>1647</v>
      </c>
      <c r="G4" s="11">
        <f>D4/$D$60</f>
        <v>3.1413013417762585E-2</v>
      </c>
    </row>
    <row r="5" spans="1:8">
      <c r="A5" t="s">
        <v>300</v>
      </c>
      <c r="B5" s="56">
        <v>242100</v>
      </c>
      <c r="D5" s="61">
        <v>133.89999999999989</v>
      </c>
      <c r="G5" s="11">
        <f>D5/$D$60</f>
        <v>2.5538570107094152E-3</v>
      </c>
    </row>
    <row r="6" spans="1:8">
      <c r="A6" t="s">
        <v>300</v>
      </c>
      <c r="B6" s="56">
        <v>242101</v>
      </c>
      <c r="D6" s="61">
        <v>135.89999999999992</v>
      </c>
      <c r="G6" s="11">
        <f>D6/$D$60</f>
        <v>2.5920027464929767E-3</v>
      </c>
    </row>
    <row r="7" spans="1:8">
      <c r="A7" t="s">
        <v>300</v>
      </c>
      <c r="B7" s="56">
        <v>242102</v>
      </c>
      <c r="D7" s="61">
        <v>0</v>
      </c>
      <c r="G7" s="11">
        <f>D7/$D$60</f>
        <v>0</v>
      </c>
    </row>
    <row r="8" spans="1:8">
      <c r="A8" t="s">
        <v>301</v>
      </c>
      <c r="B8" s="56">
        <v>246100</v>
      </c>
      <c r="D8" s="61">
        <v>1704.5</v>
      </c>
      <c r="G8" s="11">
        <f>D8/$D$60</f>
        <v>3.2509703321539969E-2</v>
      </c>
    </row>
    <row r="9" spans="1:8">
      <c r="A9" t="s">
        <v>302</v>
      </c>
      <c r="B9" s="56">
        <v>248100</v>
      </c>
      <c r="D9" s="61">
        <v>1278.3999999999648</v>
      </c>
      <c r="G9" s="11">
        <f>D9/$D$60</f>
        <v>2.4382754312851598E-2</v>
      </c>
    </row>
    <row r="10" spans="1:8">
      <c r="A10" t="s">
        <v>302</v>
      </c>
      <c r="B10" s="56">
        <v>248101</v>
      </c>
      <c r="D10" s="61">
        <v>1220.099999999966</v>
      </c>
      <c r="G10" s="11">
        <f>D10/$D$60</f>
        <v>2.3270806114760813E-2</v>
      </c>
    </row>
    <row r="11" spans="1:8">
      <c r="A11" t="s">
        <v>302</v>
      </c>
      <c r="B11" s="56">
        <v>248102</v>
      </c>
      <c r="D11" s="61">
        <v>0</v>
      </c>
      <c r="G11" s="11">
        <f>D11/$D$60</f>
        <v>0</v>
      </c>
    </row>
    <row r="12" spans="1:8">
      <c r="A12" t="s">
        <v>303</v>
      </c>
      <c r="B12" s="56">
        <v>249100</v>
      </c>
      <c r="D12" s="61">
        <v>1628.6000000000006</v>
      </c>
      <c r="G12" s="11">
        <f>D12/$D$60</f>
        <v>3.1062072648553832E-2</v>
      </c>
    </row>
    <row r="13" spans="1:8">
      <c r="A13" t="s">
        <v>303</v>
      </c>
      <c r="B13" s="56">
        <v>249101</v>
      </c>
      <c r="D13" s="61">
        <v>908</v>
      </c>
      <c r="G13" s="11">
        <f>D13/$D$60</f>
        <v>1.7318164045736748E-2</v>
      </c>
    </row>
    <row r="14" spans="1:8">
      <c r="A14" t="s">
        <v>304</v>
      </c>
      <c r="B14" s="56">
        <v>250100</v>
      </c>
      <c r="D14" s="61">
        <v>3097</v>
      </c>
      <c r="G14" s="11">
        <f>D14/$D$60</f>
        <v>5.9068671860844399E-2</v>
      </c>
    </row>
    <row r="15" spans="1:8">
      <c r="A15" t="s">
        <v>305</v>
      </c>
      <c r="B15" s="56">
        <v>251100</v>
      </c>
      <c r="D15" s="61">
        <v>68</v>
      </c>
      <c r="G15" s="11">
        <f>D15/$D$60</f>
        <v>1.2969550166410781E-3</v>
      </c>
    </row>
    <row r="16" spans="1:8">
      <c r="A16" t="s">
        <v>305</v>
      </c>
      <c r="B16" s="56">
        <v>251101</v>
      </c>
      <c r="D16" s="61">
        <v>40</v>
      </c>
      <c r="G16" s="11">
        <f>D16/$D$60</f>
        <v>7.6291471567122243E-4</v>
      </c>
    </row>
    <row r="17" spans="1:7">
      <c r="A17" t="s">
        <v>305</v>
      </c>
      <c r="B17" s="56">
        <v>251102</v>
      </c>
      <c r="D17" s="61">
        <v>3624.8</v>
      </c>
      <c r="G17" s="11">
        <f>D17/$D$60</f>
        <v>6.9135331534126182E-2</v>
      </c>
    </row>
    <row r="18" spans="1:7">
      <c r="A18" t="s">
        <v>305</v>
      </c>
      <c r="B18" s="56">
        <v>251103</v>
      </c>
      <c r="D18" s="61">
        <v>3511.8</v>
      </c>
      <c r="G18" s="11">
        <f>D18/$D$60</f>
        <v>6.6980097462354976E-2</v>
      </c>
    </row>
    <row r="19" spans="1:7">
      <c r="A19" t="s">
        <v>305</v>
      </c>
      <c r="B19" s="56">
        <v>251104</v>
      </c>
      <c r="D19" s="61">
        <v>651</v>
      </c>
      <c r="G19" s="11">
        <f>D19/$D$60</f>
        <v>1.2416436997549145E-2</v>
      </c>
    </row>
    <row r="20" spans="1:7">
      <c r="A20" t="s">
        <v>305</v>
      </c>
      <c r="B20" s="56">
        <v>251105</v>
      </c>
      <c r="D20" s="61">
        <v>0</v>
      </c>
      <c r="G20" s="11">
        <f>D20/$D$60</f>
        <v>0</v>
      </c>
    </row>
    <row r="21" spans="1:7">
      <c r="A21" t="s">
        <v>305</v>
      </c>
      <c r="B21" s="56">
        <v>251106</v>
      </c>
      <c r="D21" s="61">
        <v>7256.9000000000042</v>
      </c>
      <c r="G21" s="11">
        <f>D21/$D$60</f>
        <v>0.13840989500386244</v>
      </c>
    </row>
    <row r="22" spans="1:7">
      <c r="A22" s="3" t="s">
        <v>388</v>
      </c>
      <c r="B22" s="56">
        <v>252106</v>
      </c>
      <c r="D22" s="61">
        <v>1779.3</v>
      </c>
      <c r="G22" s="11">
        <f>D22/$D$60</f>
        <v>3.3936353839845154E-2</v>
      </c>
    </row>
    <row r="23" spans="1:7">
      <c r="A23" s="3" t="s">
        <v>388</v>
      </c>
      <c r="B23" s="56">
        <v>252107</v>
      </c>
      <c r="D23" s="61">
        <f>161+3</f>
        <v>164</v>
      </c>
      <c r="G23" s="11">
        <f>D23/$D$60</f>
        <v>3.1279503342520119E-3</v>
      </c>
    </row>
    <row r="24" spans="1:7">
      <c r="A24" s="3" t="s">
        <v>398</v>
      </c>
      <c r="B24" s="56">
        <v>252110</v>
      </c>
      <c r="D24" s="61">
        <v>919</v>
      </c>
      <c r="G24" s="11">
        <f>D24/$D$60</f>
        <v>1.7527965592546334E-2</v>
      </c>
    </row>
    <row r="25" spans="1:7">
      <c r="A25" s="3" t="s">
        <v>398</v>
      </c>
      <c r="B25" s="56">
        <v>252111</v>
      </c>
      <c r="D25" s="61">
        <v>905</v>
      </c>
      <c r="G25" s="11">
        <f>D25/$D$60</f>
        <v>1.7260945442061408E-2</v>
      </c>
    </row>
    <row r="26" spans="1:7">
      <c r="A26" s="3" t="s">
        <v>398</v>
      </c>
      <c r="B26" s="56">
        <v>252113</v>
      </c>
      <c r="D26" s="61">
        <v>227.5</v>
      </c>
      <c r="G26" s="11">
        <f>D26/$D$60</f>
        <v>4.3390774453800776E-3</v>
      </c>
    </row>
    <row r="27" spans="1:7">
      <c r="A27" s="3" t="s">
        <v>398</v>
      </c>
      <c r="B27" s="56">
        <v>252114</v>
      </c>
      <c r="D27" s="61">
        <v>61</v>
      </c>
      <c r="G27" s="11">
        <f>D27/$D$60</f>
        <v>1.1634449413986143E-3</v>
      </c>
    </row>
    <row r="28" spans="1:7">
      <c r="A28" s="3" t="s">
        <v>398</v>
      </c>
      <c r="B28" s="56">
        <v>252115</v>
      </c>
      <c r="D28" s="61">
        <v>102</v>
      </c>
      <c r="G28" s="11">
        <f>D28/$D$60</f>
        <v>1.9454325249616171E-3</v>
      </c>
    </row>
    <row r="29" spans="1:7">
      <c r="A29" s="3" t="s">
        <v>398</v>
      </c>
      <c r="B29" s="56">
        <v>252116</v>
      </c>
      <c r="D29" s="61">
        <v>87</v>
      </c>
      <c r="G29" s="11">
        <f>D29/$D$60</f>
        <v>1.6593395065849087E-3</v>
      </c>
    </row>
    <row r="30" spans="1:7">
      <c r="A30" s="3" t="s">
        <v>398</v>
      </c>
      <c r="B30" s="56">
        <v>252117</v>
      </c>
      <c r="D30" s="61">
        <v>177</v>
      </c>
      <c r="G30" s="11">
        <f>D30/$D$60</f>
        <v>3.3758976168451593E-3</v>
      </c>
    </row>
    <row r="31" spans="1:7">
      <c r="A31" s="3" t="s">
        <v>398</v>
      </c>
      <c r="B31" s="56">
        <v>252118</v>
      </c>
      <c r="D31" s="61">
        <v>348</v>
      </c>
      <c r="G31" s="11">
        <f>D31/$D$60</f>
        <v>6.6373580263396348E-3</v>
      </c>
    </row>
    <row r="32" spans="1:7">
      <c r="A32" s="3" t="s">
        <v>398</v>
      </c>
      <c r="B32" s="56">
        <v>252119</v>
      </c>
      <c r="D32" s="61">
        <v>248</v>
      </c>
      <c r="G32" s="11">
        <f>D32/$D$60</f>
        <v>4.7300712371615792E-3</v>
      </c>
    </row>
    <row r="33" spans="1:7">
      <c r="A33" s="3" t="s">
        <v>398</v>
      </c>
      <c r="B33" s="56">
        <v>252121</v>
      </c>
      <c r="D33" s="61">
        <v>223.5</v>
      </c>
      <c r="G33" s="11">
        <f>D33/$D$60</f>
        <v>4.2627859738129555E-3</v>
      </c>
    </row>
    <row r="34" spans="1:7">
      <c r="A34" s="3" t="s">
        <v>398</v>
      </c>
      <c r="B34" s="56">
        <v>252122</v>
      </c>
      <c r="D34" s="61">
        <v>257.5</v>
      </c>
      <c r="G34" s="11">
        <f>D34/$D$60</f>
        <v>4.9112634821334945E-3</v>
      </c>
    </row>
    <row r="35" spans="1:7">
      <c r="A35" s="3" t="s">
        <v>399</v>
      </c>
      <c r="B35" s="56">
        <v>252123</v>
      </c>
      <c r="D35" s="61">
        <v>269.5</v>
      </c>
      <c r="G35" s="11">
        <f>D35/$D$60</f>
        <v>5.1401378968348611E-3</v>
      </c>
    </row>
    <row r="36" spans="1:7">
      <c r="A36" s="3" t="s">
        <v>399</v>
      </c>
      <c r="B36" s="56">
        <v>252124</v>
      </c>
      <c r="D36" s="61">
        <v>43</v>
      </c>
      <c r="G36" s="11">
        <f>D36/$D$60</f>
        <v>8.2013331934656407E-4</v>
      </c>
    </row>
    <row r="37" spans="1:7">
      <c r="A37" s="3" t="s">
        <v>388</v>
      </c>
      <c r="B37" s="56">
        <v>252125</v>
      </c>
      <c r="D37" s="61">
        <v>1100.7999999999918</v>
      </c>
      <c r="G37" s="11">
        <f>D37/$D$60</f>
        <v>2.0995412975271886E-2</v>
      </c>
    </row>
    <row r="38" spans="1:7">
      <c r="A38" s="3" t="s">
        <v>388</v>
      </c>
      <c r="B38" s="56">
        <v>252126</v>
      </c>
      <c r="D38" s="61">
        <v>1084.7999999999918</v>
      </c>
      <c r="G38" s="11">
        <f>D38/$D$60</f>
        <v>2.0690247089003397E-2</v>
      </c>
    </row>
    <row r="39" spans="1:7">
      <c r="A39" s="3" t="s">
        <v>400</v>
      </c>
      <c r="B39" s="56">
        <v>252128</v>
      </c>
      <c r="D39" s="61">
        <v>430.90000000000356</v>
      </c>
      <c r="G39" s="11">
        <f>D39/$D$60</f>
        <v>8.2184987745683117E-3</v>
      </c>
    </row>
    <row r="40" spans="1:7">
      <c r="A40" s="3" t="s">
        <v>397</v>
      </c>
      <c r="B40" s="56">
        <v>252129</v>
      </c>
      <c r="D40" s="61">
        <v>549.30000000000041</v>
      </c>
      <c r="G40" s="11">
        <f>D40/$D$60</f>
        <v>1.047672633295507E-2</v>
      </c>
    </row>
    <row r="41" spans="1:7">
      <c r="A41" s="3" t="s">
        <v>397</v>
      </c>
      <c r="B41" s="56">
        <v>252132</v>
      </c>
      <c r="D41" s="61">
        <v>425.60000000000355</v>
      </c>
      <c r="G41" s="11">
        <f>D41/$D$60</f>
        <v>8.1174125747418748E-3</v>
      </c>
    </row>
    <row r="42" spans="1:7">
      <c r="A42" s="3" t="s">
        <v>398</v>
      </c>
      <c r="B42" s="56">
        <v>252134</v>
      </c>
      <c r="D42" s="61">
        <v>89</v>
      </c>
      <c r="G42" s="11">
        <f>D42/$D$60</f>
        <v>1.69748524236847E-3</v>
      </c>
    </row>
    <row r="43" spans="1:7">
      <c r="A43" s="3" t="s">
        <v>398</v>
      </c>
      <c r="B43" s="56">
        <v>252136</v>
      </c>
      <c r="D43" s="61">
        <v>0</v>
      </c>
      <c r="G43" s="11">
        <f>D43/$D$60</f>
        <v>0</v>
      </c>
    </row>
    <row r="44" spans="1:7">
      <c r="A44" s="3" t="s">
        <v>398</v>
      </c>
      <c r="B44" s="56">
        <v>252137</v>
      </c>
      <c r="D44" s="61">
        <v>0</v>
      </c>
      <c r="G44" s="11">
        <f>D44/$D$60</f>
        <v>0</v>
      </c>
    </row>
    <row r="45" spans="1:7">
      <c r="A45" t="s">
        <v>306</v>
      </c>
      <c r="B45" s="56">
        <v>254101</v>
      </c>
      <c r="D45" s="61">
        <v>878.5</v>
      </c>
      <c r="G45" s="11">
        <f>D45/$D$60</f>
        <v>1.6755514442929224E-2</v>
      </c>
    </row>
    <row r="46" spans="1:7">
      <c r="A46" t="s">
        <v>306</v>
      </c>
      <c r="B46" s="56">
        <v>254103</v>
      </c>
      <c r="D46" s="61">
        <v>0</v>
      </c>
      <c r="G46" s="11">
        <f>D46/$D$60</f>
        <v>0</v>
      </c>
    </row>
    <row r="47" spans="1:7">
      <c r="A47" t="s">
        <v>306</v>
      </c>
      <c r="B47" s="56">
        <v>254104</v>
      </c>
      <c r="D47" s="61">
        <v>0</v>
      </c>
      <c r="G47" s="11">
        <f>D47/$D$60</f>
        <v>0</v>
      </c>
    </row>
    <row r="48" spans="1:7">
      <c r="A48" t="s">
        <v>306</v>
      </c>
      <c r="B48" s="56">
        <v>254105</v>
      </c>
      <c r="D48" s="61">
        <v>0</v>
      </c>
      <c r="G48" s="11">
        <f>D48/$D$60</f>
        <v>0</v>
      </c>
    </row>
    <row r="49" spans="1:7">
      <c r="A49" t="s">
        <v>307</v>
      </c>
      <c r="B49" s="56">
        <v>255100</v>
      </c>
      <c r="D49" s="61">
        <v>11986.89999999998</v>
      </c>
      <c r="G49" s="11">
        <f>D49/$D$60</f>
        <v>0.22862456013198401</v>
      </c>
    </row>
    <row r="50" spans="1:7">
      <c r="A50" t="s">
        <v>307</v>
      </c>
      <c r="B50" s="56">
        <v>255101</v>
      </c>
      <c r="D50" s="61">
        <v>9232.7000000000153</v>
      </c>
      <c r="G50" s="11">
        <f>D50/$D$60</f>
        <v>0.17609406738444267</v>
      </c>
    </row>
    <row r="51" spans="1:7">
      <c r="A51" t="s">
        <v>307</v>
      </c>
      <c r="B51" s="56">
        <v>255102</v>
      </c>
      <c r="D51" s="61">
        <v>103</v>
      </c>
      <c r="G51" s="11">
        <f>D51/$D$60</f>
        <v>1.9645053928533979E-3</v>
      </c>
    </row>
    <row r="52" spans="1:7">
      <c r="A52" t="s">
        <v>307</v>
      </c>
      <c r="B52" s="56">
        <v>255103</v>
      </c>
      <c r="D52" s="61">
        <v>1</v>
      </c>
      <c r="G52" s="11">
        <f>D52/$D$60</f>
        <v>1.9072867891780561E-5</v>
      </c>
    </row>
    <row r="53" spans="1:7">
      <c r="A53" t="s">
        <v>308</v>
      </c>
      <c r="B53" s="56">
        <v>256100</v>
      </c>
      <c r="D53" s="61">
        <v>1253.399999999998</v>
      </c>
      <c r="G53" s="11">
        <f>D53/$D$60</f>
        <v>2.3905932615557717E-2</v>
      </c>
    </row>
    <row r="54" spans="1:7">
      <c r="A54" t="s">
        <v>309</v>
      </c>
      <c r="B54" s="56">
        <v>259100</v>
      </c>
      <c r="D54" s="61">
        <v>797.89999999998884</v>
      </c>
      <c r="G54" s="11">
        <f>D54/$D$60</f>
        <v>1.5218241290851496E-2</v>
      </c>
    </row>
    <row r="55" spans="1:7">
      <c r="A55" t="s">
        <v>309</v>
      </c>
      <c r="B55" s="56">
        <v>259101</v>
      </c>
      <c r="D55" s="61">
        <v>767.89999999998997</v>
      </c>
      <c r="G55" s="11">
        <f t="shared" ref="G55:G59" si="0">D55/$D$60</f>
        <v>1.4646055254098102E-2</v>
      </c>
    </row>
    <row r="56" spans="1:7">
      <c r="A56" t="s">
        <v>309</v>
      </c>
      <c r="B56" s="56">
        <v>259102</v>
      </c>
      <c r="D56" s="61">
        <v>0</v>
      </c>
      <c r="G56" s="11">
        <f t="shared" si="0"/>
        <v>0</v>
      </c>
    </row>
    <row r="57" spans="1:7">
      <c r="A57" t="s">
        <v>310</v>
      </c>
      <c r="B57" s="56">
        <v>260100</v>
      </c>
      <c r="D57" s="61">
        <v>1508</v>
      </c>
      <c r="G57" s="11">
        <f t="shared" si="0"/>
        <v>2.8761884780805085E-2</v>
      </c>
    </row>
    <row r="58" spans="1:7">
      <c r="A58" t="s">
        <v>310</v>
      </c>
      <c r="B58" s="56">
        <v>260101</v>
      </c>
      <c r="D58" s="61">
        <v>1257</v>
      </c>
      <c r="G58" s="11">
        <f t="shared" si="0"/>
        <v>2.3974594939968164E-2</v>
      </c>
    </row>
    <row r="59" spans="1:7" ht="15.75" thickBot="1">
      <c r="A59" t="s">
        <v>310</v>
      </c>
      <c r="B59" s="57">
        <v>260102</v>
      </c>
      <c r="D59" s="62">
        <v>0</v>
      </c>
      <c r="G59" s="11">
        <f t="shared" si="0"/>
        <v>0</v>
      </c>
    </row>
    <row r="60" spans="1:7">
      <c r="D60">
        <f>SUM(D15:D59)</f>
        <v>52430.499999999964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20"/>
  <sheetViews>
    <sheetView workbookViewId="0">
      <pane ySplit="2" topLeftCell="A4" activePane="bottomLeft" state="frozen"/>
      <selection pane="bottomLeft" activeCell="O45" sqref="O45"/>
    </sheetView>
  </sheetViews>
  <sheetFormatPr defaultRowHeight="12" customHeight="1"/>
  <cols>
    <col min="1" max="1" width="17.85546875" style="3" bestFit="1" customWidth="1"/>
    <col min="2" max="2" width="14.85546875" style="2" customWidth="1"/>
    <col min="3" max="3" width="12.5703125" style="2" bestFit="1" customWidth="1"/>
    <col min="4" max="4" width="12.42578125" style="2" bestFit="1" customWidth="1"/>
    <col min="5" max="5" width="12.5703125" style="2" bestFit="1" customWidth="1"/>
    <col min="6" max="6" width="9.140625" style="2"/>
    <col min="7" max="7" width="8.5703125" style="2" bestFit="1" customWidth="1"/>
    <col min="8" max="9" width="9.42578125" style="2" customWidth="1"/>
    <col min="10" max="10" width="9.140625" style="3"/>
    <col min="11" max="11" width="8.140625" style="3" bestFit="1" customWidth="1"/>
    <col min="12" max="12" width="23.85546875" style="3" bestFit="1" customWidth="1"/>
    <col min="13" max="13" width="9.140625" style="3"/>
    <col min="14" max="14" width="9.7109375" style="3" bestFit="1" customWidth="1"/>
    <col min="15" max="15" width="12" style="3" bestFit="1" customWidth="1"/>
    <col min="16" max="16" width="9.42578125" style="1" bestFit="1" customWidth="1"/>
    <col min="17" max="16384" width="9.140625" style="3"/>
  </cols>
  <sheetData>
    <row r="1" spans="1:9" ht="12" customHeight="1">
      <c r="A1" s="1" t="s">
        <v>0</v>
      </c>
    </row>
    <row r="2" spans="1:9" ht="12" customHeight="1">
      <c r="A2" s="1" t="s">
        <v>1</v>
      </c>
    </row>
    <row r="5" spans="1:9" ht="12" hidden="1" customHeight="1">
      <c r="A5" s="4" t="s">
        <v>2</v>
      </c>
      <c r="B5" s="5" t="s">
        <v>3</v>
      </c>
      <c r="D5" s="5"/>
      <c r="E5" s="5"/>
    </row>
    <row r="6" spans="1:9" ht="12" hidden="1" customHeight="1">
      <c r="B6" s="6" t="s">
        <v>4</v>
      </c>
      <c r="C6" s="55" t="s">
        <v>5</v>
      </c>
      <c r="D6" s="55"/>
      <c r="E6" s="55"/>
      <c r="F6" s="55" t="s">
        <v>6</v>
      </c>
      <c r="G6" s="55"/>
      <c r="H6" s="55"/>
      <c r="I6" s="6"/>
    </row>
    <row r="7" spans="1:9" ht="12" hidden="1" customHeight="1">
      <c r="B7" s="6"/>
      <c r="C7" s="8" t="s">
        <v>7</v>
      </c>
      <c r="D7" s="8" t="s">
        <v>8</v>
      </c>
      <c r="E7" s="8" t="s">
        <v>9</v>
      </c>
      <c r="F7" s="8" t="s">
        <v>7</v>
      </c>
      <c r="G7" s="8" t="s">
        <v>8</v>
      </c>
      <c r="H7" s="8">
        <v>2013</v>
      </c>
      <c r="I7" s="8"/>
    </row>
    <row r="8" spans="1:9" ht="12" hidden="1" customHeight="1">
      <c r="B8" s="9">
        <v>251100</v>
      </c>
      <c r="C8" s="10">
        <v>67</v>
      </c>
      <c r="D8" s="10">
        <v>67</v>
      </c>
      <c r="E8" s="10">
        <v>66</v>
      </c>
      <c r="F8" s="11">
        <f t="shared" ref="F8:F17" si="0">C8/$C$18</f>
        <v>4.1973375097885662E-3</v>
      </c>
      <c r="G8" s="11">
        <f t="shared" ref="G8:G17" si="1">D8/$D$18</f>
        <v>4.033301829433472E-3</v>
      </c>
      <c r="H8" s="11">
        <f t="shared" ref="H8:H17" si="2">E8/$E$18</f>
        <v>3.9116906208327158E-3</v>
      </c>
      <c r="I8" s="11"/>
    </row>
    <row r="9" spans="1:9" ht="12" hidden="1" customHeight="1">
      <c r="B9" s="9">
        <v>251101</v>
      </c>
      <c r="C9" s="10">
        <v>43</v>
      </c>
      <c r="D9" s="10">
        <v>41</v>
      </c>
      <c r="E9" s="10">
        <v>43</v>
      </c>
      <c r="F9" s="11">
        <f t="shared" si="0"/>
        <v>2.6938136256851996E-3</v>
      </c>
      <c r="G9" s="11">
        <f t="shared" si="1"/>
        <v>2.4681399254742145E-3</v>
      </c>
      <c r="H9" s="11">
        <f t="shared" si="2"/>
        <v>2.548525707512224E-3</v>
      </c>
      <c r="I9" s="11"/>
    </row>
    <row r="10" spans="1:9" ht="12" hidden="1" customHeight="1">
      <c r="B10" s="9">
        <v>251102</v>
      </c>
      <c r="C10" s="10">
        <v>3218.3</v>
      </c>
      <c r="D10" s="10">
        <v>3304.8</v>
      </c>
      <c r="E10" s="10">
        <v>3348.8</v>
      </c>
      <c r="F10" s="11">
        <f t="shared" si="0"/>
        <v>0.20161628817541111</v>
      </c>
      <c r="G10" s="11">
        <f t="shared" si="1"/>
        <v>0.19894411770017523</v>
      </c>
      <c r="H10" s="11">
        <f t="shared" si="2"/>
        <v>0.19847681137946363</v>
      </c>
      <c r="I10" s="11"/>
    </row>
    <row r="11" spans="1:9" ht="12" hidden="1" customHeight="1">
      <c r="B11" s="9">
        <v>251103</v>
      </c>
      <c r="C11" s="10">
        <v>3144.8</v>
      </c>
      <c r="D11" s="10">
        <v>3248.8</v>
      </c>
      <c r="E11" s="10">
        <v>3299.3</v>
      </c>
      <c r="F11" s="11">
        <f t="shared" si="0"/>
        <v>0.19701174628034454</v>
      </c>
      <c r="G11" s="11">
        <f t="shared" si="1"/>
        <v>0.19557299975318607</v>
      </c>
      <c r="H11" s="11">
        <f t="shared" si="2"/>
        <v>0.1955430434138391</v>
      </c>
      <c r="I11" s="11"/>
    </row>
    <row r="12" spans="1:9" ht="12" hidden="1" customHeight="1">
      <c r="B12" s="9">
        <v>251104</v>
      </c>
      <c r="C12" s="10">
        <v>56</v>
      </c>
      <c r="D12" s="10">
        <v>272</v>
      </c>
      <c r="E12" s="10">
        <v>293</v>
      </c>
      <c r="F12" s="11">
        <f t="shared" si="0"/>
        <v>3.5082223962411897E-3</v>
      </c>
      <c r="G12" s="11">
        <f t="shared" si="1"/>
        <v>1.6374001456804545E-2</v>
      </c>
      <c r="H12" s="11">
        <f t="shared" si="2"/>
        <v>1.7365535634908877E-2</v>
      </c>
      <c r="I12" s="11"/>
    </row>
    <row r="13" spans="1:9" ht="12" hidden="1" customHeight="1">
      <c r="B13" s="9">
        <v>251106</v>
      </c>
      <c r="C13" s="10">
        <v>6105.6</v>
      </c>
      <c r="D13" s="10">
        <v>6355.9</v>
      </c>
      <c r="E13" s="10">
        <v>6498.6</v>
      </c>
      <c r="F13" s="11">
        <f t="shared" si="0"/>
        <v>0.3824964761158966</v>
      </c>
      <c r="G13" s="11">
        <f t="shared" si="1"/>
        <v>0.38261586712979412</v>
      </c>
      <c r="H13" s="11">
        <f t="shared" si="2"/>
        <v>0.38515928285671952</v>
      </c>
      <c r="I13" s="11"/>
    </row>
    <row r="14" spans="1:9" ht="12" hidden="1" customHeight="1">
      <c r="B14" s="9">
        <v>252129</v>
      </c>
      <c r="C14" s="10">
        <v>527.6</v>
      </c>
      <c r="D14" s="10">
        <v>535.79999999999995</v>
      </c>
      <c r="E14" s="10">
        <v>538.6</v>
      </c>
      <c r="F14" s="11">
        <f t="shared" si="0"/>
        <v>3.3052466718872353E-2</v>
      </c>
      <c r="G14" s="11">
        <f t="shared" si="1"/>
        <v>3.225437492851424E-2</v>
      </c>
      <c r="H14" s="11">
        <f t="shared" si="2"/>
        <v>3.1921766187583349E-2</v>
      </c>
      <c r="I14" s="11"/>
    </row>
    <row r="15" spans="1:9" ht="12" hidden="1" customHeight="1">
      <c r="B15" s="9">
        <v>252130</v>
      </c>
      <c r="C15" s="10">
        <v>76.2</v>
      </c>
      <c r="D15" s="10">
        <v>75.400000000000006</v>
      </c>
      <c r="E15" s="10">
        <v>77.2</v>
      </c>
      <c r="F15" s="11">
        <f t="shared" si="0"/>
        <v>4.7736883320281904E-3</v>
      </c>
      <c r="G15" s="11">
        <f t="shared" si="1"/>
        <v>4.5389695214818485E-3</v>
      </c>
      <c r="H15" s="11">
        <f t="shared" si="2"/>
        <v>4.5754926655800863E-3</v>
      </c>
      <c r="I15" s="11"/>
    </row>
    <row r="16" spans="1:9" ht="12" hidden="1" customHeight="1">
      <c r="B16" s="9">
        <v>260100</v>
      </c>
      <c r="C16" s="10">
        <v>1485</v>
      </c>
      <c r="D16" s="10">
        <v>1480</v>
      </c>
      <c r="E16" s="10">
        <v>1479</v>
      </c>
      <c r="F16" s="11">
        <f t="shared" si="0"/>
        <v>9.3030540328895836E-2</v>
      </c>
      <c r="G16" s="11">
        <f t="shared" si="1"/>
        <v>8.9093831456142372E-2</v>
      </c>
      <c r="H16" s="11">
        <f t="shared" si="2"/>
        <v>8.7657430730478589E-2</v>
      </c>
      <c r="I16" s="11"/>
    </row>
    <row r="17" spans="1:15" ht="12" hidden="1" customHeight="1">
      <c r="B17" s="9">
        <v>260101</v>
      </c>
      <c r="C17" s="10">
        <v>1239</v>
      </c>
      <c r="D17" s="10">
        <v>1231</v>
      </c>
      <c r="E17" s="10">
        <v>1229</v>
      </c>
      <c r="F17" s="11">
        <f t="shared" si="0"/>
        <v>7.7619420516836332E-2</v>
      </c>
      <c r="G17" s="11">
        <f t="shared" si="1"/>
        <v>7.4104396298994096E-2</v>
      </c>
      <c r="H17" s="11">
        <f t="shared" si="2"/>
        <v>7.2840420803081937E-2</v>
      </c>
      <c r="I17" s="11"/>
    </row>
    <row r="18" spans="1:15" ht="12" hidden="1" customHeight="1" thickBot="1">
      <c r="B18" s="9"/>
      <c r="C18" s="12">
        <f t="shared" ref="C18:H18" si="3">SUM(C8:C17)</f>
        <v>15962.500000000002</v>
      </c>
      <c r="D18" s="12">
        <f t="shared" si="3"/>
        <v>16611.699999999997</v>
      </c>
      <c r="E18" s="12">
        <f t="shared" si="3"/>
        <v>16872.5</v>
      </c>
      <c r="F18" s="13">
        <f t="shared" si="3"/>
        <v>0.99999999999999978</v>
      </c>
      <c r="G18" s="13">
        <f t="shared" si="3"/>
        <v>1.0000000000000002</v>
      </c>
      <c r="H18" s="13">
        <f t="shared" si="3"/>
        <v>1</v>
      </c>
      <c r="I18" s="52"/>
    </row>
    <row r="19" spans="1:15" ht="12" hidden="1" customHeight="1">
      <c r="B19" s="9"/>
    </row>
    <row r="20" spans="1:15" ht="12" customHeight="1">
      <c r="A20" s="14" t="s">
        <v>10</v>
      </c>
      <c r="B20" s="14" t="s">
        <v>11</v>
      </c>
      <c r="D20" s="5"/>
      <c r="E20" s="5"/>
    </row>
    <row r="21" spans="1:15" ht="12" customHeight="1">
      <c r="B21" s="6" t="s">
        <v>4</v>
      </c>
      <c r="C21" s="55" t="s">
        <v>5</v>
      </c>
      <c r="D21" s="55"/>
      <c r="E21" s="55"/>
      <c r="F21" s="55" t="s">
        <v>6</v>
      </c>
      <c r="G21" s="55"/>
      <c r="H21" s="55"/>
      <c r="I21" s="6"/>
    </row>
    <row r="22" spans="1:15" ht="12" customHeight="1">
      <c r="B22" s="6"/>
      <c r="C22" s="8" t="s">
        <v>7</v>
      </c>
      <c r="D22" s="8" t="s">
        <v>8</v>
      </c>
      <c r="E22" s="8" t="s">
        <v>9</v>
      </c>
      <c r="F22" s="8" t="s">
        <v>7</v>
      </c>
      <c r="G22" s="8" t="s">
        <v>8</v>
      </c>
      <c r="H22" s="8">
        <v>2013</v>
      </c>
      <c r="I22" s="8"/>
      <c r="K22" s="15" t="s">
        <v>12</v>
      </c>
      <c r="L22" s="15"/>
      <c r="M22" s="15"/>
      <c r="N22" s="15"/>
      <c r="O22" s="4" t="s">
        <v>294</v>
      </c>
    </row>
    <row r="23" spans="1:15" ht="12" customHeight="1">
      <c r="B23" s="9">
        <v>251100</v>
      </c>
      <c r="C23" s="10">
        <v>67</v>
      </c>
      <c r="D23" s="10">
        <v>67</v>
      </c>
      <c r="E23" s="10">
        <v>66</v>
      </c>
      <c r="F23" s="11">
        <f>C23/$C$53</f>
        <v>2.7148477861834511E-3</v>
      </c>
      <c r="G23" s="11">
        <f>D23/$D$53</f>
        <v>2.6381172505305769E-3</v>
      </c>
      <c r="H23" s="11">
        <f t="shared" ref="H23:H52" si="4">E23/$E$53</f>
        <v>2.5723973964220295E-3</v>
      </c>
      <c r="I23" s="11"/>
      <c r="K23" s="16">
        <v>252130</v>
      </c>
      <c r="L23" s="16" t="s">
        <v>13</v>
      </c>
      <c r="M23" s="16"/>
      <c r="N23" s="17">
        <v>2.3E-3</v>
      </c>
      <c r="O23" s="3" t="s">
        <v>397</v>
      </c>
    </row>
    <row r="24" spans="1:15" ht="12" customHeight="1">
      <c r="B24" s="9">
        <v>251101</v>
      </c>
      <c r="C24" s="10">
        <v>43</v>
      </c>
      <c r="D24" s="10">
        <v>41</v>
      </c>
      <c r="E24" s="10">
        <v>43</v>
      </c>
      <c r="F24" s="11">
        <f t="shared" ref="F23:F52" si="5">C24/$C$53</f>
        <v>1.7423649971028117E-3</v>
      </c>
      <c r="G24" s="11">
        <f t="shared" ref="G23:G52" si="6">D24/$D$53</f>
        <v>1.6143702577873678E-3</v>
      </c>
      <c r="H24" s="11">
        <f t="shared" si="4"/>
        <v>1.6759558794870798E-3</v>
      </c>
      <c r="I24" s="11"/>
      <c r="K24" s="18">
        <v>246100</v>
      </c>
      <c r="L24" s="18" t="s">
        <v>14</v>
      </c>
      <c r="M24" s="18"/>
      <c r="N24" s="19">
        <v>5.3099999999999994E-2</v>
      </c>
      <c r="O24" s="3" t="s">
        <v>301</v>
      </c>
    </row>
    <row r="25" spans="1:15" ht="12" customHeight="1">
      <c r="B25" s="9">
        <v>251102</v>
      </c>
      <c r="C25" s="10">
        <v>3218.3</v>
      </c>
      <c r="D25" s="10">
        <v>3304.8</v>
      </c>
      <c r="E25" s="10">
        <v>3348.8</v>
      </c>
      <c r="F25" s="11">
        <f t="shared" si="5"/>
        <v>0.13040589000409256</v>
      </c>
      <c r="G25" s="11">
        <f t="shared" si="6"/>
        <v>0.13012611775452912</v>
      </c>
      <c r="H25" s="11">
        <f t="shared" si="4"/>
        <v>0.13052188486572869</v>
      </c>
      <c r="I25" s="11"/>
      <c r="K25" s="16">
        <v>252106</v>
      </c>
      <c r="L25" s="16" t="s">
        <v>15</v>
      </c>
      <c r="M25" s="16"/>
      <c r="N25" s="17">
        <v>5.2900000000000003E-2</v>
      </c>
      <c r="O25" s="3" t="s">
        <v>388</v>
      </c>
    </row>
    <row r="26" spans="1:15" ht="12" customHeight="1">
      <c r="B26" s="9">
        <v>251103</v>
      </c>
      <c r="C26" s="10">
        <v>3144.8</v>
      </c>
      <c r="D26" s="10">
        <v>3248.8</v>
      </c>
      <c r="E26" s="10">
        <v>3299.3</v>
      </c>
      <c r="F26" s="11">
        <f t="shared" si="5"/>
        <v>0.12742766146253309</v>
      </c>
      <c r="G26" s="11">
        <f t="shared" si="6"/>
        <v>0.12792112423169757</v>
      </c>
      <c r="H26" s="11">
        <f t="shared" si="4"/>
        <v>0.12859258681841215</v>
      </c>
      <c r="I26" s="11"/>
      <c r="K26" s="16">
        <v>252107</v>
      </c>
      <c r="L26" s="16" t="s">
        <v>16</v>
      </c>
      <c r="M26" s="16"/>
      <c r="N26" s="17">
        <v>4.8999999999999998E-3</v>
      </c>
      <c r="O26" s="3" t="s">
        <v>388</v>
      </c>
    </row>
    <row r="27" spans="1:15" ht="12" customHeight="1">
      <c r="B27" s="9">
        <v>251104</v>
      </c>
      <c r="C27" s="10">
        <v>56</v>
      </c>
      <c r="D27" s="10">
        <v>272</v>
      </c>
      <c r="E27" s="10">
        <v>293</v>
      </c>
      <c r="F27" s="11">
        <f t="shared" si="5"/>
        <v>2.2691265078548248E-3</v>
      </c>
      <c r="G27" s="11">
        <f t="shared" si="6"/>
        <v>1.0709968539467415E-2</v>
      </c>
      <c r="H27" s="11">
        <f t="shared" si="4"/>
        <v>1.1419885411388707E-2</v>
      </c>
      <c r="I27" s="11"/>
      <c r="K27" s="16">
        <v>252110</v>
      </c>
      <c r="L27" s="16" t="s">
        <v>17</v>
      </c>
      <c r="M27" s="16"/>
      <c r="N27" s="17">
        <v>2.7699999999999999E-2</v>
      </c>
      <c r="O27" s="3" t="s">
        <v>398</v>
      </c>
    </row>
    <row r="28" spans="1:15" ht="12" customHeight="1">
      <c r="B28" s="9">
        <v>251106</v>
      </c>
      <c r="C28" s="10">
        <v>6105.6</v>
      </c>
      <c r="D28" s="10">
        <v>6355.9</v>
      </c>
      <c r="E28" s="10">
        <v>6498.6</v>
      </c>
      <c r="F28" s="11">
        <f t="shared" si="5"/>
        <v>0.24739962154211462</v>
      </c>
      <c r="G28" s="11">
        <f t="shared" si="6"/>
        <v>0.25026282735294464</v>
      </c>
      <c r="H28" s="11">
        <f t="shared" si="4"/>
        <v>0.25328760182406368</v>
      </c>
      <c r="I28" s="11"/>
      <c r="K28" s="16">
        <v>252111</v>
      </c>
      <c r="L28" s="16" t="s">
        <v>18</v>
      </c>
      <c r="M28" s="16"/>
      <c r="N28" s="17">
        <v>2.75E-2</v>
      </c>
      <c r="O28" s="3" t="s">
        <v>398</v>
      </c>
    </row>
    <row r="29" spans="1:15" ht="12" customHeight="1">
      <c r="B29" s="9">
        <v>252106</v>
      </c>
      <c r="C29" s="10">
        <v>1703.8</v>
      </c>
      <c r="D29" s="10">
        <v>1696.8</v>
      </c>
      <c r="E29" s="10">
        <v>1700.3</v>
      </c>
      <c r="F29" s="11">
        <f t="shared" si="5"/>
        <v>6.9038174001483044E-2</v>
      </c>
      <c r="G29" s="11">
        <f t="shared" si="6"/>
        <v>6.6811303741795267E-2</v>
      </c>
      <c r="H29" s="11">
        <f t="shared" si="4"/>
        <v>6.6270413532369343E-2</v>
      </c>
      <c r="I29" s="11"/>
      <c r="K29" s="16">
        <v>252113</v>
      </c>
      <c r="L29" s="16" t="s">
        <v>19</v>
      </c>
      <c r="M29" s="16"/>
      <c r="N29" s="17">
        <v>6.8999999999999999E-3</v>
      </c>
      <c r="O29" s="3" t="s">
        <v>398</v>
      </c>
    </row>
    <row r="30" spans="1:15" ht="12" customHeight="1">
      <c r="B30" s="9">
        <v>252107</v>
      </c>
      <c r="C30" s="10">
        <v>158</v>
      </c>
      <c r="D30" s="10">
        <v>158</v>
      </c>
      <c r="E30" s="10">
        <v>156</v>
      </c>
      <c r="F30" s="11">
        <f t="shared" si="5"/>
        <v>6.4021783614475409E-3</v>
      </c>
      <c r="G30" s="11">
        <f t="shared" si="6"/>
        <v>6.2212317251318077E-3</v>
      </c>
      <c r="H30" s="11">
        <f t="shared" si="4"/>
        <v>6.0802120279066152E-3</v>
      </c>
      <c r="I30" s="11"/>
      <c r="K30" s="16">
        <v>252114</v>
      </c>
      <c r="L30" s="16" t="s">
        <v>20</v>
      </c>
      <c r="M30" s="16"/>
      <c r="N30" s="17">
        <v>1.9E-3</v>
      </c>
      <c r="O30" s="3" t="s">
        <v>398</v>
      </c>
    </row>
    <row r="31" spans="1:15" ht="12" customHeight="1">
      <c r="B31" s="9">
        <v>252110</v>
      </c>
      <c r="C31" s="10">
        <v>1145</v>
      </c>
      <c r="D31" s="10">
        <v>882</v>
      </c>
      <c r="E31" s="10">
        <v>887</v>
      </c>
      <c r="F31" s="11">
        <f t="shared" si="5"/>
        <v>4.6395533062388826E-2</v>
      </c>
      <c r="G31" s="11">
        <f t="shared" si="6"/>
        <v>3.4728647984596552E-2</v>
      </c>
      <c r="H31" s="11">
        <f t="shared" si="4"/>
        <v>3.4571461979186972E-2</v>
      </c>
      <c r="I31" s="11"/>
      <c r="K31" s="16">
        <v>252115</v>
      </c>
      <c r="L31" s="16" t="s">
        <v>21</v>
      </c>
      <c r="M31" s="16"/>
      <c r="N31" s="17">
        <v>3.0999999999999999E-3</v>
      </c>
      <c r="O31" s="3" t="s">
        <v>398</v>
      </c>
    </row>
    <row r="32" spans="1:15" ht="12" customHeight="1">
      <c r="B32" s="9">
        <v>252111</v>
      </c>
      <c r="C32" s="10">
        <v>1135.5</v>
      </c>
      <c r="D32" s="10">
        <v>876.5</v>
      </c>
      <c r="E32" s="10">
        <v>880.5</v>
      </c>
      <c r="F32" s="11">
        <f t="shared" si="5"/>
        <v>4.6010591958377742E-2</v>
      </c>
      <c r="G32" s="11">
        <f t="shared" si="6"/>
        <v>3.4512086120747021E-2</v>
      </c>
      <c r="H32" s="11">
        <f t="shared" si="4"/>
        <v>3.4318119811357531E-2</v>
      </c>
      <c r="I32" s="11"/>
      <c r="K32" s="16">
        <v>252116</v>
      </c>
      <c r="L32" s="16" t="s">
        <v>22</v>
      </c>
      <c r="M32" s="16"/>
      <c r="N32" s="17">
        <v>2.5000000000000001E-3</v>
      </c>
      <c r="O32" s="3" t="s">
        <v>398</v>
      </c>
    </row>
    <row r="33" spans="2:15" ht="12" customHeight="1">
      <c r="B33" s="9">
        <v>252113</v>
      </c>
      <c r="C33" s="10">
        <v>224.5</v>
      </c>
      <c r="D33" s="10">
        <v>223.5</v>
      </c>
      <c r="E33" s="10">
        <v>223.5</v>
      </c>
      <c r="F33" s="11">
        <f t="shared" si="5"/>
        <v>9.0967660895251452E-3</v>
      </c>
      <c r="G33" s="11">
        <f t="shared" si="6"/>
        <v>8.8002866491579696E-3</v>
      </c>
      <c r="H33" s="11">
        <f t="shared" si="4"/>
        <v>8.7110730015200546E-3</v>
      </c>
      <c r="I33" s="11"/>
      <c r="K33" s="16">
        <v>252117</v>
      </c>
      <c r="L33" s="16" t="s">
        <v>23</v>
      </c>
      <c r="M33" s="16"/>
      <c r="N33" s="17">
        <v>5.5000000000000005E-3</v>
      </c>
      <c r="O33" s="3" t="s">
        <v>398</v>
      </c>
    </row>
    <row r="34" spans="2:15" ht="12" customHeight="1">
      <c r="B34" s="9">
        <v>252114</v>
      </c>
      <c r="C34" s="10">
        <v>58</v>
      </c>
      <c r="D34" s="10">
        <v>60</v>
      </c>
      <c r="E34" s="10">
        <v>60</v>
      </c>
      <c r="F34" s="11">
        <f t="shared" si="5"/>
        <v>2.3501667402782114E-3</v>
      </c>
      <c r="G34" s="11">
        <f t="shared" si="6"/>
        <v>2.362493060176636E-3</v>
      </c>
      <c r="H34" s="11">
        <f t="shared" si="4"/>
        <v>2.3385430876563906E-3</v>
      </c>
      <c r="I34" s="11"/>
      <c r="K34" s="16">
        <v>252118</v>
      </c>
      <c r="L34" s="16" t="s">
        <v>24</v>
      </c>
      <c r="M34" s="16"/>
      <c r="N34" s="17">
        <v>1.06E-2</v>
      </c>
      <c r="O34" s="3" t="s">
        <v>398</v>
      </c>
    </row>
    <row r="35" spans="2:15" ht="12" customHeight="1">
      <c r="B35" s="9">
        <v>252115</v>
      </c>
      <c r="C35" s="10">
        <v>100</v>
      </c>
      <c r="D35" s="10">
        <v>100</v>
      </c>
      <c r="E35" s="10">
        <v>98</v>
      </c>
      <c r="F35" s="11">
        <f t="shared" si="5"/>
        <v>4.0520116211693298E-3</v>
      </c>
      <c r="G35" s="11">
        <f t="shared" si="6"/>
        <v>3.9374884336277269E-3</v>
      </c>
      <c r="H35" s="11">
        <f t="shared" si="4"/>
        <v>3.8196203765054376E-3</v>
      </c>
      <c r="I35" s="11"/>
      <c r="K35" s="16">
        <v>252119</v>
      </c>
      <c r="L35" s="16" t="s">
        <v>25</v>
      </c>
      <c r="M35" s="16"/>
      <c r="N35" s="17">
        <v>7.6E-3</v>
      </c>
      <c r="O35" s="3" t="s">
        <v>398</v>
      </c>
    </row>
    <row r="36" spans="2:15" ht="12" customHeight="1">
      <c r="B36" s="9">
        <v>252116</v>
      </c>
      <c r="C36" s="10">
        <v>79</v>
      </c>
      <c r="D36" s="10">
        <v>80</v>
      </c>
      <c r="E36" s="10">
        <v>79</v>
      </c>
      <c r="F36" s="11">
        <f t="shared" si="5"/>
        <v>3.2010891807237704E-3</v>
      </c>
      <c r="G36" s="11">
        <f t="shared" si="6"/>
        <v>3.1499907469021812E-3</v>
      </c>
      <c r="H36" s="11">
        <f t="shared" si="4"/>
        <v>3.0790817320809141E-3</v>
      </c>
      <c r="I36" s="11"/>
      <c r="K36" s="16">
        <v>252121</v>
      </c>
      <c r="L36" s="16" t="s">
        <v>26</v>
      </c>
      <c r="M36" s="16"/>
      <c r="N36" s="17">
        <v>6.9999999999999993E-3</v>
      </c>
      <c r="O36" s="3" t="s">
        <v>398</v>
      </c>
    </row>
    <row r="37" spans="2:15" ht="12" customHeight="1">
      <c r="B37" s="9">
        <v>252117</v>
      </c>
      <c r="C37" s="10">
        <v>176</v>
      </c>
      <c r="D37" s="10">
        <v>177</v>
      </c>
      <c r="E37" s="10">
        <v>176</v>
      </c>
      <c r="F37" s="11">
        <f t="shared" si="5"/>
        <v>7.1315404532580201E-3</v>
      </c>
      <c r="G37" s="11">
        <f t="shared" si="6"/>
        <v>6.969354527521076E-3</v>
      </c>
      <c r="H37" s="11">
        <f t="shared" si="4"/>
        <v>6.8597263904587452E-3</v>
      </c>
      <c r="I37" s="11"/>
      <c r="K37" s="16">
        <v>252122</v>
      </c>
      <c r="L37" s="16" t="s">
        <v>27</v>
      </c>
      <c r="M37" s="16"/>
      <c r="N37" s="17">
        <v>7.9000000000000008E-3</v>
      </c>
      <c r="O37" s="3" t="s">
        <v>398</v>
      </c>
    </row>
    <row r="38" spans="2:15" ht="12" customHeight="1">
      <c r="B38" s="9">
        <v>252118</v>
      </c>
      <c r="C38" s="10">
        <v>340</v>
      </c>
      <c r="D38" s="10">
        <v>340</v>
      </c>
      <c r="E38" s="10">
        <v>339</v>
      </c>
      <c r="F38" s="11">
        <f t="shared" si="5"/>
        <v>1.3776839511975721E-2</v>
      </c>
      <c r="G38" s="11">
        <f t="shared" si="6"/>
        <v>1.3387460674334271E-2</v>
      </c>
      <c r="H38" s="11">
        <f t="shared" si="4"/>
        <v>1.3212768445258606E-2</v>
      </c>
      <c r="I38" s="11"/>
      <c r="K38" s="16">
        <v>252123</v>
      </c>
      <c r="L38" s="16" t="s">
        <v>28</v>
      </c>
      <c r="M38" s="16"/>
      <c r="N38" s="17">
        <v>8.0000000000000002E-3</v>
      </c>
      <c r="O38" s="3" t="s">
        <v>399</v>
      </c>
    </row>
    <row r="39" spans="2:15" ht="12" customHeight="1">
      <c r="B39" s="9">
        <v>252119</v>
      </c>
      <c r="C39" s="10">
        <v>240</v>
      </c>
      <c r="D39" s="10">
        <v>242</v>
      </c>
      <c r="E39" s="10">
        <v>242</v>
      </c>
      <c r="F39" s="11">
        <f t="shared" si="5"/>
        <v>9.7248278908063906E-3</v>
      </c>
      <c r="G39" s="11">
        <f t="shared" si="6"/>
        <v>9.5287220093790981E-3</v>
      </c>
      <c r="H39" s="11">
        <f t="shared" si="4"/>
        <v>9.4321237868807747E-3</v>
      </c>
      <c r="I39" s="11"/>
      <c r="K39" s="16">
        <v>252124</v>
      </c>
      <c r="L39" s="16" t="s">
        <v>29</v>
      </c>
      <c r="M39" s="16"/>
      <c r="N39" s="17">
        <v>1.4000000000000002E-3</v>
      </c>
      <c r="O39" s="3" t="s">
        <v>399</v>
      </c>
    </row>
    <row r="40" spans="2:15" ht="12" customHeight="1">
      <c r="B40" s="9">
        <v>252121</v>
      </c>
      <c r="C40" s="10">
        <v>219.5</v>
      </c>
      <c r="D40" s="10">
        <v>220.5</v>
      </c>
      <c r="E40" s="10">
        <v>217.5</v>
      </c>
      <c r="F40" s="11">
        <f t="shared" si="5"/>
        <v>8.8941655084666792E-3</v>
      </c>
      <c r="G40" s="11">
        <f t="shared" si="6"/>
        <v>8.6821619961491379E-3</v>
      </c>
      <c r="H40" s="11">
        <f t="shared" si="4"/>
        <v>8.4772186927544145E-3</v>
      </c>
      <c r="I40" s="11"/>
      <c r="K40" s="16">
        <v>252125</v>
      </c>
      <c r="L40" s="16" t="s">
        <v>30</v>
      </c>
      <c r="M40" s="16"/>
      <c r="N40" s="17">
        <v>3.8300000000000001E-2</v>
      </c>
      <c r="O40" s="3" t="s">
        <v>388</v>
      </c>
    </row>
    <row r="41" spans="2:15" ht="12" customHeight="1">
      <c r="B41" s="9">
        <v>252122</v>
      </c>
      <c r="C41" s="10">
        <v>250.5</v>
      </c>
      <c r="D41" s="10">
        <v>251.5</v>
      </c>
      <c r="E41" s="10">
        <v>252.5</v>
      </c>
      <c r="F41" s="11">
        <f t="shared" si="5"/>
        <v>1.0150289111029172E-2</v>
      </c>
      <c r="G41" s="11">
        <f t="shared" si="6"/>
        <v>9.9027834105737331E-3</v>
      </c>
      <c r="H41" s="11">
        <f t="shared" si="4"/>
        <v>9.8413688272206423E-3</v>
      </c>
      <c r="I41" s="11"/>
      <c r="K41" s="16">
        <v>252126</v>
      </c>
      <c r="L41" s="16" t="s">
        <v>31</v>
      </c>
      <c r="M41" s="16"/>
      <c r="N41" s="17">
        <v>3.2099999999999997E-2</v>
      </c>
      <c r="O41" s="3" t="s">
        <v>388</v>
      </c>
    </row>
    <row r="42" spans="2:15" ht="12" customHeight="1">
      <c r="B42" s="9">
        <v>252123</v>
      </c>
      <c r="C42" s="10">
        <v>253.5</v>
      </c>
      <c r="D42" s="10">
        <v>264.5</v>
      </c>
      <c r="E42" s="10">
        <v>266.5</v>
      </c>
      <c r="F42" s="11">
        <f t="shared" si="5"/>
        <v>1.0271849459664251E-2</v>
      </c>
      <c r="G42" s="11">
        <f t="shared" si="6"/>
        <v>1.0414656906945336E-2</v>
      </c>
      <c r="H42" s="11">
        <f t="shared" si="4"/>
        <v>1.0387028881007135E-2</v>
      </c>
      <c r="I42" s="11"/>
      <c r="K42" s="16">
        <v>252128</v>
      </c>
      <c r="L42" s="16" t="s">
        <v>32</v>
      </c>
      <c r="M42" s="16"/>
      <c r="N42" s="17">
        <v>1.32E-2</v>
      </c>
      <c r="O42" s="3" t="s">
        <v>400</v>
      </c>
    </row>
    <row r="43" spans="2:15" ht="12" customHeight="1">
      <c r="B43" s="9">
        <v>252124</v>
      </c>
      <c r="C43" s="10">
        <v>45</v>
      </c>
      <c r="D43" s="10">
        <v>45</v>
      </c>
      <c r="E43" s="10">
        <v>45</v>
      </c>
      <c r="F43" s="11">
        <f t="shared" si="5"/>
        <v>1.8234052295261983E-3</v>
      </c>
      <c r="G43" s="11">
        <f t="shared" si="6"/>
        <v>1.7718697951324769E-3</v>
      </c>
      <c r="H43" s="11">
        <f t="shared" si="4"/>
        <v>1.7539073157422929E-3</v>
      </c>
      <c r="I43" s="11"/>
      <c r="K43" s="16">
        <v>252129</v>
      </c>
      <c r="L43" s="16" t="s">
        <v>33</v>
      </c>
      <c r="M43" s="16"/>
      <c r="N43" s="17">
        <v>1.66E-2</v>
      </c>
      <c r="O43" s="3" t="s">
        <v>397</v>
      </c>
    </row>
    <row r="44" spans="2:15" ht="12" customHeight="1">
      <c r="B44" s="9">
        <v>252125</v>
      </c>
      <c r="C44" s="10">
        <v>1179.2</v>
      </c>
      <c r="D44" s="10">
        <v>1205</v>
      </c>
      <c r="E44" s="10">
        <v>1201.5999999999999</v>
      </c>
      <c r="F44" s="11">
        <f t="shared" si="5"/>
        <v>4.7781321036828736E-2</v>
      </c>
      <c r="G44" s="11">
        <f t="shared" si="6"/>
        <v>4.7446735625214106E-2</v>
      </c>
      <c r="H44" s="11">
        <f t="shared" si="4"/>
        <v>4.6833222902131974E-2</v>
      </c>
      <c r="I44" s="11"/>
      <c r="K44" s="16">
        <v>252132</v>
      </c>
      <c r="L44" s="16" t="s">
        <v>34</v>
      </c>
      <c r="M44" s="16"/>
      <c r="N44" s="17">
        <v>0</v>
      </c>
      <c r="O44" s="3" t="s">
        <v>397</v>
      </c>
    </row>
    <row r="45" spans="2:15" ht="12" customHeight="1">
      <c r="B45" s="9">
        <v>252126</v>
      </c>
      <c r="C45" s="10">
        <v>979</v>
      </c>
      <c r="D45" s="10">
        <v>1004.8</v>
      </c>
      <c r="E45" s="10">
        <v>1000.6</v>
      </c>
      <c r="F45" s="11">
        <f t="shared" si="5"/>
        <v>3.9669193771247738E-2</v>
      </c>
      <c r="G45" s="11">
        <f t="shared" si="6"/>
        <v>3.9563883781091394E-2</v>
      </c>
      <c r="H45" s="11">
        <f t="shared" si="4"/>
        <v>3.8999103558483073E-2</v>
      </c>
      <c r="I45" s="11"/>
      <c r="K45" s="16">
        <v>252134</v>
      </c>
      <c r="L45" s="16" t="s">
        <v>35</v>
      </c>
      <c r="M45" s="16"/>
      <c r="N45" s="17">
        <v>0</v>
      </c>
      <c r="O45" s="3" t="s">
        <v>398</v>
      </c>
    </row>
    <row r="46" spans="2:15" ht="12" customHeight="1">
      <c r="B46" s="9">
        <v>252128</v>
      </c>
      <c r="C46" s="10">
        <v>430.1</v>
      </c>
      <c r="D46" s="10">
        <v>426.1</v>
      </c>
      <c r="E46" s="10">
        <v>428.5</v>
      </c>
      <c r="F46" s="11">
        <f t="shared" si="5"/>
        <v>1.7427701982649289E-2</v>
      </c>
      <c r="G46" s="11">
        <f t="shared" si="6"/>
        <v>1.6777638215687743E-2</v>
      </c>
      <c r="H46" s="11">
        <f t="shared" si="4"/>
        <v>1.6701095217679388E-2</v>
      </c>
      <c r="I46" s="11"/>
      <c r="K46" s="16">
        <v>252136</v>
      </c>
      <c r="L46" s="16" t="s">
        <v>36</v>
      </c>
      <c r="M46" s="16"/>
      <c r="N46" s="17">
        <v>8.1000000000000013E-3</v>
      </c>
      <c r="O46" s="3" t="s">
        <v>398</v>
      </c>
    </row>
    <row r="47" spans="2:15" ht="12" customHeight="1">
      <c r="B47" s="9">
        <v>252129</v>
      </c>
      <c r="C47" s="10">
        <v>527.6</v>
      </c>
      <c r="D47" s="10">
        <v>535.79999999999995</v>
      </c>
      <c r="E47" s="10">
        <v>538.6</v>
      </c>
      <c r="F47" s="11">
        <f t="shared" si="5"/>
        <v>2.1378413313289386E-2</v>
      </c>
      <c r="G47" s="11">
        <f t="shared" si="6"/>
        <v>2.1097063027377357E-2</v>
      </c>
      <c r="H47" s="11">
        <f t="shared" si="4"/>
        <v>2.0992321783528865E-2</v>
      </c>
      <c r="I47" s="11"/>
      <c r="K47" s="16">
        <v>252137</v>
      </c>
      <c r="L47" s="16" t="s">
        <v>37</v>
      </c>
      <c r="M47" s="16"/>
      <c r="N47" s="17">
        <v>8.1000000000000013E-3</v>
      </c>
      <c r="O47" s="3" t="s">
        <v>398</v>
      </c>
    </row>
    <row r="48" spans="2:15" ht="12" customHeight="1">
      <c r="B48" s="9">
        <v>252130</v>
      </c>
      <c r="C48" s="10">
        <v>76.2</v>
      </c>
      <c r="D48" s="10">
        <v>75.400000000000006</v>
      </c>
      <c r="E48" s="10">
        <v>77.2</v>
      </c>
      <c r="F48" s="11">
        <f t="shared" si="5"/>
        <v>3.0876328553310294E-3</v>
      </c>
      <c r="G48" s="11">
        <f t="shared" si="6"/>
        <v>2.968866278955306E-3</v>
      </c>
      <c r="H48" s="11">
        <f t="shared" si="4"/>
        <v>3.0089254394512223E-3</v>
      </c>
      <c r="I48" s="11"/>
      <c r="K48" s="20">
        <v>255100</v>
      </c>
      <c r="L48" s="20" t="s">
        <v>38</v>
      </c>
      <c r="M48" s="20"/>
      <c r="N48" s="21">
        <v>0.36499999999999999</v>
      </c>
      <c r="O48" s="3" t="s">
        <v>307</v>
      </c>
    </row>
    <row r="49" spans="1:16" ht="12" customHeight="1">
      <c r="B49" s="9">
        <v>252136</v>
      </c>
      <c r="C49" s="10">
        <v>0</v>
      </c>
      <c r="D49" s="10">
        <v>268</v>
      </c>
      <c r="E49" s="10">
        <v>267</v>
      </c>
      <c r="F49" s="11">
        <f t="shared" si="5"/>
        <v>0</v>
      </c>
      <c r="G49" s="11">
        <f t="shared" si="6"/>
        <v>1.0552469002122308E-2</v>
      </c>
      <c r="H49" s="11">
        <f t="shared" si="4"/>
        <v>1.0406516740070938E-2</v>
      </c>
      <c r="I49" s="11"/>
      <c r="K49" s="20">
        <v>255101</v>
      </c>
      <c r="L49" s="20" t="s">
        <v>39</v>
      </c>
      <c r="M49" s="20"/>
      <c r="N49" s="21">
        <v>0.28489999999999999</v>
      </c>
      <c r="O49" s="3" t="s">
        <v>307</v>
      </c>
      <c r="P49" s="22">
        <v>41699</v>
      </c>
    </row>
    <row r="50" spans="1:16" ht="12" customHeight="1">
      <c r="B50" s="9">
        <v>252137</v>
      </c>
      <c r="C50" s="10">
        <v>0</v>
      </c>
      <c r="D50" s="10">
        <v>264</v>
      </c>
      <c r="E50" s="10">
        <v>264</v>
      </c>
      <c r="F50" s="11">
        <f t="shared" si="5"/>
        <v>0</v>
      </c>
      <c r="G50" s="11">
        <f t="shared" si="6"/>
        <v>1.0394969464777198E-2</v>
      </c>
      <c r="H50" s="11">
        <f t="shared" si="4"/>
        <v>1.0289589585688118E-2</v>
      </c>
      <c r="I50" s="11"/>
      <c r="K50" s="20">
        <v>255102</v>
      </c>
      <c r="L50" s="20" t="s">
        <v>40</v>
      </c>
      <c r="M50" s="20"/>
      <c r="N50" s="21">
        <v>2.8999999999999998E-3</v>
      </c>
      <c r="O50" s="3" t="s">
        <v>307</v>
      </c>
      <c r="P50" s="23">
        <f>SUM(N48:N50)</f>
        <v>0.65279999999999994</v>
      </c>
    </row>
    <row r="51" spans="1:16" ht="12" customHeight="1" thickBot="1">
      <c r="B51" s="9">
        <v>260100</v>
      </c>
      <c r="C51" s="10">
        <v>1485</v>
      </c>
      <c r="D51" s="10">
        <v>1480</v>
      </c>
      <c r="E51" s="10">
        <v>1479</v>
      </c>
      <c r="F51" s="11">
        <f t="shared" si="5"/>
        <v>6.0172372574364544E-2</v>
      </c>
      <c r="G51" s="11">
        <f t="shared" si="6"/>
        <v>5.8274828817690354E-2</v>
      </c>
      <c r="H51" s="11">
        <f t="shared" si="4"/>
        <v>5.764508711073002E-2</v>
      </c>
      <c r="I51" s="11"/>
      <c r="K51" s="16"/>
      <c r="L51" s="16"/>
      <c r="M51" s="16"/>
      <c r="N51" s="24">
        <f>SUM(N23:N50)</f>
        <v>0.99999999999999989</v>
      </c>
    </row>
    <row r="52" spans="1:16" ht="12" customHeight="1" thickTop="1">
      <c r="B52" s="9">
        <v>260101</v>
      </c>
      <c r="C52" s="10">
        <v>1239</v>
      </c>
      <c r="D52" s="10">
        <v>1231</v>
      </c>
      <c r="E52" s="10">
        <v>1229</v>
      </c>
      <c r="F52" s="11">
        <f t="shared" si="5"/>
        <v>5.0204423986287994E-2</v>
      </c>
      <c r="G52" s="11">
        <f t="shared" si="6"/>
        <v>4.8470482617957313E-2</v>
      </c>
      <c r="H52" s="11">
        <f t="shared" si="4"/>
        <v>4.7901157578828395E-2</v>
      </c>
      <c r="I52" s="11"/>
    </row>
    <row r="53" spans="1:16" ht="12" customHeight="1" thickBot="1">
      <c r="C53" s="12">
        <f t="shared" ref="C53:H53" si="7">SUM(C23:C52)</f>
        <v>24679.1</v>
      </c>
      <c r="D53" s="12">
        <f t="shared" si="7"/>
        <v>25396.899999999998</v>
      </c>
      <c r="E53" s="12">
        <f t="shared" si="7"/>
        <v>25656.999999999996</v>
      </c>
      <c r="F53" s="13">
        <f t="shared" si="7"/>
        <v>1.0000000000000004</v>
      </c>
      <c r="G53" s="13">
        <f t="shared" si="7"/>
        <v>0.99999999999999989</v>
      </c>
      <c r="H53" s="13">
        <f t="shared" si="7"/>
        <v>1.0000000000000002</v>
      </c>
      <c r="I53" s="52"/>
    </row>
    <row r="55" spans="1:16" ht="12" customHeight="1">
      <c r="A55" s="4" t="s">
        <v>10</v>
      </c>
      <c r="B55" s="5" t="s">
        <v>41</v>
      </c>
      <c r="D55" s="5"/>
      <c r="E55" s="5"/>
    </row>
    <row r="56" spans="1:16" ht="12" customHeight="1">
      <c r="B56" s="6" t="s">
        <v>4</v>
      </c>
      <c r="C56" s="55" t="s">
        <v>5</v>
      </c>
      <c r="D56" s="55"/>
      <c r="E56" s="55"/>
      <c r="F56" s="55" t="s">
        <v>6</v>
      </c>
      <c r="G56" s="55"/>
      <c r="H56" s="55"/>
      <c r="I56" s="6"/>
    </row>
    <row r="57" spans="1:16" ht="12" customHeight="1">
      <c r="B57" s="6"/>
      <c r="C57" s="8" t="s">
        <v>7</v>
      </c>
      <c r="D57" s="8" t="s">
        <v>8</v>
      </c>
      <c r="E57" s="8" t="s">
        <v>9</v>
      </c>
      <c r="F57" s="8" t="s">
        <v>7</v>
      </c>
      <c r="G57" s="8" t="s">
        <v>8</v>
      </c>
      <c r="H57" s="8">
        <v>2013</v>
      </c>
      <c r="I57" s="8"/>
    </row>
    <row r="58" spans="1:16" ht="12" customHeight="1">
      <c r="B58" s="9">
        <v>246100</v>
      </c>
      <c r="C58" s="10">
        <v>1699</v>
      </c>
      <c r="D58" s="10">
        <v>1688.5</v>
      </c>
      <c r="E58" s="10">
        <v>1679</v>
      </c>
      <c r="F58" s="11">
        <f t="shared" ref="F58:F76" si="8">C58/$C$77</f>
        <v>6.3038227360594237E-2</v>
      </c>
      <c r="G58" s="11">
        <f t="shared" ref="G58:G76" si="9">D58/$D$77</f>
        <v>6.2386615974077311E-2</v>
      </c>
      <c r="H58" s="11">
        <f t="shared" ref="H58:H76" si="10">E58/$E$77</f>
        <v>6.2008117560595481E-2</v>
      </c>
      <c r="I58" s="11"/>
    </row>
    <row r="59" spans="1:16" ht="12" customHeight="1">
      <c r="B59" s="9">
        <v>252110</v>
      </c>
      <c r="C59" s="10">
        <v>1145</v>
      </c>
      <c r="D59" s="10">
        <v>882</v>
      </c>
      <c r="E59" s="10">
        <v>887</v>
      </c>
      <c r="F59" s="11">
        <f t="shared" si="8"/>
        <v>4.2483090245956687E-2</v>
      </c>
      <c r="G59" s="11">
        <f t="shared" si="9"/>
        <v>3.2588093153175117E-2</v>
      </c>
      <c r="H59" s="11">
        <f t="shared" si="10"/>
        <v>3.2758308681505768E-2</v>
      </c>
      <c r="I59" s="11"/>
    </row>
    <row r="60" spans="1:16" ht="12" customHeight="1">
      <c r="B60" s="9">
        <v>252111</v>
      </c>
      <c r="C60" s="10">
        <v>1135.5</v>
      </c>
      <c r="D60" s="10">
        <v>876.5</v>
      </c>
      <c r="E60" s="10">
        <v>880.5</v>
      </c>
      <c r="F60" s="11">
        <f t="shared" si="8"/>
        <v>4.2130610457889794E-2</v>
      </c>
      <c r="G60" s="11">
        <f t="shared" si="9"/>
        <v>3.2384879420360536E-2</v>
      </c>
      <c r="H60" s="11">
        <f t="shared" si="10"/>
        <v>3.2518253431866775E-2</v>
      </c>
      <c r="I60" s="11"/>
    </row>
    <row r="61" spans="1:16" ht="12" customHeight="1">
      <c r="B61" s="9">
        <v>252113</v>
      </c>
      <c r="C61" s="10">
        <v>224.5</v>
      </c>
      <c r="D61" s="10">
        <v>223.5</v>
      </c>
      <c r="E61" s="10">
        <v>223.5</v>
      </c>
      <c r="F61" s="11">
        <f t="shared" si="8"/>
        <v>8.3296539390543892E-3</v>
      </c>
      <c r="G61" s="11">
        <f t="shared" si="9"/>
        <v>8.2578671425562796E-3</v>
      </c>
      <c r="H61" s="11">
        <f t="shared" si="10"/>
        <v>8.2542074298946333E-3</v>
      </c>
      <c r="I61" s="11"/>
    </row>
    <row r="62" spans="1:16" ht="12" customHeight="1">
      <c r="B62" s="9">
        <v>252114</v>
      </c>
      <c r="C62" s="10">
        <v>58</v>
      </c>
      <c r="D62" s="10">
        <v>60</v>
      </c>
      <c r="E62" s="10">
        <v>60</v>
      </c>
      <c r="F62" s="11">
        <f t="shared" si="8"/>
        <v>2.1519818639873256E-3</v>
      </c>
      <c r="G62" s="11">
        <f t="shared" si="9"/>
        <v>2.2168770852500079E-3</v>
      </c>
      <c r="H62" s="11">
        <f t="shared" si="10"/>
        <v>2.2158946120522508E-3</v>
      </c>
      <c r="I62" s="11"/>
    </row>
    <row r="63" spans="1:16" ht="12" customHeight="1">
      <c r="B63" s="9">
        <v>252115</v>
      </c>
      <c r="C63" s="10">
        <v>100</v>
      </c>
      <c r="D63" s="10">
        <v>100</v>
      </c>
      <c r="E63" s="10">
        <v>98</v>
      </c>
      <c r="F63" s="11">
        <f t="shared" si="8"/>
        <v>3.7103135585988371E-3</v>
      </c>
      <c r="G63" s="11">
        <f t="shared" si="9"/>
        <v>3.6947951420833467E-3</v>
      </c>
      <c r="H63" s="11">
        <f t="shared" si="10"/>
        <v>3.619294533018676E-3</v>
      </c>
      <c r="I63" s="11"/>
    </row>
    <row r="64" spans="1:16" ht="12" customHeight="1">
      <c r="B64" s="9">
        <v>252116</v>
      </c>
      <c r="C64" s="10">
        <v>79</v>
      </c>
      <c r="D64" s="10">
        <v>80</v>
      </c>
      <c r="E64" s="10">
        <v>79</v>
      </c>
      <c r="F64" s="11">
        <f t="shared" si="8"/>
        <v>2.9311477112930811E-3</v>
      </c>
      <c r="G64" s="11">
        <f t="shared" si="9"/>
        <v>2.9558361136666775E-3</v>
      </c>
      <c r="H64" s="11">
        <f t="shared" si="10"/>
        <v>2.9175945725354634E-3</v>
      </c>
      <c r="I64" s="11"/>
    </row>
    <row r="65" spans="1:16" ht="12" customHeight="1">
      <c r="B65" s="9">
        <v>252117</v>
      </c>
      <c r="C65" s="10">
        <v>176</v>
      </c>
      <c r="D65" s="10">
        <v>177</v>
      </c>
      <c r="E65" s="10">
        <v>176</v>
      </c>
      <c r="F65" s="11">
        <f t="shared" si="8"/>
        <v>6.5301518631339529E-3</v>
      </c>
      <c r="G65" s="11">
        <f t="shared" si="9"/>
        <v>6.5397874014875238E-3</v>
      </c>
      <c r="H65" s="11">
        <f t="shared" si="10"/>
        <v>6.4999575286866021E-3</v>
      </c>
      <c r="I65" s="11"/>
    </row>
    <row r="66" spans="1:16" ht="12" customHeight="1">
      <c r="B66" s="9">
        <v>252118</v>
      </c>
      <c r="C66" s="10">
        <v>340</v>
      </c>
      <c r="D66" s="10">
        <v>340</v>
      </c>
      <c r="E66" s="10">
        <v>339</v>
      </c>
      <c r="F66" s="11">
        <f t="shared" si="8"/>
        <v>1.2615066099236046E-2</v>
      </c>
      <c r="G66" s="11">
        <f t="shared" si="9"/>
        <v>1.2562303483083379E-2</v>
      </c>
      <c r="H66" s="11">
        <f t="shared" si="10"/>
        <v>1.2519804558095217E-2</v>
      </c>
      <c r="I66" s="11"/>
    </row>
    <row r="67" spans="1:16" ht="12" customHeight="1">
      <c r="B67" s="9">
        <v>252119</v>
      </c>
      <c r="C67" s="10">
        <v>240</v>
      </c>
      <c r="D67" s="10">
        <v>242</v>
      </c>
      <c r="E67" s="10">
        <v>242</v>
      </c>
      <c r="F67" s="11">
        <f t="shared" si="8"/>
        <v>8.9047525406372088E-3</v>
      </c>
      <c r="G67" s="11">
        <f t="shared" si="9"/>
        <v>8.9414042438417003E-3</v>
      </c>
      <c r="H67" s="11">
        <f t="shared" si="10"/>
        <v>8.937441601944077E-3</v>
      </c>
      <c r="I67" s="11"/>
    </row>
    <row r="68" spans="1:16" ht="12" customHeight="1">
      <c r="B68" s="9">
        <v>252121</v>
      </c>
      <c r="C68" s="10">
        <v>219.5</v>
      </c>
      <c r="D68" s="10">
        <v>220.5</v>
      </c>
      <c r="E68" s="10">
        <v>217.5</v>
      </c>
      <c r="F68" s="11">
        <f t="shared" si="8"/>
        <v>8.1441382611244471E-3</v>
      </c>
      <c r="G68" s="11">
        <f t="shared" si="9"/>
        <v>8.1470232882937792E-3</v>
      </c>
      <c r="H68" s="11">
        <f t="shared" si="10"/>
        <v>8.0326179686894088E-3</v>
      </c>
      <c r="I68" s="11"/>
    </row>
    <row r="69" spans="1:16" ht="12" customHeight="1">
      <c r="B69" s="9">
        <v>252122</v>
      </c>
      <c r="C69" s="10">
        <v>250.5</v>
      </c>
      <c r="D69" s="10">
        <v>251.5</v>
      </c>
      <c r="E69" s="10">
        <v>252.5</v>
      </c>
      <c r="F69" s="11">
        <f t="shared" si="8"/>
        <v>9.2943354642900863E-3</v>
      </c>
      <c r="G69" s="11">
        <f t="shared" si="9"/>
        <v>9.2924097823396182E-3</v>
      </c>
      <c r="H69" s="11">
        <f t="shared" si="10"/>
        <v>9.3252231590532208E-3</v>
      </c>
      <c r="I69" s="11"/>
    </row>
    <row r="70" spans="1:16" ht="12" customHeight="1">
      <c r="B70" s="9">
        <v>252123</v>
      </c>
      <c r="C70" s="10">
        <v>253.5</v>
      </c>
      <c r="D70" s="10">
        <v>264.5</v>
      </c>
      <c r="E70" s="10">
        <v>266.5</v>
      </c>
      <c r="F70" s="11">
        <f t="shared" si="8"/>
        <v>9.4056448710480526E-3</v>
      </c>
      <c r="G70" s="11">
        <f t="shared" si="9"/>
        <v>9.7727331508104531E-3</v>
      </c>
      <c r="H70" s="11">
        <f t="shared" si="10"/>
        <v>9.842265235198747E-3</v>
      </c>
      <c r="I70" s="11"/>
    </row>
    <row r="71" spans="1:16" ht="12" customHeight="1">
      <c r="B71" s="9">
        <v>252124</v>
      </c>
      <c r="C71" s="10">
        <v>45</v>
      </c>
      <c r="D71" s="10">
        <v>45</v>
      </c>
      <c r="E71" s="10">
        <v>45</v>
      </c>
      <c r="F71" s="11">
        <f t="shared" si="8"/>
        <v>1.6696411013694768E-3</v>
      </c>
      <c r="G71" s="11">
        <f t="shared" si="9"/>
        <v>1.662657813937506E-3</v>
      </c>
      <c r="H71" s="11">
        <f t="shared" si="10"/>
        <v>1.661920959039188E-3</v>
      </c>
      <c r="I71" s="11"/>
    </row>
    <row r="72" spans="1:16" ht="12" customHeight="1">
      <c r="B72" s="9">
        <v>252136</v>
      </c>
      <c r="C72" s="10">
        <v>0</v>
      </c>
      <c r="D72" s="10">
        <v>268</v>
      </c>
      <c r="E72" s="10">
        <v>267</v>
      </c>
      <c r="F72" s="11">
        <f t="shared" si="8"/>
        <v>0</v>
      </c>
      <c r="G72" s="11">
        <f t="shared" si="9"/>
        <v>9.9020509807833702E-3</v>
      </c>
      <c r="H72" s="11">
        <f t="shared" si="10"/>
        <v>9.8607310236325154E-3</v>
      </c>
      <c r="I72" s="11"/>
    </row>
    <row r="73" spans="1:16" ht="12" customHeight="1">
      <c r="B73" s="9">
        <v>252137</v>
      </c>
      <c r="C73" s="10">
        <v>0</v>
      </c>
      <c r="D73" s="10">
        <v>264</v>
      </c>
      <c r="E73" s="10">
        <v>264</v>
      </c>
      <c r="F73" s="11">
        <f t="shared" si="8"/>
        <v>0</v>
      </c>
      <c r="G73" s="11">
        <f t="shared" si="9"/>
        <v>9.7542591751000364E-3</v>
      </c>
      <c r="H73" s="11">
        <f t="shared" si="10"/>
        <v>9.7499362930299031E-3</v>
      </c>
      <c r="I73" s="11"/>
    </row>
    <row r="74" spans="1:16" ht="12" customHeight="1">
      <c r="B74" s="25">
        <v>255100</v>
      </c>
      <c r="C74" s="26">
        <v>11760.8</v>
      </c>
      <c r="D74" s="26">
        <v>11791.9</v>
      </c>
      <c r="E74" s="26">
        <v>11801.4</v>
      </c>
      <c r="F74" s="27">
        <f t="shared" si="8"/>
        <v>0.43636255699969201</v>
      </c>
      <c r="G74" s="27">
        <f t="shared" si="9"/>
        <v>0.43568654835932619</v>
      </c>
      <c r="H74" s="27">
        <f t="shared" si="10"/>
        <v>0.43584431124455714</v>
      </c>
      <c r="I74" s="27"/>
    </row>
    <row r="75" spans="1:16" ht="12" customHeight="1">
      <c r="B75" s="25">
        <v>255101</v>
      </c>
      <c r="C75" s="26">
        <v>9170.6</v>
      </c>
      <c r="D75" s="26">
        <v>9196.2000000000007</v>
      </c>
      <c r="E75" s="26">
        <v>9199.2000000000007</v>
      </c>
      <c r="F75" s="27">
        <f t="shared" si="8"/>
        <v>0.34025801520486498</v>
      </c>
      <c r="G75" s="27">
        <f t="shared" si="9"/>
        <v>0.3397807508562688</v>
      </c>
      <c r="H75" s="27">
        <f t="shared" si="10"/>
        <v>0.33974096191985109</v>
      </c>
      <c r="I75" s="27"/>
      <c r="P75" s="22">
        <v>41699</v>
      </c>
    </row>
    <row r="76" spans="1:16" ht="12" customHeight="1">
      <c r="B76" s="25">
        <v>255102</v>
      </c>
      <c r="C76" s="26">
        <v>55</v>
      </c>
      <c r="D76" s="26">
        <v>94</v>
      </c>
      <c r="E76" s="26">
        <v>100</v>
      </c>
      <c r="F76" s="27">
        <f t="shared" si="8"/>
        <v>2.0406724572293602E-3</v>
      </c>
      <c r="G76" s="27">
        <f t="shared" si="9"/>
        <v>3.4731074335583459E-3</v>
      </c>
      <c r="H76" s="27">
        <f t="shared" si="10"/>
        <v>3.693157686753751E-3</v>
      </c>
      <c r="I76" s="27"/>
      <c r="M76" s="28">
        <f>SUM(F74:F76)</f>
        <v>0.77866124466178632</v>
      </c>
      <c r="N76" s="28">
        <f>SUM(G74:G76)</f>
        <v>0.77894040664915332</v>
      </c>
      <c r="O76" s="28">
        <f>SUM(H74:H76)</f>
        <v>0.77927843085116189</v>
      </c>
      <c r="P76" s="23">
        <v>0.78539999999999999</v>
      </c>
    </row>
    <row r="77" spans="1:16" ht="12" customHeight="1" thickBot="1">
      <c r="C77" s="12">
        <f t="shared" ref="C77:H77" si="11">SUM(C58:C76)</f>
        <v>26951.9</v>
      </c>
      <c r="D77" s="12">
        <f t="shared" si="11"/>
        <v>27065.100000000002</v>
      </c>
      <c r="E77" s="12">
        <f t="shared" si="11"/>
        <v>27077.100000000002</v>
      </c>
      <c r="F77" s="13">
        <f t="shared" si="11"/>
        <v>1</v>
      </c>
      <c r="G77" s="13">
        <f t="shared" si="11"/>
        <v>0.99999999999999989</v>
      </c>
      <c r="H77" s="13">
        <f t="shared" si="11"/>
        <v>0.99999999999999967</v>
      </c>
      <c r="I77" s="52"/>
    </row>
    <row r="79" spans="1:16" ht="12" hidden="1" customHeight="1">
      <c r="A79" s="4" t="s">
        <v>42</v>
      </c>
      <c r="B79" s="5" t="s">
        <v>43</v>
      </c>
      <c r="D79" s="5"/>
      <c r="E79" s="5"/>
    </row>
    <row r="80" spans="1:16" ht="12" hidden="1" customHeight="1">
      <c r="B80" s="6" t="s">
        <v>4</v>
      </c>
      <c r="C80" s="55" t="s">
        <v>5</v>
      </c>
      <c r="D80" s="55"/>
      <c r="E80" s="55"/>
      <c r="F80" s="55" t="s">
        <v>6</v>
      </c>
      <c r="G80" s="55"/>
      <c r="H80" s="55"/>
      <c r="I80" s="6"/>
    </row>
    <row r="81" spans="1:9" ht="12" hidden="1" customHeight="1">
      <c r="B81" s="6"/>
      <c r="C81" s="8" t="s">
        <v>7</v>
      </c>
      <c r="D81" s="8" t="s">
        <v>8</v>
      </c>
      <c r="E81" s="8" t="s">
        <v>9</v>
      </c>
      <c r="F81" s="8" t="s">
        <v>7</v>
      </c>
      <c r="G81" s="8" t="s">
        <v>8</v>
      </c>
      <c r="H81" s="8">
        <v>2013</v>
      </c>
      <c r="I81" s="8"/>
    </row>
    <row r="82" spans="1:9" ht="12" hidden="1" customHeight="1">
      <c r="B82" s="9">
        <v>251100</v>
      </c>
      <c r="C82" s="10">
        <v>67</v>
      </c>
      <c r="D82" s="10">
        <v>67</v>
      </c>
      <c r="E82" s="10">
        <v>66</v>
      </c>
      <c r="F82" s="11">
        <f t="shared" ref="F82:F91" si="12">C82/$C$92</f>
        <v>4.1973375097885662E-3</v>
      </c>
      <c r="G82" s="11">
        <f t="shared" ref="G82:G91" si="13">D82/$D$92</f>
        <v>4.033301829433472E-3</v>
      </c>
      <c r="H82" s="11">
        <f t="shared" ref="H82:H91" si="14">E82/$E$92</f>
        <v>3.9116906208327158E-3</v>
      </c>
      <c r="I82" s="11"/>
    </row>
    <row r="83" spans="1:9" ht="12" hidden="1" customHeight="1">
      <c r="B83" s="9">
        <v>251101</v>
      </c>
      <c r="C83" s="10">
        <v>43</v>
      </c>
      <c r="D83" s="10">
        <v>41</v>
      </c>
      <c r="E83" s="10">
        <v>43</v>
      </c>
      <c r="F83" s="11">
        <f t="shared" si="12"/>
        <v>2.6938136256851996E-3</v>
      </c>
      <c r="G83" s="11">
        <f t="shared" si="13"/>
        <v>2.4681399254742145E-3</v>
      </c>
      <c r="H83" s="11">
        <f t="shared" si="14"/>
        <v>2.548525707512224E-3</v>
      </c>
      <c r="I83" s="11"/>
    </row>
    <row r="84" spans="1:9" ht="12" hidden="1" customHeight="1">
      <c r="B84" s="9">
        <v>251102</v>
      </c>
      <c r="C84" s="10">
        <v>3218.3</v>
      </c>
      <c r="D84" s="10">
        <v>3304.8</v>
      </c>
      <c r="E84" s="10">
        <v>3348.8</v>
      </c>
      <c r="F84" s="11">
        <f t="shared" si="12"/>
        <v>0.20161628817541111</v>
      </c>
      <c r="G84" s="11">
        <f t="shared" si="13"/>
        <v>0.19894411770017523</v>
      </c>
      <c r="H84" s="11">
        <f t="shared" si="14"/>
        <v>0.19847681137946363</v>
      </c>
      <c r="I84" s="11"/>
    </row>
    <row r="85" spans="1:9" ht="12" hidden="1" customHeight="1">
      <c r="B85" s="9">
        <v>251103</v>
      </c>
      <c r="C85" s="10">
        <v>3144.8</v>
      </c>
      <c r="D85" s="10">
        <v>3248.8</v>
      </c>
      <c r="E85" s="10">
        <v>3299.3</v>
      </c>
      <c r="F85" s="11">
        <f t="shared" si="12"/>
        <v>0.19701174628034454</v>
      </c>
      <c r="G85" s="11">
        <f t="shared" si="13"/>
        <v>0.19557299975318607</v>
      </c>
      <c r="H85" s="11">
        <f t="shared" si="14"/>
        <v>0.1955430434138391</v>
      </c>
      <c r="I85" s="11"/>
    </row>
    <row r="86" spans="1:9" ht="12" hidden="1" customHeight="1">
      <c r="B86" s="9">
        <v>251104</v>
      </c>
      <c r="C86" s="10">
        <v>56</v>
      </c>
      <c r="D86" s="10">
        <v>272</v>
      </c>
      <c r="E86" s="10">
        <v>293</v>
      </c>
      <c r="F86" s="11">
        <f t="shared" si="12"/>
        <v>3.5082223962411897E-3</v>
      </c>
      <c r="G86" s="11">
        <f t="shared" si="13"/>
        <v>1.6374001456804545E-2</v>
      </c>
      <c r="H86" s="11">
        <f t="shared" si="14"/>
        <v>1.7365535634908877E-2</v>
      </c>
      <c r="I86" s="11"/>
    </row>
    <row r="87" spans="1:9" ht="12" hidden="1" customHeight="1">
      <c r="B87" s="9">
        <v>251106</v>
      </c>
      <c r="C87" s="10">
        <v>6105.6</v>
      </c>
      <c r="D87" s="10">
        <v>6355.9</v>
      </c>
      <c r="E87" s="10">
        <v>6498.6</v>
      </c>
      <c r="F87" s="11">
        <f t="shared" si="12"/>
        <v>0.3824964761158966</v>
      </c>
      <c r="G87" s="11">
        <f t="shared" si="13"/>
        <v>0.38261586712979412</v>
      </c>
      <c r="H87" s="11">
        <f t="shared" si="14"/>
        <v>0.38515928285671952</v>
      </c>
      <c r="I87" s="11"/>
    </row>
    <row r="88" spans="1:9" ht="12" hidden="1" customHeight="1">
      <c r="B88" s="9">
        <v>252129</v>
      </c>
      <c r="C88" s="10">
        <v>527.6</v>
      </c>
      <c r="D88" s="10">
        <v>535.79999999999995</v>
      </c>
      <c r="E88" s="10">
        <v>538.6</v>
      </c>
      <c r="F88" s="11">
        <f t="shared" si="12"/>
        <v>3.3052466718872353E-2</v>
      </c>
      <c r="G88" s="11">
        <f t="shared" si="13"/>
        <v>3.225437492851424E-2</v>
      </c>
      <c r="H88" s="11">
        <f t="shared" si="14"/>
        <v>3.1921766187583349E-2</v>
      </c>
      <c r="I88" s="11"/>
    </row>
    <row r="89" spans="1:9" ht="12" hidden="1" customHeight="1">
      <c r="B89" s="9">
        <v>252130</v>
      </c>
      <c r="C89" s="10">
        <v>76.2</v>
      </c>
      <c r="D89" s="10">
        <v>75.400000000000006</v>
      </c>
      <c r="E89" s="10">
        <v>77.2</v>
      </c>
      <c r="F89" s="11">
        <f t="shared" si="12"/>
        <v>4.7736883320281904E-3</v>
      </c>
      <c r="G89" s="11">
        <f t="shared" si="13"/>
        <v>4.5389695214818485E-3</v>
      </c>
      <c r="H89" s="11">
        <f t="shared" si="14"/>
        <v>4.5754926655800863E-3</v>
      </c>
      <c r="I89" s="11"/>
    </row>
    <row r="90" spans="1:9" ht="12" hidden="1" customHeight="1">
      <c r="B90" s="9">
        <v>260100</v>
      </c>
      <c r="C90" s="10">
        <v>1485</v>
      </c>
      <c r="D90" s="10">
        <v>1480</v>
      </c>
      <c r="E90" s="10">
        <v>1479</v>
      </c>
      <c r="F90" s="11">
        <f t="shared" si="12"/>
        <v>9.3030540328895836E-2</v>
      </c>
      <c r="G90" s="11">
        <f t="shared" si="13"/>
        <v>8.9093831456142372E-2</v>
      </c>
      <c r="H90" s="11">
        <f t="shared" si="14"/>
        <v>8.7657430730478589E-2</v>
      </c>
      <c r="I90" s="11"/>
    </row>
    <row r="91" spans="1:9" ht="12" hidden="1" customHeight="1">
      <c r="B91" s="9">
        <v>260101</v>
      </c>
      <c r="C91" s="10">
        <v>1239</v>
      </c>
      <c r="D91" s="10">
        <v>1231</v>
      </c>
      <c r="E91" s="10">
        <v>1229</v>
      </c>
      <c r="F91" s="11">
        <f t="shared" si="12"/>
        <v>7.7619420516836332E-2</v>
      </c>
      <c r="G91" s="11">
        <f t="shared" si="13"/>
        <v>7.4104396298994096E-2</v>
      </c>
      <c r="H91" s="11">
        <f t="shared" si="14"/>
        <v>7.2840420803081937E-2</v>
      </c>
      <c r="I91" s="11"/>
    </row>
    <row r="92" spans="1:9" ht="12" hidden="1" customHeight="1" thickBot="1">
      <c r="B92" s="9"/>
      <c r="C92" s="12">
        <f t="shared" ref="C92:H92" si="15">SUM(C82:C91)</f>
        <v>15962.500000000002</v>
      </c>
      <c r="D92" s="12">
        <f t="shared" si="15"/>
        <v>16611.699999999997</v>
      </c>
      <c r="E92" s="12">
        <f t="shared" si="15"/>
        <v>16872.5</v>
      </c>
      <c r="F92" s="13">
        <f t="shared" si="15"/>
        <v>0.99999999999999978</v>
      </c>
      <c r="G92" s="13">
        <f t="shared" si="15"/>
        <v>1.0000000000000002</v>
      </c>
      <c r="H92" s="13">
        <f t="shared" si="15"/>
        <v>1</v>
      </c>
      <c r="I92" s="52"/>
    </row>
    <row r="93" spans="1:9" ht="12" hidden="1" customHeight="1"/>
    <row r="94" spans="1:9" ht="12" customHeight="1">
      <c r="A94" s="14" t="s">
        <v>44</v>
      </c>
      <c r="B94" s="14" t="s">
        <v>45</v>
      </c>
    </row>
    <row r="95" spans="1:9" ht="12" customHeight="1">
      <c r="B95" s="6" t="s">
        <v>4</v>
      </c>
      <c r="C95" s="55" t="s">
        <v>5</v>
      </c>
      <c r="D95" s="55"/>
      <c r="E95" s="55"/>
      <c r="F95" s="55" t="s">
        <v>6</v>
      </c>
      <c r="G95" s="55"/>
      <c r="H95" s="55"/>
      <c r="I95" s="6"/>
    </row>
    <row r="96" spans="1:9" ht="12" customHeight="1">
      <c r="B96" s="6"/>
      <c r="C96" s="8" t="s">
        <v>7</v>
      </c>
      <c r="D96" s="8" t="s">
        <v>8</v>
      </c>
      <c r="E96" s="8" t="s">
        <v>9</v>
      </c>
      <c r="F96" s="8" t="s">
        <v>7</v>
      </c>
      <c r="G96" s="8" t="s">
        <v>8</v>
      </c>
      <c r="H96" s="8">
        <v>2013</v>
      </c>
      <c r="I96" s="8"/>
    </row>
    <row r="97" spans="1:16" ht="12" customHeight="1">
      <c r="B97" s="25">
        <v>255100</v>
      </c>
      <c r="C97" s="26">
        <v>11760.8</v>
      </c>
      <c r="D97" s="26">
        <v>11791.9</v>
      </c>
      <c r="E97" s="26">
        <v>11801.4</v>
      </c>
      <c r="F97" s="27">
        <f>C97/$C$100</f>
        <v>0.56040102161399752</v>
      </c>
      <c r="G97" s="27">
        <f>D97/$D$100</f>
        <v>0.55933232457867099</v>
      </c>
      <c r="H97" s="27">
        <f>E97/$E$100</f>
        <v>0.5592921528297774</v>
      </c>
      <c r="I97" s="27"/>
    </row>
    <row r="98" spans="1:16" ht="12" customHeight="1">
      <c r="B98" s="25">
        <v>255101</v>
      </c>
      <c r="C98" s="26">
        <v>9170.6</v>
      </c>
      <c r="D98" s="26">
        <v>9196.2000000000007</v>
      </c>
      <c r="E98" s="26">
        <v>9199.2000000000007</v>
      </c>
      <c r="F98" s="27">
        <f>C98/$C$100</f>
        <v>0.4369782335226623</v>
      </c>
      <c r="G98" s="27">
        <f>D98/$D$100</f>
        <v>0.43620891656903255</v>
      </c>
      <c r="H98" s="27">
        <f>E98/$E$100</f>
        <v>0.43596864544136193</v>
      </c>
      <c r="I98" s="27"/>
      <c r="P98" s="22">
        <v>41699</v>
      </c>
    </row>
    <row r="99" spans="1:16" ht="12" customHeight="1">
      <c r="B99" s="25">
        <v>255102</v>
      </c>
      <c r="C99" s="26">
        <v>55</v>
      </c>
      <c r="D99" s="26">
        <v>94</v>
      </c>
      <c r="E99" s="26">
        <v>100</v>
      </c>
      <c r="F99" s="27">
        <f>C99/$C$100</f>
        <v>2.6207448633400678E-3</v>
      </c>
      <c r="G99" s="27">
        <f>D99/$D$100</f>
        <v>4.4587588522964983E-3</v>
      </c>
      <c r="H99" s="27">
        <f>E99/$E$100</f>
        <v>4.7392017288607913E-3</v>
      </c>
      <c r="I99" s="27"/>
      <c r="M99" s="28">
        <f>SUM(F97:F99)</f>
        <v>0.99999999999999989</v>
      </c>
      <c r="N99" s="28">
        <f>SUM(G97:G99)</f>
        <v>1</v>
      </c>
      <c r="O99" s="28">
        <f>SUM(H97:H99)</f>
        <v>1.0000000000000002</v>
      </c>
      <c r="P99" s="23">
        <v>0</v>
      </c>
    </row>
    <row r="100" spans="1:16" ht="12" customHeight="1" thickBot="1">
      <c r="C100" s="12">
        <f t="shared" ref="C100:H100" si="16">SUM(C97:C99)</f>
        <v>20986.400000000001</v>
      </c>
      <c r="D100" s="12">
        <f t="shared" si="16"/>
        <v>21082.1</v>
      </c>
      <c r="E100" s="12">
        <f t="shared" si="16"/>
        <v>21100.6</v>
      </c>
      <c r="F100" s="13">
        <f t="shared" si="16"/>
        <v>0.99999999999999989</v>
      </c>
      <c r="G100" s="13">
        <f t="shared" si="16"/>
        <v>1</v>
      </c>
      <c r="H100" s="13">
        <f t="shared" si="16"/>
        <v>1.0000000000000002</v>
      </c>
      <c r="I100" s="52"/>
    </row>
    <row r="102" spans="1:16" ht="12" hidden="1" customHeight="1">
      <c r="A102" s="4" t="s">
        <v>46</v>
      </c>
      <c r="B102" s="5" t="s">
        <v>47</v>
      </c>
    </row>
    <row r="103" spans="1:16" ht="12" hidden="1" customHeight="1">
      <c r="B103" s="6" t="s">
        <v>4</v>
      </c>
      <c r="C103" s="55" t="s">
        <v>5</v>
      </c>
      <c r="D103" s="55"/>
      <c r="E103" s="55"/>
      <c r="F103" s="55" t="s">
        <v>6</v>
      </c>
      <c r="G103" s="55"/>
      <c r="H103" s="55"/>
      <c r="I103" s="6"/>
    </row>
    <row r="104" spans="1:16" ht="12" hidden="1" customHeight="1">
      <c r="B104" s="6"/>
      <c r="C104" s="8" t="s">
        <v>7</v>
      </c>
      <c r="D104" s="8" t="s">
        <v>8</v>
      </c>
      <c r="E104" s="8" t="s">
        <v>9</v>
      </c>
      <c r="F104" s="8" t="s">
        <v>7</v>
      </c>
      <c r="G104" s="8" t="s">
        <v>8</v>
      </c>
      <c r="H104" s="8">
        <v>2013</v>
      </c>
      <c r="I104" s="8"/>
    </row>
    <row r="105" spans="1:16" ht="12" hidden="1" customHeight="1">
      <c r="B105" s="9">
        <v>401108</v>
      </c>
      <c r="C105" s="10">
        <v>347</v>
      </c>
      <c r="D105" s="10">
        <v>350</v>
      </c>
      <c r="E105" s="10">
        <v>351</v>
      </c>
      <c r="F105" s="11">
        <f t="shared" ref="F105:F135" si="17">C105/$C$136</f>
        <v>0.13802704852824185</v>
      </c>
      <c r="G105" s="11">
        <f t="shared" ref="G105:G135" si="18">D105/$D$136</f>
        <v>0.1390820584144645</v>
      </c>
      <c r="H105" s="11">
        <f t="shared" ref="H105:H135" si="19">E105/$E$136</f>
        <v>0.13922494149379239</v>
      </c>
      <c r="I105" s="11"/>
    </row>
    <row r="106" spans="1:16" ht="12" hidden="1" customHeight="1">
      <c r="B106" s="9">
        <v>401176</v>
      </c>
      <c r="C106" s="10">
        <v>78</v>
      </c>
      <c r="D106" s="10">
        <v>77</v>
      </c>
      <c r="E106" s="10">
        <v>77</v>
      </c>
      <c r="F106" s="11">
        <f t="shared" si="17"/>
        <v>3.1026252983293555E-2</v>
      </c>
      <c r="G106" s="11">
        <f t="shared" si="18"/>
        <v>3.0598052851182191E-2</v>
      </c>
      <c r="H106" s="11">
        <f t="shared" si="19"/>
        <v>3.0542223632541353E-2</v>
      </c>
      <c r="I106" s="11"/>
    </row>
    <row r="107" spans="1:16" ht="12" hidden="1" customHeight="1">
      <c r="B107" s="9">
        <v>401177</v>
      </c>
      <c r="C107" s="10">
        <v>93</v>
      </c>
      <c r="D107" s="10">
        <v>91</v>
      </c>
      <c r="E107" s="10">
        <v>93</v>
      </c>
      <c r="F107" s="11">
        <f t="shared" si="17"/>
        <v>3.6992840095465392E-2</v>
      </c>
      <c r="G107" s="11">
        <f t="shared" si="18"/>
        <v>3.6161335187760775E-2</v>
      </c>
      <c r="H107" s="11">
        <f t="shared" si="19"/>
        <v>3.6888659712030467E-2</v>
      </c>
      <c r="I107" s="11"/>
    </row>
    <row r="108" spans="1:16" ht="12" hidden="1" customHeight="1">
      <c r="B108" s="9">
        <v>401178</v>
      </c>
      <c r="C108" s="10">
        <v>70</v>
      </c>
      <c r="D108" s="10">
        <v>70</v>
      </c>
      <c r="E108" s="10">
        <v>71</v>
      </c>
      <c r="F108" s="11">
        <f t="shared" si="17"/>
        <v>2.7844073190135241E-2</v>
      </c>
      <c r="G108" s="11">
        <f t="shared" si="18"/>
        <v>2.7816411682892901E-2</v>
      </c>
      <c r="H108" s="11">
        <f t="shared" si="19"/>
        <v>2.8162310102732936E-2</v>
      </c>
      <c r="I108" s="11"/>
    </row>
    <row r="109" spans="1:16" ht="12" hidden="1" customHeight="1">
      <c r="B109" s="9">
        <v>401179</v>
      </c>
      <c r="C109" s="10">
        <v>63</v>
      </c>
      <c r="D109" s="10">
        <v>63</v>
      </c>
      <c r="E109" s="10">
        <v>64</v>
      </c>
      <c r="F109" s="11">
        <f t="shared" si="17"/>
        <v>2.5059665871121718E-2</v>
      </c>
      <c r="G109" s="11">
        <f t="shared" si="18"/>
        <v>2.5034770514603611E-2</v>
      </c>
      <c r="H109" s="11">
        <f t="shared" si="19"/>
        <v>2.5385744317956448E-2</v>
      </c>
      <c r="I109" s="11"/>
    </row>
    <row r="110" spans="1:16" ht="12" hidden="1" customHeight="1">
      <c r="B110" s="9">
        <v>401180</v>
      </c>
      <c r="C110" s="10">
        <v>72</v>
      </c>
      <c r="D110" s="10">
        <v>71</v>
      </c>
      <c r="E110" s="10">
        <v>71</v>
      </c>
      <c r="F110" s="11">
        <f t="shared" si="17"/>
        <v>2.8639618138424822E-2</v>
      </c>
      <c r="G110" s="11">
        <f t="shared" si="18"/>
        <v>2.8213788992648516E-2</v>
      </c>
      <c r="H110" s="11">
        <f t="shared" si="19"/>
        <v>2.8162310102732936E-2</v>
      </c>
      <c r="I110" s="11"/>
    </row>
    <row r="111" spans="1:16" ht="12" hidden="1" customHeight="1">
      <c r="B111" s="9">
        <v>401181</v>
      </c>
      <c r="C111" s="10">
        <v>19</v>
      </c>
      <c r="D111" s="10">
        <v>18</v>
      </c>
      <c r="E111" s="10">
        <v>17</v>
      </c>
      <c r="F111" s="11">
        <f t="shared" si="17"/>
        <v>7.5576770087509943E-3</v>
      </c>
      <c r="G111" s="11">
        <f t="shared" si="18"/>
        <v>7.1527915756010316E-3</v>
      </c>
      <c r="H111" s="11">
        <f t="shared" si="19"/>
        <v>6.7430883344571819E-3</v>
      </c>
      <c r="I111" s="11"/>
    </row>
    <row r="112" spans="1:16" ht="12" hidden="1" customHeight="1">
      <c r="B112" s="9">
        <v>401182</v>
      </c>
      <c r="C112" s="10">
        <v>52</v>
      </c>
      <c r="D112" s="10">
        <v>51</v>
      </c>
      <c r="E112" s="10">
        <v>51</v>
      </c>
      <c r="F112" s="11">
        <f t="shared" si="17"/>
        <v>2.0684168655529037E-2</v>
      </c>
      <c r="G112" s="11">
        <f t="shared" si="18"/>
        <v>2.0266242797536256E-2</v>
      </c>
      <c r="H112" s="11">
        <f t="shared" si="19"/>
        <v>2.0229265003371546E-2</v>
      </c>
      <c r="I112" s="11"/>
    </row>
    <row r="113" spans="2:9" ht="12" hidden="1" customHeight="1">
      <c r="B113" s="9">
        <v>401183</v>
      </c>
      <c r="C113" s="10">
        <v>33</v>
      </c>
      <c r="D113" s="10">
        <v>33</v>
      </c>
      <c r="E113" s="10">
        <v>33</v>
      </c>
      <c r="F113" s="11">
        <f t="shared" si="17"/>
        <v>1.3126491646778043E-2</v>
      </c>
      <c r="G113" s="11">
        <f t="shared" si="18"/>
        <v>1.3113451221935225E-2</v>
      </c>
      <c r="H113" s="11">
        <f t="shared" si="19"/>
        <v>1.3089524413946294E-2</v>
      </c>
      <c r="I113" s="11"/>
    </row>
    <row r="114" spans="2:9" ht="12" hidden="1" customHeight="1">
      <c r="B114" s="9">
        <v>401184</v>
      </c>
      <c r="C114" s="10">
        <v>106</v>
      </c>
      <c r="D114" s="10">
        <v>106</v>
      </c>
      <c r="E114" s="10">
        <v>106</v>
      </c>
      <c r="F114" s="11">
        <f t="shared" si="17"/>
        <v>4.2163882259347654E-2</v>
      </c>
      <c r="G114" s="11">
        <f t="shared" si="18"/>
        <v>4.2121994834094963E-2</v>
      </c>
      <c r="H114" s="11">
        <f t="shared" si="19"/>
        <v>4.2045139026615365E-2</v>
      </c>
      <c r="I114" s="11"/>
    </row>
    <row r="115" spans="2:9" ht="12" hidden="1" customHeight="1">
      <c r="B115" s="9">
        <v>401185</v>
      </c>
      <c r="C115" s="10">
        <v>66</v>
      </c>
      <c r="D115" s="10">
        <v>69</v>
      </c>
      <c r="E115" s="10">
        <v>69</v>
      </c>
      <c r="F115" s="11">
        <f t="shared" si="17"/>
        <v>2.6252983293556086E-2</v>
      </c>
      <c r="G115" s="11">
        <f t="shared" si="18"/>
        <v>2.741903437313729E-2</v>
      </c>
      <c r="H115" s="11">
        <f t="shared" si="19"/>
        <v>2.7369005592796796E-2</v>
      </c>
      <c r="I115" s="11"/>
    </row>
    <row r="116" spans="2:9" ht="12" hidden="1" customHeight="1">
      <c r="B116" s="9">
        <v>401186</v>
      </c>
      <c r="C116" s="10">
        <v>96</v>
      </c>
      <c r="D116" s="10">
        <v>95</v>
      </c>
      <c r="E116" s="10">
        <v>96</v>
      </c>
      <c r="F116" s="11">
        <f t="shared" si="17"/>
        <v>3.8186157517899763E-2</v>
      </c>
      <c r="G116" s="11">
        <f t="shared" si="18"/>
        <v>3.7750844426783225E-2</v>
      </c>
      <c r="H116" s="11">
        <f t="shared" si="19"/>
        <v>3.8078616476934675E-2</v>
      </c>
      <c r="I116" s="11"/>
    </row>
    <row r="117" spans="2:9" ht="12" hidden="1" customHeight="1">
      <c r="B117" s="9">
        <v>401187</v>
      </c>
      <c r="C117" s="10">
        <v>61</v>
      </c>
      <c r="D117" s="10">
        <v>59</v>
      </c>
      <c r="E117" s="10">
        <v>60</v>
      </c>
      <c r="F117" s="11">
        <f t="shared" si="17"/>
        <v>2.4264120922832141E-2</v>
      </c>
      <c r="G117" s="11">
        <f t="shared" si="18"/>
        <v>2.3445261275581161E-2</v>
      </c>
      <c r="H117" s="11">
        <f t="shared" si="19"/>
        <v>2.3799135298084171E-2</v>
      </c>
      <c r="I117" s="11"/>
    </row>
    <row r="118" spans="2:9" ht="12" hidden="1" customHeight="1">
      <c r="B118" s="9">
        <v>401188</v>
      </c>
      <c r="C118" s="10">
        <v>28</v>
      </c>
      <c r="D118" s="10">
        <v>27</v>
      </c>
      <c r="E118" s="10">
        <v>27</v>
      </c>
      <c r="F118" s="11">
        <f t="shared" si="17"/>
        <v>1.1137629276054098E-2</v>
      </c>
      <c r="G118" s="11">
        <f t="shared" si="18"/>
        <v>1.0729187363401548E-2</v>
      </c>
      <c r="H118" s="11">
        <f t="shared" si="19"/>
        <v>1.0709610884137877E-2</v>
      </c>
      <c r="I118" s="11"/>
    </row>
    <row r="119" spans="2:9" ht="12" hidden="1" customHeight="1">
      <c r="B119" s="9">
        <v>401189</v>
      </c>
      <c r="C119" s="10">
        <v>67</v>
      </c>
      <c r="D119" s="10">
        <v>67</v>
      </c>
      <c r="E119" s="10">
        <v>66</v>
      </c>
      <c r="F119" s="11">
        <f t="shared" si="17"/>
        <v>2.6650755767700877E-2</v>
      </c>
      <c r="G119" s="11">
        <f t="shared" si="18"/>
        <v>2.6624279753626062E-2</v>
      </c>
      <c r="H119" s="11">
        <f t="shared" si="19"/>
        <v>2.6179048827892588E-2</v>
      </c>
      <c r="I119" s="11"/>
    </row>
    <row r="120" spans="2:9" ht="12" hidden="1" customHeight="1">
      <c r="B120" s="9">
        <v>401190</v>
      </c>
      <c r="C120" s="10">
        <v>68</v>
      </c>
      <c r="D120" s="10">
        <v>69</v>
      </c>
      <c r="E120" s="10">
        <v>68</v>
      </c>
      <c r="F120" s="11">
        <f t="shared" si="17"/>
        <v>2.7048528241845664E-2</v>
      </c>
      <c r="G120" s="11">
        <f t="shared" si="18"/>
        <v>2.741903437313729E-2</v>
      </c>
      <c r="H120" s="11">
        <f t="shared" si="19"/>
        <v>2.6972353337828728E-2</v>
      </c>
      <c r="I120" s="11"/>
    </row>
    <row r="121" spans="2:9" ht="12" hidden="1" customHeight="1">
      <c r="B121" s="9">
        <v>401191</v>
      </c>
      <c r="C121" s="10">
        <v>20</v>
      </c>
      <c r="D121" s="10">
        <v>21</v>
      </c>
      <c r="E121" s="10">
        <v>21</v>
      </c>
      <c r="F121" s="11">
        <f t="shared" si="17"/>
        <v>7.955449482895784E-3</v>
      </c>
      <c r="G121" s="11">
        <f t="shared" si="18"/>
        <v>8.3449235048678704E-3</v>
      </c>
      <c r="H121" s="11">
        <f t="shared" si="19"/>
        <v>8.3296973543294604E-3</v>
      </c>
      <c r="I121" s="11"/>
    </row>
    <row r="122" spans="2:9" ht="12" hidden="1" customHeight="1">
      <c r="B122" s="9">
        <v>401192</v>
      </c>
      <c r="C122" s="10">
        <v>97</v>
      </c>
      <c r="D122" s="10">
        <v>97</v>
      </c>
      <c r="E122" s="10">
        <v>96</v>
      </c>
      <c r="F122" s="11">
        <f t="shared" si="17"/>
        <v>3.8583929992044554E-2</v>
      </c>
      <c r="G122" s="11">
        <f t="shared" si="18"/>
        <v>3.8545599046294447E-2</v>
      </c>
      <c r="H122" s="11">
        <f t="shared" si="19"/>
        <v>3.8078616476934675E-2</v>
      </c>
      <c r="I122" s="11"/>
    </row>
    <row r="123" spans="2:9" ht="12" hidden="1" customHeight="1">
      <c r="B123" s="9">
        <v>403101</v>
      </c>
      <c r="C123" s="10">
        <v>27</v>
      </c>
      <c r="D123" s="10">
        <v>27</v>
      </c>
      <c r="E123" s="10">
        <v>26</v>
      </c>
      <c r="F123" s="11">
        <f t="shared" si="17"/>
        <v>1.0739856801909307E-2</v>
      </c>
      <c r="G123" s="11">
        <f t="shared" si="18"/>
        <v>1.0729187363401548E-2</v>
      </c>
      <c r="H123" s="11">
        <f t="shared" si="19"/>
        <v>1.0312958629169807E-2</v>
      </c>
      <c r="I123" s="11"/>
    </row>
    <row r="124" spans="2:9" ht="12" hidden="1" customHeight="1">
      <c r="B124" s="9">
        <v>403102</v>
      </c>
      <c r="C124" s="10">
        <v>21</v>
      </c>
      <c r="D124" s="10">
        <v>21</v>
      </c>
      <c r="E124" s="10">
        <v>21</v>
      </c>
      <c r="F124" s="11">
        <f t="shared" si="17"/>
        <v>8.3532219570405727E-3</v>
      </c>
      <c r="G124" s="11">
        <f t="shared" si="18"/>
        <v>8.3449235048678704E-3</v>
      </c>
      <c r="H124" s="11">
        <f t="shared" si="19"/>
        <v>8.3296973543294604E-3</v>
      </c>
      <c r="I124" s="11"/>
    </row>
    <row r="125" spans="2:9" ht="12" hidden="1" customHeight="1">
      <c r="B125" s="9">
        <v>403103</v>
      </c>
      <c r="C125" s="10">
        <v>51</v>
      </c>
      <c r="D125" s="10">
        <v>51</v>
      </c>
      <c r="E125" s="10">
        <v>51</v>
      </c>
      <c r="F125" s="11">
        <f t="shared" si="17"/>
        <v>2.028639618138425E-2</v>
      </c>
      <c r="G125" s="11">
        <f t="shared" si="18"/>
        <v>2.0266242797536256E-2</v>
      </c>
      <c r="H125" s="11">
        <f t="shared" si="19"/>
        <v>2.0229265003371546E-2</v>
      </c>
      <c r="I125" s="11"/>
    </row>
    <row r="126" spans="2:9" ht="12" hidden="1" customHeight="1">
      <c r="B126" s="9">
        <v>403104</v>
      </c>
      <c r="C126" s="10">
        <v>53</v>
      </c>
      <c r="D126" s="10">
        <v>53</v>
      </c>
      <c r="E126" s="10">
        <v>53</v>
      </c>
      <c r="F126" s="11">
        <f t="shared" si="17"/>
        <v>2.1081941129673827E-2</v>
      </c>
      <c r="G126" s="11">
        <f t="shared" si="18"/>
        <v>2.1060997417047481E-2</v>
      </c>
      <c r="H126" s="11">
        <f t="shared" si="19"/>
        <v>2.1022569513307682E-2</v>
      </c>
      <c r="I126" s="11"/>
    </row>
    <row r="127" spans="2:9" ht="12" hidden="1" customHeight="1">
      <c r="B127" s="9">
        <v>403107</v>
      </c>
      <c r="C127" s="10">
        <v>139</v>
      </c>
      <c r="D127" s="10">
        <v>139.5</v>
      </c>
      <c r="E127" s="10">
        <v>142.5</v>
      </c>
      <c r="F127" s="11">
        <f t="shared" si="17"/>
        <v>5.5290373906125699E-2</v>
      </c>
      <c r="G127" s="11">
        <f t="shared" si="18"/>
        <v>5.5434134710907995E-2</v>
      </c>
      <c r="H127" s="11">
        <f t="shared" si="19"/>
        <v>5.6522946332949908E-2</v>
      </c>
      <c r="I127" s="11"/>
    </row>
    <row r="128" spans="2:9" ht="12" hidden="1" customHeight="1">
      <c r="B128" s="9">
        <v>403108</v>
      </c>
      <c r="C128" s="10">
        <v>87.2</v>
      </c>
      <c r="D128" s="10">
        <v>91.2</v>
      </c>
      <c r="E128" s="10">
        <v>87.2</v>
      </c>
      <c r="F128" s="11">
        <f t="shared" si="17"/>
        <v>3.4685759745425621E-2</v>
      </c>
      <c r="G128" s="11">
        <f t="shared" si="18"/>
        <v>3.6240810649711894E-2</v>
      </c>
      <c r="H128" s="11">
        <f t="shared" si="19"/>
        <v>3.4588076633215663E-2</v>
      </c>
      <c r="I128" s="11"/>
    </row>
    <row r="129" spans="1:9" ht="12" hidden="1" customHeight="1">
      <c r="B129" s="9">
        <v>403109</v>
      </c>
      <c r="C129" s="10">
        <v>81</v>
      </c>
      <c r="D129" s="10">
        <v>82</v>
      </c>
      <c r="E129" s="10">
        <v>82</v>
      </c>
      <c r="F129" s="11">
        <f t="shared" si="17"/>
        <v>3.2219570405727926E-2</v>
      </c>
      <c r="G129" s="11">
        <f t="shared" si="18"/>
        <v>3.258493939996026E-2</v>
      </c>
      <c r="H129" s="11">
        <f t="shared" si="19"/>
        <v>3.2525484907381698E-2</v>
      </c>
      <c r="I129" s="11"/>
    </row>
    <row r="130" spans="1:9" ht="12" hidden="1" customHeight="1">
      <c r="B130" s="9">
        <v>403112</v>
      </c>
      <c r="C130" s="10">
        <v>175.4</v>
      </c>
      <c r="D130" s="10">
        <v>179.6</v>
      </c>
      <c r="E130" s="10">
        <v>177.8</v>
      </c>
      <c r="F130" s="11">
        <f t="shared" si="17"/>
        <v>6.9769291964996025E-2</v>
      </c>
      <c r="G130" s="11">
        <f t="shared" si="18"/>
        <v>7.136896483210807E-2</v>
      </c>
      <c r="H130" s="11">
        <f t="shared" si="19"/>
        <v>7.0524770933322767E-2</v>
      </c>
      <c r="I130" s="11"/>
    </row>
    <row r="131" spans="1:9" ht="12" hidden="1" customHeight="1">
      <c r="B131" s="9">
        <v>403113</v>
      </c>
      <c r="C131" s="10">
        <v>202</v>
      </c>
      <c r="D131" s="10">
        <v>191.8</v>
      </c>
      <c r="E131" s="10">
        <v>192.2</v>
      </c>
      <c r="F131" s="11">
        <f t="shared" si="17"/>
        <v>8.0350039777247417E-2</v>
      </c>
      <c r="G131" s="11">
        <f t="shared" si="18"/>
        <v>7.6216968011126554E-2</v>
      </c>
      <c r="H131" s="11">
        <f t="shared" si="19"/>
        <v>7.6236563404862956E-2</v>
      </c>
      <c r="I131" s="11"/>
    </row>
    <row r="132" spans="1:9" ht="12" hidden="1" customHeight="1">
      <c r="B132" s="9">
        <v>403114</v>
      </c>
      <c r="C132" s="10">
        <v>75</v>
      </c>
      <c r="D132" s="10">
        <v>83</v>
      </c>
      <c r="E132" s="10">
        <v>85</v>
      </c>
      <c r="F132" s="11">
        <f t="shared" si="17"/>
        <v>2.9832935560859187E-2</v>
      </c>
      <c r="G132" s="11">
        <f t="shared" si="18"/>
        <v>3.2982316709715867E-2</v>
      </c>
      <c r="H132" s="11">
        <f t="shared" si="19"/>
        <v>3.3715441672285906E-2</v>
      </c>
      <c r="I132" s="11"/>
    </row>
    <row r="133" spans="1:9" ht="12" hidden="1" customHeight="1">
      <c r="B133" s="9">
        <v>403115</v>
      </c>
      <c r="C133" s="10">
        <v>82.6</v>
      </c>
      <c r="D133" s="10">
        <v>81.599999999999994</v>
      </c>
      <c r="E133" s="10">
        <v>82.6</v>
      </c>
      <c r="F133" s="11">
        <f t="shared" si="17"/>
        <v>3.2856006364359584E-2</v>
      </c>
      <c r="G133" s="11">
        <f t="shared" si="18"/>
        <v>3.2425988476058008E-2</v>
      </c>
      <c r="H133" s="11">
        <f t="shared" si="19"/>
        <v>3.2763476260362537E-2</v>
      </c>
      <c r="I133" s="11"/>
    </row>
    <row r="134" spans="1:9" ht="12" hidden="1" customHeight="1">
      <c r="B134" s="9">
        <v>403116</v>
      </c>
      <c r="C134" s="10">
        <v>82.8</v>
      </c>
      <c r="D134" s="10">
        <v>80.8</v>
      </c>
      <c r="E134" s="10">
        <v>82.8</v>
      </c>
      <c r="F134" s="11">
        <f t="shared" si="17"/>
        <v>3.2935560859188542E-2</v>
      </c>
      <c r="G134" s="11">
        <f t="shared" si="18"/>
        <v>3.210808662825352E-2</v>
      </c>
      <c r="H134" s="11">
        <f t="shared" si="19"/>
        <v>3.2842806711356157E-2</v>
      </c>
      <c r="I134" s="11"/>
    </row>
    <row r="135" spans="1:9" ht="12" hidden="1" customHeight="1">
      <c r="B135" s="9">
        <v>403118</v>
      </c>
      <c r="C135" s="10">
        <v>1</v>
      </c>
      <c r="D135" s="10">
        <v>1</v>
      </c>
      <c r="E135" s="10">
        <v>1</v>
      </c>
      <c r="F135" s="11">
        <f t="shared" si="17"/>
        <v>3.977724741447892E-4</v>
      </c>
      <c r="G135" s="11">
        <f t="shared" si="18"/>
        <v>3.973773097556129E-4</v>
      </c>
      <c r="H135" s="11">
        <f t="shared" si="19"/>
        <v>3.9665225496806949E-4</v>
      </c>
      <c r="I135" s="11"/>
    </row>
    <row r="136" spans="1:9" ht="12" hidden="1" customHeight="1" thickBot="1">
      <c r="C136" s="12">
        <f t="shared" ref="C136:H136" si="20">SUM(C105:C135)</f>
        <v>2514</v>
      </c>
      <c r="D136" s="12">
        <f t="shared" si="20"/>
        <v>2516.5000000000005</v>
      </c>
      <c r="E136" s="12">
        <f t="shared" si="20"/>
        <v>2521.1</v>
      </c>
      <c r="F136" s="13">
        <f t="shared" si="20"/>
        <v>1</v>
      </c>
      <c r="G136" s="13">
        <f t="shared" si="20"/>
        <v>0.99999999999999967</v>
      </c>
      <c r="H136" s="13">
        <f t="shared" si="20"/>
        <v>1</v>
      </c>
      <c r="I136" s="52"/>
    </row>
    <row r="137" spans="1:9" ht="12" hidden="1" customHeight="1"/>
    <row r="138" spans="1:9" ht="12" hidden="1" customHeight="1">
      <c r="A138" s="29" t="s">
        <v>48</v>
      </c>
      <c r="B138" s="30" t="s">
        <v>49</v>
      </c>
    </row>
    <row r="139" spans="1:9" ht="12" hidden="1" customHeight="1">
      <c r="B139" s="6" t="s">
        <v>4</v>
      </c>
      <c r="C139" s="55" t="s">
        <v>5</v>
      </c>
      <c r="D139" s="55"/>
      <c r="E139" s="55"/>
      <c r="F139" s="55" t="s">
        <v>6</v>
      </c>
      <c r="G139" s="55"/>
      <c r="H139" s="55"/>
      <c r="I139" s="6"/>
    </row>
    <row r="140" spans="1:9" ht="12" hidden="1" customHeight="1">
      <c r="B140" s="6"/>
      <c r="C140" s="8" t="s">
        <v>7</v>
      </c>
      <c r="D140" s="8" t="s">
        <v>8</v>
      </c>
      <c r="E140" s="8" t="s">
        <v>9</v>
      </c>
      <c r="F140" s="8" t="s">
        <v>7</v>
      </c>
      <c r="G140" s="8" t="s">
        <v>8</v>
      </c>
      <c r="H140" s="8">
        <v>2013</v>
      </c>
      <c r="I140" s="8"/>
    </row>
    <row r="141" spans="1:9" ht="12" hidden="1" customHeight="1">
      <c r="B141" s="9">
        <v>400103</v>
      </c>
      <c r="C141" s="10">
        <v>99.8</v>
      </c>
      <c r="D141" s="10">
        <v>101.8</v>
      </c>
      <c r="E141" s="10">
        <v>99.8</v>
      </c>
      <c r="F141" s="11">
        <f t="shared" ref="F141:H172" si="21">C141/C$280</f>
        <v>3.1115060250354646E-3</v>
      </c>
      <c r="G141" s="11">
        <f t="shared" si="21"/>
        <v>3.1534503641336845E-3</v>
      </c>
      <c r="H141" s="11">
        <f t="shared" si="21"/>
        <v>3.0831492608782963E-3</v>
      </c>
      <c r="I141" s="11"/>
    </row>
    <row r="142" spans="1:9" ht="12" hidden="1" customHeight="1">
      <c r="B142" s="9">
        <v>400104</v>
      </c>
      <c r="C142" s="10">
        <v>62</v>
      </c>
      <c r="D142" s="10">
        <v>65</v>
      </c>
      <c r="E142" s="10">
        <v>65</v>
      </c>
      <c r="F142" s="11">
        <f t="shared" si="21"/>
        <v>1.9329997349919719E-3</v>
      </c>
      <c r="G142" s="11">
        <f t="shared" si="21"/>
        <v>2.0134997413427257E-3</v>
      </c>
      <c r="H142" s="11">
        <f t="shared" si="21"/>
        <v>2.008063145862618E-3</v>
      </c>
      <c r="I142" s="11"/>
    </row>
    <row r="143" spans="1:9" ht="12" hidden="1" customHeight="1">
      <c r="B143" s="9">
        <v>400105</v>
      </c>
      <c r="C143" s="10">
        <v>92</v>
      </c>
      <c r="D143" s="10">
        <v>94</v>
      </c>
      <c r="E143" s="10">
        <v>96</v>
      </c>
      <c r="F143" s="11">
        <f t="shared" si="21"/>
        <v>2.8683221874074424E-3</v>
      </c>
      <c r="G143" s="11">
        <f t="shared" si="21"/>
        <v>2.9118303951725572E-3</v>
      </c>
      <c r="H143" s="11">
        <f t="shared" si="21"/>
        <v>2.965754800043251E-3</v>
      </c>
      <c r="I143" s="11"/>
    </row>
    <row r="144" spans="1:9" ht="12" hidden="1" customHeight="1">
      <c r="B144" s="9">
        <v>400106</v>
      </c>
      <c r="C144" s="10">
        <v>156</v>
      </c>
      <c r="D144" s="10">
        <v>149</v>
      </c>
      <c r="E144" s="10">
        <v>155</v>
      </c>
      <c r="F144" s="11">
        <f t="shared" si="21"/>
        <v>4.8636767525604462E-3</v>
      </c>
      <c r="G144" s="11">
        <f t="shared" si="21"/>
        <v>4.6155609455394795E-3</v>
      </c>
      <c r="H144" s="11">
        <f t="shared" si="21"/>
        <v>4.7884582709031651E-3</v>
      </c>
      <c r="I144" s="11"/>
    </row>
    <row r="145" spans="2:9" ht="12" hidden="1" customHeight="1">
      <c r="B145" s="9">
        <v>400108</v>
      </c>
      <c r="C145" s="10">
        <v>19</v>
      </c>
      <c r="D145" s="10">
        <v>18</v>
      </c>
      <c r="E145" s="10">
        <v>18</v>
      </c>
      <c r="F145" s="11">
        <f t="shared" si="21"/>
        <v>5.9237088652979786E-4</v>
      </c>
      <c r="G145" s="11">
        <f t="shared" si="21"/>
        <v>5.5758454375644717E-4</v>
      </c>
      <c r="H145" s="11">
        <f t="shared" si="21"/>
        <v>5.5607902500810953E-4</v>
      </c>
      <c r="I145" s="11"/>
    </row>
    <row r="146" spans="2:9" ht="12" hidden="1" customHeight="1">
      <c r="B146" s="9">
        <v>400109</v>
      </c>
      <c r="C146" s="10">
        <v>303.60000000000002</v>
      </c>
      <c r="D146" s="10">
        <v>297.60000000000002</v>
      </c>
      <c r="E146" s="10">
        <v>300.60000000000002</v>
      </c>
      <c r="F146" s="11">
        <f t="shared" si="21"/>
        <v>9.4654632184445614E-3</v>
      </c>
      <c r="G146" s="11">
        <f t="shared" si="21"/>
        <v>9.2187311234399275E-3</v>
      </c>
      <c r="H146" s="11">
        <f t="shared" si="21"/>
        <v>9.2865197176354303E-3</v>
      </c>
      <c r="I146" s="11"/>
    </row>
    <row r="147" spans="2:9" ht="12" hidden="1" customHeight="1">
      <c r="B147" s="9">
        <v>400110</v>
      </c>
      <c r="C147" s="10">
        <v>204</v>
      </c>
      <c r="D147" s="10">
        <v>206</v>
      </c>
      <c r="E147" s="10">
        <v>207</v>
      </c>
      <c r="F147" s="11">
        <f t="shared" si="21"/>
        <v>6.3601926764251986E-3</v>
      </c>
      <c r="G147" s="11">
        <f t="shared" si="21"/>
        <v>6.3812453341015622E-3</v>
      </c>
      <c r="H147" s="11">
        <f t="shared" si="21"/>
        <v>6.3949087875932601E-3</v>
      </c>
      <c r="I147" s="11"/>
    </row>
    <row r="148" spans="2:9" ht="12" hidden="1" customHeight="1">
      <c r="B148" s="9">
        <v>400111</v>
      </c>
      <c r="C148" s="10">
        <v>89</v>
      </c>
      <c r="D148" s="10">
        <v>90</v>
      </c>
      <c r="E148" s="10">
        <v>90</v>
      </c>
      <c r="F148" s="11">
        <f t="shared" si="21"/>
        <v>2.7747899421658954E-3</v>
      </c>
      <c r="G148" s="11">
        <f t="shared" si="21"/>
        <v>2.787922718782236E-3</v>
      </c>
      <c r="H148" s="11">
        <f t="shared" si="21"/>
        <v>2.7803951250405475E-3</v>
      </c>
      <c r="I148" s="11"/>
    </row>
    <row r="149" spans="2:9" ht="12" hidden="1" customHeight="1">
      <c r="B149" s="9">
        <v>400113</v>
      </c>
      <c r="C149" s="10">
        <v>127</v>
      </c>
      <c r="D149" s="10">
        <v>129</v>
      </c>
      <c r="E149" s="10">
        <v>129</v>
      </c>
      <c r="F149" s="11">
        <f t="shared" si="21"/>
        <v>3.9595317152254913E-3</v>
      </c>
      <c r="G149" s="11">
        <f t="shared" si="21"/>
        <v>3.9960225635878709E-3</v>
      </c>
      <c r="H149" s="11">
        <f t="shared" si="21"/>
        <v>3.9852330125581181E-3</v>
      </c>
      <c r="I149" s="11"/>
    </row>
    <row r="150" spans="2:9" ht="12" hidden="1" customHeight="1">
      <c r="B150" s="9">
        <v>400114</v>
      </c>
      <c r="C150" s="10">
        <v>17</v>
      </c>
      <c r="D150" s="10">
        <v>17</v>
      </c>
      <c r="E150" s="10">
        <v>17</v>
      </c>
      <c r="F150" s="11">
        <f t="shared" si="21"/>
        <v>5.3001605636876655E-4</v>
      </c>
      <c r="G150" s="11">
        <f t="shared" si="21"/>
        <v>5.2660762465886674E-4</v>
      </c>
      <c r="H150" s="11">
        <f t="shared" si="21"/>
        <v>5.2518574584099233E-4</v>
      </c>
      <c r="I150" s="11"/>
    </row>
    <row r="151" spans="2:9" ht="12" hidden="1" customHeight="1">
      <c r="B151" s="9">
        <v>400115</v>
      </c>
      <c r="C151" s="10">
        <v>116</v>
      </c>
      <c r="D151" s="10">
        <v>114</v>
      </c>
      <c r="E151" s="10">
        <v>116</v>
      </c>
      <c r="F151" s="11">
        <f t="shared" si="21"/>
        <v>3.6165801493398186E-3</v>
      </c>
      <c r="G151" s="11">
        <f t="shared" si="21"/>
        <v>3.5313687771241654E-3</v>
      </c>
      <c r="H151" s="11">
        <f t="shared" si="21"/>
        <v>3.583620383385595E-3</v>
      </c>
      <c r="I151" s="11"/>
    </row>
    <row r="152" spans="2:9" ht="12" hidden="1" customHeight="1">
      <c r="B152" s="9">
        <v>400116</v>
      </c>
      <c r="C152" s="10">
        <v>113</v>
      </c>
      <c r="D152" s="10">
        <v>110</v>
      </c>
      <c r="E152" s="10">
        <v>112</v>
      </c>
      <c r="F152" s="11">
        <f t="shared" si="21"/>
        <v>3.5230479040982716E-3</v>
      </c>
      <c r="G152" s="11">
        <f t="shared" si="21"/>
        <v>3.4074611007338437E-3</v>
      </c>
      <c r="H152" s="11">
        <f t="shared" si="21"/>
        <v>3.4600472667171262E-3</v>
      </c>
      <c r="I152" s="11"/>
    </row>
    <row r="153" spans="2:9" ht="12" hidden="1" customHeight="1">
      <c r="B153" s="9">
        <v>400118</v>
      </c>
      <c r="C153" s="10">
        <v>88.6</v>
      </c>
      <c r="D153" s="10">
        <v>85.4</v>
      </c>
      <c r="E153" s="10">
        <v>84.4</v>
      </c>
      <c r="F153" s="11">
        <f t="shared" si="21"/>
        <v>2.7623189761336888E-3</v>
      </c>
      <c r="G153" s="11">
        <f t="shared" si="21"/>
        <v>2.6454288909333662E-3</v>
      </c>
      <c r="H153" s="11">
        <f t="shared" si="21"/>
        <v>2.6073927617046916E-3</v>
      </c>
      <c r="I153" s="11"/>
    </row>
    <row r="154" spans="2:9" ht="12" hidden="1" customHeight="1">
      <c r="B154" s="9">
        <v>400119</v>
      </c>
      <c r="C154" s="10">
        <v>164</v>
      </c>
      <c r="D154" s="10">
        <v>164</v>
      </c>
      <c r="E154" s="10">
        <v>164</v>
      </c>
      <c r="F154" s="11">
        <f t="shared" si="21"/>
        <v>5.113096073204571E-3</v>
      </c>
      <c r="G154" s="11">
        <f t="shared" si="21"/>
        <v>5.0802147320031851E-3</v>
      </c>
      <c r="H154" s="11">
        <f t="shared" si="21"/>
        <v>5.0664977834072207E-3</v>
      </c>
      <c r="I154" s="11"/>
    </row>
    <row r="155" spans="2:9" ht="12" hidden="1" customHeight="1">
      <c r="B155" s="9">
        <v>400120</v>
      </c>
      <c r="C155" s="10">
        <v>180.8</v>
      </c>
      <c r="D155" s="10">
        <v>183.8</v>
      </c>
      <c r="E155" s="10">
        <v>183.8</v>
      </c>
      <c r="F155" s="11">
        <f t="shared" si="21"/>
        <v>5.6368766465572347E-3</v>
      </c>
      <c r="G155" s="11">
        <f t="shared" si="21"/>
        <v>5.693557730135277E-3</v>
      </c>
      <c r="H155" s="11">
        <f t="shared" si="21"/>
        <v>5.6781847109161412E-3</v>
      </c>
      <c r="I155" s="11"/>
    </row>
    <row r="156" spans="2:9" ht="12" hidden="1" customHeight="1">
      <c r="B156" s="9">
        <v>400121</v>
      </c>
      <c r="C156" s="10">
        <v>48</v>
      </c>
      <c r="D156" s="10">
        <v>47</v>
      </c>
      <c r="E156" s="10">
        <v>48</v>
      </c>
      <c r="F156" s="11">
        <f t="shared" si="21"/>
        <v>1.4965159238647526E-3</v>
      </c>
      <c r="G156" s="11">
        <f t="shared" si="21"/>
        <v>1.4559151975862786E-3</v>
      </c>
      <c r="H156" s="11">
        <f t="shared" si="21"/>
        <v>1.4828774000216255E-3</v>
      </c>
      <c r="I156" s="11"/>
    </row>
    <row r="157" spans="2:9" ht="12" hidden="1" customHeight="1">
      <c r="B157" s="9">
        <v>400122</v>
      </c>
      <c r="C157" s="10">
        <v>94.5</v>
      </c>
      <c r="D157" s="10">
        <v>94.5</v>
      </c>
      <c r="E157" s="10">
        <v>94.5</v>
      </c>
      <c r="F157" s="11">
        <f t="shared" si="21"/>
        <v>2.9462657251087317E-3</v>
      </c>
      <c r="G157" s="11">
        <f t="shared" si="21"/>
        <v>2.9273188547213475E-3</v>
      </c>
      <c r="H157" s="11">
        <f t="shared" si="21"/>
        <v>2.9194148812925753E-3</v>
      </c>
      <c r="I157" s="11"/>
    </row>
    <row r="158" spans="2:9" ht="12" hidden="1" customHeight="1">
      <c r="B158" s="9">
        <v>400123</v>
      </c>
      <c r="C158" s="10">
        <v>253</v>
      </c>
      <c r="D158" s="10">
        <v>252</v>
      </c>
      <c r="E158" s="10">
        <v>254</v>
      </c>
      <c r="F158" s="11">
        <f t="shared" si="21"/>
        <v>7.8878860153704673E-3</v>
      </c>
      <c r="G158" s="11">
        <f t="shared" si="21"/>
        <v>7.8061836125902602E-3</v>
      </c>
      <c r="H158" s="11">
        <f t="shared" si="21"/>
        <v>7.8468929084477678E-3</v>
      </c>
      <c r="I158" s="11"/>
    </row>
    <row r="159" spans="2:9" ht="12" hidden="1" customHeight="1">
      <c r="B159" s="9">
        <v>400124</v>
      </c>
      <c r="C159" s="10">
        <v>62</v>
      </c>
      <c r="D159" s="10">
        <v>64</v>
      </c>
      <c r="E159" s="10">
        <v>64</v>
      </c>
      <c r="F159" s="11">
        <f t="shared" si="21"/>
        <v>1.9329997349919719E-3</v>
      </c>
      <c r="G159" s="11">
        <f t="shared" si="21"/>
        <v>1.9825228222451453E-3</v>
      </c>
      <c r="H159" s="11">
        <f t="shared" si="21"/>
        <v>1.9771698666955005E-3</v>
      </c>
      <c r="I159" s="11"/>
    </row>
    <row r="160" spans="2:9" ht="12" hidden="1" customHeight="1">
      <c r="B160" s="9">
        <v>400125</v>
      </c>
      <c r="C160" s="10">
        <v>24</v>
      </c>
      <c r="D160" s="10">
        <v>23</v>
      </c>
      <c r="E160" s="10">
        <v>23</v>
      </c>
      <c r="F160" s="11">
        <f t="shared" si="21"/>
        <v>7.4825796193237631E-4</v>
      </c>
      <c r="G160" s="11">
        <f t="shared" si="21"/>
        <v>7.124691392443491E-4</v>
      </c>
      <c r="H160" s="11">
        <f t="shared" si="21"/>
        <v>7.1054542084369554E-4</v>
      </c>
      <c r="I160" s="11"/>
    </row>
    <row r="161" spans="2:9" ht="12" hidden="1" customHeight="1">
      <c r="B161" s="9">
        <v>400126</v>
      </c>
      <c r="C161" s="10">
        <v>117</v>
      </c>
      <c r="D161" s="10">
        <v>114</v>
      </c>
      <c r="E161" s="10">
        <v>113</v>
      </c>
      <c r="F161" s="11">
        <f t="shared" si="21"/>
        <v>3.6477575644203344E-3</v>
      </c>
      <c r="G161" s="11">
        <f t="shared" si="21"/>
        <v>3.5313687771241654E-3</v>
      </c>
      <c r="H161" s="11">
        <f t="shared" si="21"/>
        <v>3.4909405458842433E-3</v>
      </c>
      <c r="I161" s="11"/>
    </row>
    <row r="162" spans="2:9" ht="12" hidden="1" customHeight="1">
      <c r="B162" s="9">
        <v>400127</v>
      </c>
      <c r="C162" s="10">
        <v>3989.1</v>
      </c>
      <c r="D162" s="10">
        <v>4135.6000000000004</v>
      </c>
      <c r="E162" s="10">
        <v>4170.6000000000004</v>
      </c>
      <c r="F162" s="11">
        <f t="shared" si="21"/>
        <v>0.12436982649768509</v>
      </c>
      <c r="G162" s="11">
        <f t="shared" si="21"/>
        <v>0.12810814661995351</v>
      </c>
      <c r="H162" s="11">
        <f t="shared" si="21"/>
        <v>0.128843510094379</v>
      </c>
      <c r="I162" s="11"/>
    </row>
    <row r="163" spans="2:9" ht="12" hidden="1" customHeight="1">
      <c r="B163" s="9">
        <v>400128</v>
      </c>
      <c r="C163" s="10">
        <v>3462.6</v>
      </c>
      <c r="D163" s="10">
        <v>3585.6</v>
      </c>
      <c r="E163" s="10">
        <v>3620.6</v>
      </c>
      <c r="F163" s="11">
        <f t="shared" si="21"/>
        <v>0.10795491745779358</v>
      </c>
      <c r="G163" s="11">
        <f t="shared" si="21"/>
        <v>0.11107084111628428</v>
      </c>
      <c r="H163" s="11">
        <f t="shared" si="21"/>
        <v>0.11185220655246451</v>
      </c>
      <c r="I163" s="11"/>
    </row>
    <row r="164" spans="2:9" ht="12" hidden="1" customHeight="1">
      <c r="B164" s="9">
        <v>400130</v>
      </c>
      <c r="C164" s="10">
        <v>2302.3000000000002</v>
      </c>
      <c r="D164" s="10">
        <v>2282.3000000000002</v>
      </c>
      <c r="E164" s="10">
        <v>2288.3000000000002</v>
      </c>
      <c r="F164" s="11">
        <f t="shared" si="21"/>
        <v>7.1779762739871245E-2</v>
      </c>
      <c r="G164" s="11">
        <f t="shared" si="21"/>
        <v>7.0698622456407748E-2</v>
      </c>
      <c r="H164" s="11">
        <f t="shared" si="21"/>
        <v>7.069309071811429E-2</v>
      </c>
      <c r="I164" s="11"/>
    </row>
    <row r="165" spans="2:9" ht="12" hidden="1" customHeight="1">
      <c r="B165" s="9">
        <v>400131</v>
      </c>
      <c r="C165" s="10">
        <v>2291.6999999999998</v>
      </c>
      <c r="D165" s="10">
        <v>2261.6999999999998</v>
      </c>
      <c r="E165" s="10">
        <v>2253.6999999999998</v>
      </c>
      <c r="F165" s="11">
        <f t="shared" si="21"/>
        <v>7.1449282140017778E-2</v>
      </c>
      <c r="G165" s="11">
        <f t="shared" si="21"/>
        <v>7.006049792299758E-2</v>
      </c>
      <c r="H165" s="11">
        <f t="shared" si="21"/>
        <v>6.9624183258932021E-2</v>
      </c>
      <c r="I165" s="11"/>
    </row>
    <row r="166" spans="2:9" ht="12" hidden="1" customHeight="1">
      <c r="B166" s="9">
        <v>400133</v>
      </c>
      <c r="C166" s="10">
        <v>133</v>
      </c>
      <c r="D166" s="10">
        <v>135</v>
      </c>
      <c r="E166" s="10">
        <v>137</v>
      </c>
      <c r="F166" s="11">
        <f t="shared" si="21"/>
        <v>4.1465962057085854E-3</v>
      </c>
      <c r="G166" s="11">
        <f t="shared" si="21"/>
        <v>4.1818840781733535E-3</v>
      </c>
      <c r="H166" s="11">
        <f t="shared" si="21"/>
        <v>4.2323792458950557E-3</v>
      </c>
      <c r="I166" s="11"/>
    </row>
    <row r="167" spans="2:9" ht="12" hidden="1" customHeight="1">
      <c r="B167" s="9">
        <v>400134</v>
      </c>
      <c r="C167" s="10">
        <v>132</v>
      </c>
      <c r="D167" s="10">
        <v>134</v>
      </c>
      <c r="E167" s="10">
        <v>136</v>
      </c>
      <c r="F167" s="11">
        <f t="shared" si="21"/>
        <v>4.1154187906280691E-3</v>
      </c>
      <c r="G167" s="11">
        <f t="shared" si="21"/>
        <v>4.1509071590757731E-3</v>
      </c>
      <c r="H167" s="11">
        <f t="shared" si="21"/>
        <v>4.2014859667279386E-3</v>
      </c>
      <c r="I167" s="11"/>
    </row>
    <row r="168" spans="2:9" ht="12" hidden="1" customHeight="1">
      <c r="B168" s="9">
        <v>400136</v>
      </c>
      <c r="C168" s="10">
        <v>195</v>
      </c>
      <c r="D168" s="10">
        <v>194</v>
      </c>
      <c r="E168" s="10">
        <v>195</v>
      </c>
      <c r="F168" s="11">
        <f t="shared" si="21"/>
        <v>6.0795959407005575E-3</v>
      </c>
      <c r="G168" s="11">
        <f t="shared" si="21"/>
        <v>6.009522304930597E-3</v>
      </c>
      <c r="H168" s="11">
        <f t="shared" si="21"/>
        <v>6.0241894375878532E-3</v>
      </c>
      <c r="I168" s="11"/>
    </row>
    <row r="169" spans="2:9" ht="12" hidden="1" customHeight="1">
      <c r="B169" s="9">
        <v>400137</v>
      </c>
      <c r="C169" s="10">
        <v>182</v>
      </c>
      <c r="D169" s="10">
        <v>185</v>
      </c>
      <c r="E169" s="10">
        <v>185</v>
      </c>
      <c r="F169" s="11">
        <f t="shared" si="21"/>
        <v>5.6742895446538532E-3</v>
      </c>
      <c r="G169" s="11">
        <f t="shared" si="21"/>
        <v>5.7307300330523732E-3</v>
      </c>
      <c r="H169" s="11">
        <f t="shared" si="21"/>
        <v>5.7152566459166814E-3</v>
      </c>
      <c r="I169" s="11"/>
    </row>
    <row r="170" spans="2:9" ht="12" hidden="1" customHeight="1">
      <c r="B170" s="9">
        <v>400138</v>
      </c>
      <c r="C170" s="10">
        <v>165</v>
      </c>
      <c r="D170" s="10">
        <v>166</v>
      </c>
      <c r="E170" s="10">
        <v>166</v>
      </c>
      <c r="F170" s="11">
        <f t="shared" si="21"/>
        <v>5.1442734882850873E-3</v>
      </c>
      <c r="G170" s="11">
        <f t="shared" si="21"/>
        <v>5.1421685701983459E-3</v>
      </c>
      <c r="H170" s="11">
        <f t="shared" si="21"/>
        <v>5.1282843417414549E-3</v>
      </c>
      <c r="I170" s="11"/>
    </row>
    <row r="171" spans="2:9" ht="12" hidden="1" customHeight="1">
      <c r="B171" s="9">
        <v>400139</v>
      </c>
      <c r="C171" s="10">
        <v>155.80000000000001</v>
      </c>
      <c r="D171" s="10">
        <v>157.80000000000001</v>
      </c>
      <c r="E171" s="10">
        <v>157.80000000000001</v>
      </c>
      <c r="F171" s="11">
        <f t="shared" si="21"/>
        <v>4.8574412695443431E-3</v>
      </c>
      <c r="G171" s="11">
        <f t="shared" si="21"/>
        <v>4.8881578335981868E-3</v>
      </c>
      <c r="H171" s="11">
        <f t="shared" si="21"/>
        <v>4.8749594525710942E-3</v>
      </c>
      <c r="I171" s="11"/>
    </row>
    <row r="172" spans="2:9" ht="12" hidden="1" customHeight="1">
      <c r="B172" s="9">
        <v>400140</v>
      </c>
      <c r="C172" s="10">
        <v>213.5</v>
      </c>
      <c r="D172" s="10">
        <v>215.5</v>
      </c>
      <c r="E172" s="10">
        <v>216.5</v>
      </c>
      <c r="F172" s="11">
        <f t="shared" si="21"/>
        <v>6.6563781196900974E-3</v>
      </c>
      <c r="G172" s="11">
        <f t="shared" si="21"/>
        <v>6.6755260655285758E-3</v>
      </c>
      <c r="H172" s="11">
        <f t="shared" si="21"/>
        <v>6.6883949396808733E-3</v>
      </c>
      <c r="I172" s="11"/>
    </row>
    <row r="173" spans="2:9" ht="12" hidden="1" customHeight="1">
      <c r="B173" s="9">
        <v>400141</v>
      </c>
      <c r="C173" s="10">
        <v>1091.8</v>
      </c>
      <c r="D173" s="10">
        <v>1096.8</v>
      </c>
      <c r="E173" s="10">
        <v>1093.8</v>
      </c>
      <c r="F173" s="11">
        <f t="shared" ref="F173:H204" si="22">C173/C$280</f>
        <v>3.4039501784907014E-2</v>
      </c>
      <c r="G173" s="11">
        <f t="shared" si="22"/>
        <v>3.3975484866226181E-2</v>
      </c>
      <c r="H173" s="11">
        <f t="shared" si="22"/>
        <v>3.3791068752992787E-2</v>
      </c>
      <c r="I173" s="11"/>
    </row>
    <row r="174" spans="2:9" ht="12" hidden="1" customHeight="1">
      <c r="B174" s="9">
        <v>400142</v>
      </c>
      <c r="C174" s="10">
        <v>34</v>
      </c>
      <c r="D174" s="10">
        <v>33</v>
      </c>
      <c r="E174" s="10">
        <v>33</v>
      </c>
      <c r="F174" s="11">
        <f t="shared" si="22"/>
        <v>1.0600321127375331E-3</v>
      </c>
      <c r="G174" s="11">
        <f t="shared" si="22"/>
        <v>1.0222383302201531E-3</v>
      </c>
      <c r="H174" s="11">
        <f t="shared" si="22"/>
        <v>1.0194782125148676E-3</v>
      </c>
      <c r="I174" s="11"/>
    </row>
    <row r="175" spans="2:9" ht="12" hidden="1" customHeight="1">
      <c r="B175" s="9">
        <v>400143</v>
      </c>
      <c r="C175" s="10">
        <v>3406.4</v>
      </c>
      <c r="D175" s="10">
        <v>3391.8</v>
      </c>
      <c r="E175" s="10">
        <v>3383</v>
      </c>
      <c r="F175" s="11">
        <f t="shared" si="22"/>
        <v>0.10620274673026861</v>
      </c>
      <c r="G175" s="11">
        <f t="shared" si="22"/>
        <v>0.1050675141951732</v>
      </c>
      <c r="H175" s="11">
        <f t="shared" si="22"/>
        <v>0.10451196342235748</v>
      </c>
      <c r="I175" s="11"/>
    </row>
    <row r="176" spans="2:9" ht="12" hidden="1" customHeight="1">
      <c r="B176" s="9">
        <v>400144</v>
      </c>
      <c r="C176" s="10">
        <v>209</v>
      </c>
      <c r="D176" s="10">
        <v>202</v>
      </c>
      <c r="E176" s="10">
        <v>202</v>
      </c>
      <c r="F176" s="11">
        <f t="shared" si="22"/>
        <v>6.5160797518277764E-3</v>
      </c>
      <c r="G176" s="11">
        <f t="shared" si="22"/>
        <v>6.2573376577112405E-3</v>
      </c>
      <c r="H176" s="11">
        <f t="shared" si="22"/>
        <v>6.2404423917576737E-3</v>
      </c>
      <c r="I176" s="11"/>
    </row>
    <row r="177" spans="2:9" ht="12" hidden="1" customHeight="1">
      <c r="B177" s="9">
        <v>400145</v>
      </c>
      <c r="C177" s="10">
        <v>233</v>
      </c>
      <c r="D177" s="10">
        <v>223</v>
      </c>
      <c r="E177" s="10">
        <v>222</v>
      </c>
      <c r="F177" s="11">
        <f t="shared" si="22"/>
        <v>7.2643377137601526E-3</v>
      </c>
      <c r="G177" s="11">
        <f t="shared" si="22"/>
        <v>6.9078529587604286E-3</v>
      </c>
      <c r="H177" s="11">
        <f t="shared" si="22"/>
        <v>6.8583079751000173E-3</v>
      </c>
      <c r="I177" s="11"/>
    </row>
    <row r="178" spans="2:9" ht="12" hidden="1" customHeight="1">
      <c r="B178" s="9">
        <v>400149</v>
      </c>
      <c r="C178" s="10">
        <v>6</v>
      </c>
      <c r="D178" s="10">
        <v>25</v>
      </c>
      <c r="E178" s="10">
        <v>24</v>
      </c>
      <c r="F178" s="11">
        <f t="shared" si="22"/>
        <v>1.8706449048309408E-4</v>
      </c>
      <c r="G178" s="11">
        <f t="shared" si="22"/>
        <v>7.7442297743950995E-4</v>
      </c>
      <c r="H178" s="11">
        <f t="shared" si="22"/>
        <v>7.4143870001081274E-4</v>
      </c>
      <c r="I178" s="11"/>
    </row>
    <row r="179" spans="2:9" ht="12" hidden="1" customHeight="1">
      <c r="B179" s="9">
        <v>401104</v>
      </c>
      <c r="C179" s="10">
        <v>196.5</v>
      </c>
      <c r="D179" s="10">
        <v>196.5</v>
      </c>
      <c r="E179" s="10">
        <v>197.5</v>
      </c>
      <c r="F179" s="11">
        <f t="shared" si="22"/>
        <v>6.1263620633213306E-3</v>
      </c>
      <c r="G179" s="11">
        <f t="shared" si="22"/>
        <v>6.0869646026745486E-3</v>
      </c>
      <c r="H179" s="11">
        <f t="shared" si="22"/>
        <v>6.1014226355056468E-3</v>
      </c>
      <c r="I179" s="11"/>
    </row>
    <row r="180" spans="2:9" ht="12" hidden="1" customHeight="1">
      <c r="B180" s="9">
        <v>401105</v>
      </c>
      <c r="C180" s="10">
        <v>311</v>
      </c>
      <c r="D180" s="10">
        <v>306</v>
      </c>
      <c r="E180" s="10">
        <v>306</v>
      </c>
      <c r="F180" s="11">
        <f t="shared" si="22"/>
        <v>9.6961760900403753E-3</v>
      </c>
      <c r="G180" s="11">
        <f t="shared" si="22"/>
        <v>9.4789372438596024E-3</v>
      </c>
      <c r="H180" s="11">
        <f t="shared" si="22"/>
        <v>9.4533434251378619E-3</v>
      </c>
      <c r="I180" s="11"/>
    </row>
    <row r="181" spans="2:9" ht="12" hidden="1" customHeight="1">
      <c r="B181" s="9">
        <v>401107</v>
      </c>
      <c r="C181" s="10">
        <v>207.6</v>
      </c>
      <c r="D181" s="10">
        <v>211.4</v>
      </c>
      <c r="E181" s="10">
        <v>210.4</v>
      </c>
      <c r="F181" s="11">
        <f t="shared" si="22"/>
        <v>6.4724313707150549E-3</v>
      </c>
      <c r="G181" s="11">
        <f t="shared" si="22"/>
        <v>6.5485206972284967E-3</v>
      </c>
      <c r="H181" s="11">
        <f t="shared" si="22"/>
        <v>6.4999459367614584E-3</v>
      </c>
      <c r="I181" s="11"/>
    </row>
    <row r="182" spans="2:9" ht="12" hidden="1" customHeight="1">
      <c r="B182" s="9">
        <v>401108</v>
      </c>
      <c r="C182" s="10">
        <v>347</v>
      </c>
      <c r="D182" s="10">
        <v>350</v>
      </c>
      <c r="E182" s="10">
        <v>351</v>
      </c>
      <c r="F182" s="11">
        <f t="shared" si="22"/>
        <v>1.081856303293894E-2</v>
      </c>
      <c r="G182" s="11">
        <f t="shared" si="22"/>
        <v>1.084192168415314E-2</v>
      </c>
      <c r="H182" s="11">
        <f t="shared" si="22"/>
        <v>1.0843540987658136E-2</v>
      </c>
      <c r="I182" s="11"/>
    </row>
    <row r="183" spans="2:9" ht="12" hidden="1" customHeight="1">
      <c r="B183" s="9">
        <v>401109</v>
      </c>
      <c r="C183" s="10">
        <v>191</v>
      </c>
      <c r="D183" s="10">
        <v>191</v>
      </c>
      <c r="E183" s="10">
        <v>190</v>
      </c>
      <c r="F183" s="11">
        <f t="shared" si="22"/>
        <v>5.9548862803784942E-3</v>
      </c>
      <c r="G183" s="11">
        <f t="shared" si="22"/>
        <v>5.9165915476378558E-3</v>
      </c>
      <c r="H183" s="11">
        <f t="shared" si="22"/>
        <v>5.8697230417522677E-3</v>
      </c>
      <c r="I183" s="11"/>
    </row>
    <row r="184" spans="2:9" ht="12" hidden="1" customHeight="1">
      <c r="B184" s="9">
        <v>401110</v>
      </c>
      <c r="C184" s="10">
        <v>65</v>
      </c>
      <c r="D184" s="10">
        <v>66</v>
      </c>
      <c r="E184" s="10">
        <v>65</v>
      </c>
      <c r="F184" s="11">
        <f t="shared" si="22"/>
        <v>2.0265319802335192E-3</v>
      </c>
      <c r="G184" s="11">
        <f t="shared" si="22"/>
        <v>2.0444766604403061E-3</v>
      </c>
      <c r="H184" s="11">
        <f t="shared" si="22"/>
        <v>2.008063145862618E-3</v>
      </c>
      <c r="I184" s="11"/>
    </row>
    <row r="185" spans="2:9" ht="12" hidden="1" customHeight="1">
      <c r="B185" s="9">
        <v>401111</v>
      </c>
      <c r="C185" s="10">
        <v>72</v>
      </c>
      <c r="D185" s="10">
        <v>71</v>
      </c>
      <c r="E185" s="10">
        <v>71</v>
      </c>
      <c r="F185" s="11">
        <f t="shared" si="22"/>
        <v>2.2447738857971286E-3</v>
      </c>
      <c r="G185" s="11">
        <f t="shared" si="22"/>
        <v>2.1993612559282083E-3</v>
      </c>
      <c r="H185" s="11">
        <f t="shared" si="22"/>
        <v>2.193422820865321E-3</v>
      </c>
      <c r="I185" s="11"/>
    </row>
    <row r="186" spans="2:9" ht="12" hidden="1" customHeight="1">
      <c r="B186" s="9">
        <v>401112</v>
      </c>
      <c r="C186" s="10">
        <v>114.5</v>
      </c>
      <c r="D186" s="10">
        <v>113.5</v>
      </c>
      <c r="E186" s="10">
        <v>112.5</v>
      </c>
      <c r="F186" s="11">
        <f t="shared" si="22"/>
        <v>3.5698140267190451E-3</v>
      </c>
      <c r="G186" s="11">
        <f t="shared" si="22"/>
        <v>3.5158803175753752E-3</v>
      </c>
      <c r="H186" s="11">
        <f t="shared" si="22"/>
        <v>3.4754939063006847E-3</v>
      </c>
      <c r="I186" s="11"/>
    </row>
    <row r="187" spans="2:9" ht="12" hidden="1" customHeight="1">
      <c r="B187" s="9">
        <v>401113</v>
      </c>
      <c r="C187" s="10">
        <v>21</v>
      </c>
      <c r="D187" s="10">
        <v>21</v>
      </c>
      <c r="E187" s="10">
        <v>21</v>
      </c>
      <c r="F187" s="11">
        <f t="shared" si="22"/>
        <v>6.5472571669082929E-4</v>
      </c>
      <c r="G187" s="11">
        <f t="shared" si="22"/>
        <v>6.5051530104918835E-4</v>
      </c>
      <c r="H187" s="11">
        <f t="shared" si="22"/>
        <v>6.4875886250946114E-4</v>
      </c>
      <c r="I187" s="11"/>
    </row>
    <row r="188" spans="2:9" ht="12" hidden="1" customHeight="1">
      <c r="B188" s="9">
        <v>401114</v>
      </c>
      <c r="C188" s="10">
        <v>22</v>
      </c>
      <c r="D188" s="10">
        <v>22</v>
      </c>
      <c r="E188" s="10">
        <v>21</v>
      </c>
      <c r="F188" s="11">
        <f t="shared" si="22"/>
        <v>6.8590313177134489E-4</v>
      </c>
      <c r="G188" s="11">
        <f t="shared" si="22"/>
        <v>6.8149222014676878E-4</v>
      </c>
      <c r="H188" s="11">
        <f t="shared" si="22"/>
        <v>6.4875886250946114E-4</v>
      </c>
      <c r="I188" s="11"/>
    </row>
    <row r="189" spans="2:9" ht="12" hidden="1" customHeight="1">
      <c r="B189" s="9">
        <v>401115</v>
      </c>
      <c r="C189" s="10">
        <v>133</v>
      </c>
      <c r="D189" s="10">
        <v>132</v>
      </c>
      <c r="E189" s="10">
        <v>132</v>
      </c>
      <c r="F189" s="11">
        <f t="shared" si="22"/>
        <v>4.1465962057085854E-3</v>
      </c>
      <c r="G189" s="11">
        <f t="shared" si="22"/>
        <v>4.0889533208806122E-3</v>
      </c>
      <c r="H189" s="11">
        <f t="shared" si="22"/>
        <v>4.0779128500594702E-3</v>
      </c>
      <c r="I189" s="11"/>
    </row>
    <row r="190" spans="2:9" ht="12" hidden="1" customHeight="1">
      <c r="B190" s="9">
        <v>401116</v>
      </c>
      <c r="C190" s="10">
        <v>189.6</v>
      </c>
      <c r="D190" s="10">
        <v>194.6</v>
      </c>
      <c r="E190" s="10">
        <v>196.6</v>
      </c>
      <c r="F190" s="11">
        <f t="shared" si="22"/>
        <v>5.9112378992657727E-3</v>
      </c>
      <c r="G190" s="11">
        <f t="shared" si="22"/>
        <v>6.0281084563891451E-3</v>
      </c>
      <c r="H190" s="11">
        <f t="shared" si="22"/>
        <v>6.0736186842552404E-3</v>
      </c>
      <c r="I190" s="11"/>
    </row>
    <row r="191" spans="2:9" ht="12" hidden="1" customHeight="1">
      <c r="B191" s="9">
        <v>401117</v>
      </c>
      <c r="C191" s="10">
        <v>45</v>
      </c>
      <c r="D191" s="10">
        <v>45</v>
      </c>
      <c r="E191" s="10">
        <v>45</v>
      </c>
      <c r="F191" s="11">
        <f t="shared" si="22"/>
        <v>1.4029836786232056E-3</v>
      </c>
      <c r="G191" s="11">
        <f t="shared" si="22"/>
        <v>1.393961359391118E-3</v>
      </c>
      <c r="H191" s="11">
        <f t="shared" si="22"/>
        <v>1.3901975625202738E-3</v>
      </c>
      <c r="I191" s="11"/>
    </row>
    <row r="192" spans="2:9" ht="12" hidden="1" customHeight="1">
      <c r="B192" s="9">
        <v>401118</v>
      </c>
      <c r="C192" s="10">
        <v>80</v>
      </c>
      <c r="D192" s="10">
        <v>80</v>
      </c>
      <c r="E192" s="10">
        <v>83</v>
      </c>
      <c r="F192" s="11">
        <f t="shared" si="22"/>
        <v>2.4941932064412543E-3</v>
      </c>
      <c r="G192" s="11">
        <f t="shared" si="22"/>
        <v>2.4781535278064317E-3</v>
      </c>
      <c r="H192" s="11">
        <f t="shared" si="22"/>
        <v>2.5641421708707274E-3</v>
      </c>
      <c r="I192" s="11"/>
    </row>
    <row r="193" spans="2:9" ht="12" hidden="1" customHeight="1">
      <c r="B193" s="9">
        <v>401119</v>
      </c>
      <c r="C193" s="10">
        <v>10</v>
      </c>
      <c r="D193" s="10">
        <v>10</v>
      </c>
      <c r="E193" s="10">
        <v>10</v>
      </c>
      <c r="F193" s="11">
        <f t="shared" si="22"/>
        <v>3.1177415080515679E-4</v>
      </c>
      <c r="G193" s="11">
        <f t="shared" si="22"/>
        <v>3.0976919097580396E-4</v>
      </c>
      <c r="H193" s="11">
        <f t="shared" si="22"/>
        <v>3.0893279167117197E-4</v>
      </c>
      <c r="I193" s="11"/>
    </row>
    <row r="194" spans="2:9" ht="12" hidden="1" customHeight="1">
      <c r="B194" s="9">
        <v>401120</v>
      </c>
      <c r="C194" s="10">
        <v>37</v>
      </c>
      <c r="D194" s="10">
        <v>37</v>
      </c>
      <c r="E194" s="10">
        <v>37</v>
      </c>
      <c r="F194" s="11">
        <f t="shared" si="22"/>
        <v>1.1535643579790801E-3</v>
      </c>
      <c r="G194" s="11">
        <f t="shared" si="22"/>
        <v>1.1461460066104748E-3</v>
      </c>
      <c r="H194" s="11">
        <f t="shared" si="22"/>
        <v>1.1430513291833364E-3</v>
      </c>
      <c r="I194" s="11"/>
    </row>
    <row r="195" spans="2:9" ht="12" hidden="1" customHeight="1">
      <c r="B195" s="9">
        <v>401121</v>
      </c>
      <c r="C195" s="10">
        <v>58</v>
      </c>
      <c r="D195" s="10">
        <v>57</v>
      </c>
      <c r="E195" s="10">
        <v>57</v>
      </c>
      <c r="F195" s="11">
        <f t="shared" si="22"/>
        <v>1.8082900746699093E-3</v>
      </c>
      <c r="G195" s="11">
        <f t="shared" si="22"/>
        <v>1.7656843885620827E-3</v>
      </c>
      <c r="H195" s="11">
        <f t="shared" si="22"/>
        <v>1.7609169125256802E-3</v>
      </c>
      <c r="I195" s="11"/>
    </row>
    <row r="196" spans="2:9" ht="12" hidden="1" customHeight="1">
      <c r="B196" s="9">
        <v>401122</v>
      </c>
      <c r="C196" s="10">
        <v>154</v>
      </c>
      <c r="D196" s="10">
        <v>152</v>
      </c>
      <c r="E196" s="10">
        <v>153</v>
      </c>
      <c r="F196" s="11">
        <f t="shared" si="22"/>
        <v>4.8013219223994145E-3</v>
      </c>
      <c r="G196" s="11">
        <f t="shared" si="22"/>
        <v>4.7084917028322208E-3</v>
      </c>
      <c r="H196" s="11">
        <f t="shared" si="22"/>
        <v>4.7266717125689309E-3</v>
      </c>
      <c r="I196" s="11"/>
    </row>
    <row r="197" spans="2:9" ht="12" hidden="1" customHeight="1">
      <c r="B197" s="9">
        <v>401123</v>
      </c>
      <c r="C197" s="10">
        <v>30</v>
      </c>
      <c r="D197" s="10">
        <v>31</v>
      </c>
      <c r="E197" s="10">
        <v>31</v>
      </c>
      <c r="F197" s="11">
        <f t="shared" si="22"/>
        <v>9.3532245241547036E-4</v>
      </c>
      <c r="G197" s="11">
        <f t="shared" si="22"/>
        <v>9.6028449202499231E-4</v>
      </c>
      <c r="H197" s="11">
        <f t="shared" si="22"/>
        <v>9.5769165418063316E-4</v>
      </c>
      <c r="I197" s="11"/>
    </row>
    <row r="198" spans="2:9" ht="12" hidden="1" customHeight="1">
      <c r="B198" s="9">
        <v>401124</v>
      </c>
      <c r="C198" s="10">
        <v>21</v>
      </c>
      <c r="D198" s="10">
        <v>21</v>
      </c>
      <c r="E198" s="10">
        <v>21</v>
      </c>
      <c r="F198" s="11">
        <f t="shared" si="22"/>
        <v>6.5472571669082929E-4</v>
      </c>
      <c r="G198" s="11">
        <f t="shared" si="22"/>
        <v>6.5051530104918835E-4</v>
      </c>
      <c r="H198" s="11">
        <f t="shared" si="22"/>
        <v>6.4875886250946114E-4</v>
      </c>
      <c r="I198" s="11"/>
    </row>
    <row r="199" spans="2:9" ht="12" hidden="1" customHeight="1">
      <c r="B199" s="9">
        <v>401125</v>
      </c>
      <c r="C199" s="10">
        <v>35</v>
      </c>
      <c r="D199" s="10">
        <v>34</v>
      </c>
      <c r="E199" s="10">
        <v>34</v>
      </c>
      <c r="F199" s="11">
        <f t="shared" si="22"/>
        <v>1.0912095278180487E-3</v>
      </c>
      <c r="G199" s="11">
        <f t="shared" si="22"/>
        <v>1.0532152493177335E-3</v>
      </c>
      <c r="H199" s="11">
        <f t="shared" si="22"/>
        <v>1.0503714916819847E-3</v>
      </c>
      <c r="I199" s="11"/>
    </row>
    <row r="200" spans="2:9" ht="12" hidden="1" customHeight="1">
      <c r="B200" s="9">
        <v>401126</v>
      </c>
      <c r="C200" s="10">
        <v>24</v>
      </c>
      <c r="D200" s="10">
        <v>24</v>
      </c>
      <c r="E200" s="10">
        <v>24</v>
      </c>
      <c r="F200" s="11">
        <f t="shared" si="22"/>
        <v>7.4825796193237631E-4</v>
      </c>
      <c r="G200" s="11">
        <f t="shared" si="22"/>
        <v>7.4344605834192952E-4</v>
      </c>
      <c r="H200" s="11">
        <f t="shared" si="22"/>
        <v>7.4143870001081274E-4</v>
      </c>
      <c r="I200" s="11"/>
    </row>
    <row r="201" spans="2:9" ht="12" hidden="1" customHeight="1">
      <c r="B201" s="9">
        <v>401127</v>
      </c>
      <c r="C201" s="10">
        <v>382</v>
      </c>
      <c r="D201" s="10">
        <v>381</v>
      </c>
      <c r="E201" s="10">
        <v>388</v>
      </c>
      <c r="F201" s="11">
        <f t="shared" si="22"/>
        <v>1.1909772560756988E-2</v>
      </c>
      <c r="G201" s="11">
        <f t="shared" si="22"/>
        <v>1.1802206176178132E-2</v>
      </c>
      <c r="H201" s="11">
        <f t="shared" si="22"/>
        <v>1.1986592316841472E-2</v>
      </c>
      <c r="I201" s="11"/>
    </row>
    <row r="202" spans="2:9" ht="12" hidden="1" customHeight="1">
      <c r="B202" s="9">
        <v>401128</v>
      </c>
      <c r="C202" s="10">
        <v>45</v>
      </c>
      <c r="D202" s="10">
        <v>46</v>
      </c>
      <c r="E202" s="10">
        <v>48</v>
      </c>
      <c r="F202" s="11">
        <f t="shared" si="22"/>
        <v>1.4029836786232056E-3</v>
      </c>
      <c r="G202" s="11">
        <f t="shared" si="22"/>
        <v>1.4249382784886982E-3</v>
      </c>
      <c r="H202" s="11">
        <f t="shared" si="22"/>
        <v>1.4828774000216255E-3</v>
      </c>
      <c r="I202" s="11"/>
    </row>
    <row r="203" spans="2:9" ht="12" hidden="1" customHeight="1">
      <c r="B203" s="9">
        <v>401129</v>
      </c>
      <c r="C203" s="10">
        <v>138</v>
      </c>
      <c r="D203" s="10">
        <v>138</v>
      </c>
      <c r="E203" s="10">
        <v>141</v>
      </c>
      <c r="F203" s="11">
        <f t="shared" si="22"/>
        <v>4.3024832811111632E-3</v>
      </c>
      <c r="G203" s="11">
        <f t="shared" si="22"/>
        <v>4.2748148354660948E-3</v>
      </c>
      <c r="H203" s="11">
        <f t="shared" si="22"/>
        <v>4.355952362563525E-3</v>
      </c>
      <c r="I203" s="11"/>
    </row>
    <row r="204" spans="2:9" ht="12" hidden="1" customHeight="1">
      <c r="B204" s="9">
        <v>401130</v>
      </c>
      <c r="C204" s="10">
        <v>45</v>
      </c>
      <c r="D204" s="10">
        <v>41</v>
      </c>
      <c r="E204" s="10">
        <v>43</v>
      </c>
      <c r="F204" s="11">
        <f t="shared" si="22"/>
        <v>1.4029836786232056E-3</v>
      </c>
      <c r="G204" s="11">
        <f t="shared" si="22"/>
        <v>1.2700536830007963E-3</v>
      </c>
      <c r="H204" s="11">
        <f t="shared" si="22"/>
        <v>1.3284110041860396E-3</v>
      </c>
      <c r="I204" s="11"/>
    </row>
    <row r="205" spans="2:9" ht="12" hidden="1" customHeight="1">
      <c r="B205" s="9">
        <v>401131</v>
      </c>
      <c r="C205" s="10">
        <v>72</v>
      </c>
      <c r="D205" s="10">
        <v>74</v>
      </c>
      <c r="E205" s="10">
        <v>74</v>
      </c>
      <c r="F205" s="11">
        <f t="shared" ref="F205:H236" si="23">C205/C$280</f>
        <v>2.2447738857971286E-3</v>
      </c>
      <c r="G205" s="11">
        <f t="shared" si="23"/>
        <v>2.2922920132209495E-3</v>
      </c>
      <c r="H205" s="11">
        <f t="shared" si="23"/>
        <v>2.2861026583666727E-3</v>
      </c>
      <c r="I205" s="11"/>
    </row>
    <row r="206" spans="2:9" ht="12" hidden="1" customHeight="1">
      <c r="B206" s="9">
        <v>401132</v>
      </c>
      <c r="C206" s="10">
        <v>79</v>
      </c>
      <c r="D206" s="10">
        <v>78</v>
      </c>
      <c r="E206" s="10">
        <v>77</v>
      </c>
      <c r="F206" s="11">
        <f t="shared" si="23"/>
        <v>2.4630157913607385E-3</v>
      </c>
      <c r="G206" s="11">
        <f t="shared" si="23"/>
        <v>2.4161996896112708E-3</v>
      </c>
      <c r="H206" s="11">
        <f t="shared" si="23"/>
        <v>2.378782495868024E-3</v>
      </c>
      <c r="I206" s="11"/>
    </row>
    <row r="207" spans="2:9" ht="12" hidden="1" customHeight="1">
      <c r="B207" s="9">
        <v>401133</v>
      </c>
      <c r="C207" s="10">
        <v>146</v>
      </c>
      <c r="D207" s="10">
        <v>143</v>
      </c>
      <c r="E207" s="10">
        <v>146</v>
      </c>
      <c r="F207" s="11">
        <f t="shared" si="23"/>
        <v>4.5519026017552889E-3</v>
      </c>
      <c r="G207" s="11">
        <f t="shared" si="23"/>
        <v>4.4296994309539969E-3</v>
      </c>
      <c r="H207" s="11">
        <f t="shared" si="23"/>
        <v>4.5104187583991104E-3</v>
      </c>
      <c r="I207" s="11"/>
    </row>
    <row r="208" spans="2:9" ht="12" hidden="1" customHeight="1">
      <c r="B208" s="9">
        <v>401134</v>
      </c>
      <c r="C208" s="10">
        <v>56</v>
      </c>
      <c r="D208" s="10">
        <v>57</v>
      </c>
      <c r="E208" s="10">
        <v>58</v>
      </c>
      <c r="F208" s="11">
        <f t="shared" si="23"/>
        <v>1.7459352445088779E-3</v>
      </c>
      <c r="G208" s="11">
        <f t="shared" si="23"/>
        <v>1.7656843885620827E-3</v>
      </c>
      <c r="H208" s="11">
        <f t="shared" si="23"/>
        <v>1.7918101916927975E-3</v>
      </c>
      <c r="I208" s="11"/>
    </row>
    <row r="209" spans="2:9" ht="12" hidden="1" customHeight="1">
      <c r="B209" s="9">
        <v>401135</v>
      </c>
      <c r="C209" s="10">
        <v>22</v>
      </c>
      <c r="D209" s="10">
        <v>21</v>
      </c>
      <c r="E209" s="10">
        <v>21</v>
      </c>
      <c r="F209" s="11">
        <f t="shared" si="23"/>
        <v>6.8590313177134489E-4</v>
      </c>
      <c r="G209" s="11">
        <f t="shared" si="23"/>
        <v>6.5051530104918835E-4</v>
      </c>
      <c r="H209" s="11">
        <f t="shared" si="23"/>
        <v>6.4875886250946114E-4</v>
      </c>
      <c r="I209" s="11"/>
    </row>
    <row r="210" spans="2:9" ht="12" hidden="1" customHeight="1">
      <c r="B210" s="9">
        <v>401136</v>
      </c>
      <c r="C210" s="10">
        <v>103.6</v>
      </c>
      <c r="D210" s="10">
        <v>104.6</v>
      </c>
      <c r="E210" s="10">
        <v>102.6</v>
      </c>
      <c r="F210" s="11">
        <f t="shared" si="23"/>
        <v>3.2299802023414239E-3</v>
      </c>
      <c r="G210" s="11">
        <f t="shared" si="23"/>
        <v>3.2401857376069096E-3</v>
      </c>
      <c r="H210" s="11">
        <f t="shared" si="23"/>
        <v>3.169650442546224E-3</v>
      </c>
      <c r="I210" s="11"/>
    </row>
    <row r="211" spans="2:9" ht="12" hidden="1" customHeight="1">
      <c r="B211" s="9">
        <v>401137</v>
      </c>
      <c r="C211" s="10">
        <v>267</v>
      </c>
      <c r="D211" s="10">
        <v>268</v>
      </c>
      <c r="E211" s="10">
        <v>267</v>
      </c>
      <c r="F211" s="11">
        <f t="shared" si="23"/>
        <v>8.3243698264976861E-3</v>
      </c>
      <c r="G211" s="11">
        <f t="shared" si="23"/>
        <v>8.3018143181515461E-3</v>
      </c>
      <c r="H211" s="11">
        <f t="shared" si="23"/>
        <v>8.2485055376202918E-3</v>
      </c>
      <c r="I211" s="11"/>
    </row>
    <row r="212" spans="2:9" ht="12" hidden="1" customHeight="1">
      <c r="B212" s="9">
        <v>401138</v>
      </c>
      <c r="C212" s="10">
        <v>175</v>
      </c>
      <c r="D212" s="10">
        <v>178</v>
      </c>
      <c r="E212" s="10">
        <v>177</v>
      </c>
      <c r="F212" s="11">
        <f t="shared" si="23"/>
        <v>5.4560476390902437E-3</v>
      </c>
      <c r="G212" s="11">
        <f t="shared" si="23"/>
        <v>5.5138915993693111E-3</v>
      </c>
      <c r="H212" s="11">
        <f t="shared" si="23"/>
        <v>5.4681104125797438E-3</v>
      </c>
      <c r="I212" s="11"/>
    </row>
    <row r="213" spans="2:9" ht="12" hidden="1" customHeight="1">
      <c r="B213" s="9">
        <v>401139</v>
      </c>
      <c r="C213" s="10">
        <v>71</v>
      </c>
      <c r="D213" s="10">
        <v>70</v>
      </c>
      <c r="E213" s="10">
        <v>71</v>
      </c>
      <c r="F213" s="11">
        <f t="shared" si="23"/>
        <v>2.2135964707166132E-3</v>
      </c>
      <c r="G213" s="11">
        <f t="shared" si="23"/>
        <v>2.1683843368306278E-3</v>
      </c>
      <c r="H213" s="11">
        <f t="shared" si="23"/>
        <v>2.193422820865321E-3</v>
      </c>
      <c r="I213" s="11"/>
    </row>
    <row r="214" spans="2:9" ht="12" hidden="1" customHeight="1">
      <c r="B214" s="9">
        <v>401140</v>
      </c>
      <c r="C214" s="10">
        <v>38</v>
      </c>
      <c r="D214" s="10">
        <v>38</v>
      </c>
      <c r="E214" s="10">
        <v>38</v>
      </c>
      <c r="F214" s="11">
        <f t="shared" si="23"/>
        <v>1.1847417730595957E-3</v>
      </c>
      <c r="G214" s="11">
        <f t="shared" si="23"/>
        <v>1.1771229257080552E-3</v>
      </c>
      <c r="H214" s="11">
        <f t="shared" si="23"/>
        <v>1.1739446083504535E-3</v>
      </c>
      <c r="I214" s="11"/>
    </row>
    <row r="215" spans="2:9" ht="12" hidden="1" customHeight="1">
      <c r="B215" s="9">
        <v>401142</v>
      </c>
      <c r="C215" s="10">
        <v>215</v>
      </c>
      <c r="D215" s="10">
        <v>217</v>
      </c>
      <c r="E215" s="10">
        <v>215</v>
      </c>
      <c r="F215" s="11">
        <f t="shared" si="23"/>
        <v>6.7031442423108704E-3</v>
      </c>
      <c r="G215" s="11">
        <f t="shared" si="23"/>
        <v>6.721991444174946E-3</v>
      </c>
      <c r="H215" s="11">
        <f t="shared" si="23"/>
        <v>6.6420550209301977E-3</v>
      </c>
      <c r="I215" s="11"/>
    </row>
    <row r="216" spans="2:9" ht="12" hidden="1" customHeight="1">
      <c r="B216" s="9">
        <v>401143</v>
      </c>
      <c r="C216" s="10">
        <v>216</v>
      </c>
      <c r="D216" s="10">
        <v>218</v>
      </c>
      <c r="E216" s="10">
        <v>216</v>
      </c>
      <c r="F216" s="11">
        <f t="shared" si="23"/>
        <v>6.7343216573913867E-3</v>
      </c>
      <c r="G216" s="11">
        <f t="shared" si="23"/>
        <v>6.7529683632725265E-3</v>
      </c>
      <c r="H216" s="11">
        <f t="shared" si="23"/>
        <v>6.6729483000973148E-3</v>
      </c>
      <c r="I216" s="11"/>
    </row>
    <row r="217" spans="2:9" ht="12" hidden="1" customHeight="1">
      <c r="B217" s="9">
        <v>401145</v>
      </c>
      <c r="C217" s="10">
        <v>16</v>
      </c>
      <c r="D217" s="10">
        <v>16</v>
      </c>
      <c r="E217" s="10">
        <v>16</v>
      </c>
      <c r="F217" s="11">
        <f t="shared" si="23"/>
        <v>4.9883864128825084E-4</v>
      </c>
      <c r="G217" s="11">
        <f t="shared" si="23"/>
        <v>4.9563070556128631E-4</v>
      </c>
      <c r="H217" s="11">
        <f t="shared" si="23"/>
        <v>4.9429246667387512E-4</v>
      </c>
      <c r="I217" s="11"/>
    </row>
    <row r="218" spans="2:9" ht="12" hidden="1" customHeight="1">
      <c r="B218" s="9">
        <v>401146</v>
      </c>
      <c r="C218" s="10">
        <v>28</v>
      </c>
      <c r="D218" s="10">
        <v>26</v>
      </c>
      <c r="E218" s="10">
        <v>27</v>
      </c>
      <c r="F218" s="11">
        <f t="shared" si="23"/>
        <v>8.7296762225443894E-4</v>
      </c>
      <c r="G218" s="11">
        <f t="shared" si="23"/>
        <v>8.0539989653709038E-4</v>
      </c>
      <c r="H218" s="11">
        <f t="shared" si="23"/>
        <v>8.3411853751216435E-4</v>
      </c>
      <c r="I218" s="11"/>
    </row>
    <row r="219" spans="2:9" ht="12" hidden="1" customHeight="1">
      <c r="B219" s="9">
        <v>401147</v>
      </c>
      <c r="C219" s="10">
        <v>27</v>
      </c>
      <c r="D219" s="10">
        <v>25</v>
      </c>
      <c r="E219" s="10">
        <v>25</v>
      </c>
      <c r="F219" s="11">
        <f t="shared" si="23"/>
        <v>8.4179020717392334E-4</v>
      </c>
      <c r="G219" s="11">
        <f t="shared" si="23"/>
        <v>7.7442297743950995E-4</v>
      </c>
      <c r="H219" s="11">
        <f t="shared" si="23"/>
        <v>7.7233197917792994E-4</v>
      </c>
      <c r="I219" s="11"/>
    </row>
    <row r="220" spans="2:9" ht="12" hidden="1" customHeight="1">
      <c r="B220" s="9">
        <v>401148</v>
      </c>
      <c r="C220" s="10">
        <v>30.4</v>
      </c>
      <c r="D220" s="10">
        <v>30.4</v>
      </c>
      <c r="E220" s="10">
        <v>30.4</v>
      </c>
      <c r="F220" s="11">
        <f t="shared" si="23"/>
        <v>9.4779341844767652E-4</v>
      </c>
      <c r="G220" s="11">
        <f t="shared" si="23"/>
        <v>9.4169834056644401E-4</v>
      </c>
      <c r="H220" s="11">
        <f t="shared" si="23"/>
        <v>9.3915568668036275E-4</v>
      </c>
      <c r="I220" s="11"/>
    </row>
    <row r="221" spans="2:9" ht="12" hidden="1" customHeight="1">
      <c r="B221" s="9">
        <v>401149</v>
      </c>
      <c r="C221" s="10">
        <v>39</v>
      </c>
      <c r="D221" s="10">
        <v>40</v>
      </c>
      <c r="E221" s="10">
        <v>41</v>
      </c>
      <c r="F221" s="11">
        <f t="shared" si="23"/>
        <v>1.2159191881401115E-3</v>
      </c>
      <c r="G221" s="11">
        <f t="shared" si="23"/>
        <v>1.2390767639032158E-3</v>
      </c>
      <c r="H221" s="11">
        <f t="shared" si="23"/>
        <v>1.2666244458518052E-3</v>
      </c>
      <c r="I221" s="11"/>
    </row>
    <row r="222" spans="2:9" ht="12" hidden="1" customHeight="1">
      <c r="B222" s="9">
        <v>401150</v>
      </c>
      <c r="C222" s="10">
        <v>81</v>
      </c>
      <c r="D222" s="10">
        <v>80</v>
      </c>
      <c r="E222" s="10">
        <v>80</v>
      </c>
      <c r="F222" s="11">
        <f t="shared" si="23"/>
        <v>2.5253706215217701E-3</v>
      </c>
      <c r="G222" s="11">
        <f t="shared" si="23"/>
        <v>2.4781535278064317E-3</v>
      </c>
      <c r="H222" s="11">
        <f t="shared" si="23"/>
        <v>2.4714623333693757E-3</v>
      </c>
      <c r="I222" s="11"/>
    </row>
    <row r="223" spans="2:9" ht="12" hidden="1" customHeight="1">
      <c r="B223" s="9">
        <v>401151</v>
      </c>
      <c r="C223" s="10">
        <v>55</v>
      </c>
      <c r="D223" s="10">
        <v>54</v>
      </c>
      <c r="E223" s="10">
        <v>54</v>
      </c>
      <c r="F223" s="11">
        <f t="shared" si="23"/>
        <v>1.7147578294283623E-3</v>
      </c>
      <c r="G223" s="11">
        <f t="shared" si="23"/>
        <v>1.6727536312693414E-3</v>
      </c>
      <c r="H223" s="11">
        <f t="shared" si="23"/>
        <v>1.6682370750243287E-3</v>
      </c>
      <c r="I223" s="11"/>
    </row>
    <row r="224" spans="2:9" ht="12" hidden="1" customHeight="1">
      <c r="B224" s="9">
        <v>401153</v>
      </c>
      <c r="C224" s="10">
        <v>135</v>
      </c>
      <c r="D224" s="10">
        <v>135</v>
      </c>
      <c r="E224" s="10">
        <v>135</v>
      </c>
      <c r="F224" s="11">
        <f t="shared" si="23"/>
        <v>4.2089510358696161E-3</v>
      </c>
      <c r="G224" s="11">
        <f t="shared" si="23"/>
        <v>4.1818840781733535E-3</v>
      </c>
      <c r="H224" s="11">
        <f t="shared" si="23"/>
        <v>4.1705926875608215E-3</v>
      </c>
      <c r="I224" s="11"/>
    </row>
    <row r="225" spans="2:9" ht="12" hidden="1" customHeight="1">
      <c r="B225" s="9">
        <v>401154</v>
      </c>
      <c r="C225" s="10">
        <v>45</v>
      </c>
      <c r="D225" s="10">
        <v>45</v>
      </c>
      <c r="E225" s="10">
        <v>45</v>
      </c>
      <c r="F225" s="11">
        <f t="shared" si="23"/>
        <v>1.4029836786232056E-3</v>
      </c>
      <c r="G225" s="11">
        <f t="shared" si="23"/>
        <v>1.393961359391118E-3</v>
      </c>
      <c r="H225" s="11">
        <f t="shared" si="23"/>
        <v>1.3901975625202738E-3</v>
      </c>
      <c r="I225" s="11"/>
    </row>
    <row r="226" spans="2:9" ht="12" hidden="1" customHeight="1">
      <c r="B226" s="9">
        <v>401156</v>
      </c>
      <c r="C226" s="10">
        <v>42</v>
      </c>
      <c r="D226" s="10">
        <v>42</v>
      </c>
      <c r="E226" s="10">
        <v>42</v>
      </c>
      <c r="F226" s="11">
        <f t="shared" si="23"/>
        <v>1.3094514333816586E-3</v>
      </c>
      <c r="G226" s="11">
        <f t="shared" si="23"/>
        <v>1.3010306020983767E-3</v>
      </c>
      <c r="H226" s="11">
        <f t="shared" si="23"/>
        <v>1.2975177250189223E-3</v>
      </c>
      <c r="I226" s="11"/>
    </row>
    <row r="227" spans="2:9" ht="12" hidden="1" customHeight="1">
      <c r="B227" s="9">
        <v>401157</v>
      </c>
      <c r="C227" s="10">
        <v>25.5</v>
      </c>
      <c r="D227" s="10">
        <v>24.5</v>
      </c>
      <c r="E227" s="10">
        <v>25.5</v>
      </c>
      <c r="F227" s="11">
        <f t="shared" si="23"/>
        <v>7.9502408455314982E-4</v>
      </c>
      <c r="G227" s="11">
        <f t="shared" si="23"/>
        <v>7.5893451789071974E-4</v>
      </c>
      <c r="H227" s="11">
        <f t="shared" si="23"/>
        <v>7.8777861876148849E-4</v>
      </c>
      <c r="I227" s="11"/>
    </row>
    <row r="228" spans="2:9" ht="12" hidden="1" customHeight="1">
      <c r="B228" s="9">
        <v>401158</v>
      </c>
      <c r="C228" s="10">
        <v>20.2</v>
      </c>
      <c r="D228" s="10">
        <v>20.2</v>
      </c>
      <c r="E228" s="10">
        <v>19.399999999999999</v>
      </c>
      <c r="F228" s="11">
        <f t="shared" si="23"/>
        <v>6.2978378462641665E-4</v>
      </c>
      <c r="G228" s="11">
        <f t="shared" si="23"/>
        <v>6.2573376577112398E-4</v>
      </c>
      <c r="H228" s="11">
        <f t="shared" si="23"/>
        <v>5.9932961584207363E-4</v>
      </c>
      <c r="I228" s="11"/>
    </row>
    <row r="229" spans="2:9" ht="12" hidden="1" customHeight="1">
      <c r="B229" s="9">
        <v>401159</v>
      </c>
      <c r="C229" s="10">
        <v>35</v>
      </c>
      <c r="D229" s="10">
        <v>35</v>
      </c>
      <c r="E229" s="10">
        <v>35</v>
      </c>
      <c r="F229" s="11">
        <f t="shared" si="23"/>
        <v>1.0912095278180487E-3</v>
      </c>
      <c r="G229" s="11">
        <f t="shared" si="23"/>
        <v>1.0841921684153139E-3</v>
      </c>
      <c r="H229" s="11">
        <f t="shared" si="23"/>
        <v>1.081264770849102E-3</v>
      </c>
      <c r="I229" s="11"/>
    </row>
    <row r="230" spans="2:9" ht="12" hidden="1" customHeight="1">
      <c r="B230" s="9">
        <v>401160</v>
      </c>
      <c r="C230" s="10">
        <v>67</v>
      </c>
      <c r="D230" s="10">
        <v>64</v>
      </c>
      <c r="E230" s="10">
        <v>63</v>
      </c>
      <c r="F230" s="11">
        <f t="shared" si="23"/>
        <v>2.0888868103945504E-3</v>
      </c>
      <c r="G230" s="11">
        <f t="shared" si="23"/>
        <v>1.9825228222451453E-3</v>
      </c>
      <c r="H230" s="11">
        <f t="shared" si="23"/>
        <v>1.9462765875283834E-3</v>
      </c>
      <c r="I230" s="11"/>
    </row>
    <row r="231" spans="2:9" ht="12" hidden="1" customHeight="1">
      <c r="B231" s="9">
        <v>401161</v>
      </c>
      <c r="C231" s="10">
        <v>67.8</v>
      </c>
      <c r="D231" s="10">
        <v>69.599999999999994</v>
      </c>
      <c r="E231" s="10">
        <v>70.599999999999994</v>
      </c>
      <c r="F231" s="11">
        <f t="shared" si="23"/>
        <v>2.1138287424589627E-3</v>
      </c>
      <c r="G231" s="11">
        <f t="shared" si="23"/>
        <v>2.1559935691915955E-3</v>
      </c>
      <c r="H231" s="11">
        <f t="shared" si="23"/>
        <v>2.181065509198474E-3</v>
      </c>
      <c r="I231" s="11"/>
    </row>
    <row r="232" spans="2:9" ht="12" hidden="1" customHeight="1">
      <c r="B232" s="9">
        <v>401162</v>
      </c>
      <c r="C232" s="10">
        <v>53.6</v>
      </c>
      <c r="D232" s="10">
        <v>53.4</v>
      </c>
      <c r="E232" s="10">
        <v>55.4</v>
      </c>
      <c r="F232" s="11">
        <f t="shared" si="23"/>
        <v>1.6711094483156403E-3</v>
      </c>
      <c r="G232" s="11">
        <f t="shared" si="23"/>
        <v>1.6541674798107931E-3</v>
      </c>
      <c r="H232" s="11">
        <f t="shared" si="23"/>
        <v>1.7114876658582926E-3</v>
      </c>
      <c r="I232" s="11"/>
    </row>
    <row r="233" spans="2:9" ht="12" hidden="1" customHeight="1">
      <c r="B233" s="9">
        <v>401163</v>
      </c>
      <c r="C233" s="10">
        <v>36.6</v>
      </c>
      <c r="D233" s="10">
        <v>32</v>
      </c>
      <c r="E233" s="10">
        <v>32</v>
      </c>
      <c r="F233" s="11">
        <f t="shared" si="23"/>
        <v>1.1410933919468738E-3</v>
      </c>
      <c r="G233" s="11">
        <f t="shared" si="23"/>
        <v>9.9126141112257263E-4</v>
      </c>
      <c r="H233" s="11">
        <f t="shared" si="23"/>
        <v>9.8858493334775025E-4</v>
      </c>
      <c r="I233" s="11"/>
    </row>
    <row r="234" spans="2:9" ht="12" hidden="1" customHeight="1">
      <c r="B234" s="9">
        <v>401164</v>
      </c>
      <c r="C234" s="10">
        <v>30.6</v>
      </c>
      <c r="D234" s="10">
        <v>27.8</v>
      </c>
      <c r="E234" s="10">
        <v>28.6</v>
      </c>
      <c r="F234" s="11">
        <f t="shared" si="23"/>
        <v>9.5402890146377981E-4</v>
      </c>
      <c r="G234" s="11">
        <f t="shared" si="23"/>
        <v>8.6115835091273506E-4</v>
      </c>
      <c r="H234" s="11">
        <f t="shared" si="23"/>
        <v>8.8354778417955185E-4</v>
      </c>
      <c r="I234" s="11"/>
    </row>
    <row r="235" spans="2:9" ht="12" hidden="1" customHeight="1">
      <c r="B235" s="9">
        <v>401165</v>
      </c>
      <c r="C235" s="10">
        <v>70.2</v>
      </c>
      <c r="D235" s="10">
        <v>67.400000000000006</v>
      </c>
      <c r="E235" s="10">
        <v>65.599999999999994</v>
      </c>
      <c r="F235" s="11">
        <f t="shared" si="23"/>
        <v>2.1886545386522005E-3</v>
      </c>
      <c r="G235" s="11">
        <f t="shared" si="23"/>
        <v>2.0878443471769189E-3</v>
      </c>
      <c r="H235" s="11">
        <f t="shared" si="23"/>
        <v>2.0265991133628881E-3</v>
      </c>
      <c r="I235" s="11"/>
    </row>
    <row r="236" spans="2:9" ht="12" hidden="1" customHeight="1">
      <c r="B236" s="9">
        <v>401166</v>
      </c>
      <c r="C236" s="10">
        <v>29</v>
      </c>
      <c r="D236" s="10">
        <v>29</v>
      </c>
      <c r="E236" s="10">
        <v>29</v>
      </c>
      <c r="F236" s="11">
        <f t="shared" si="23"/>
        <v>9.0414503733495465E-4</v>
      </c>
      <c r="G236" s="11">
        <f t="shared" si="23"/>
        <v>8.9833065382983156E-4</v>
      </c>
      <c r="H236" s="11">
        <f t="shared" si="23"/>
        <v>8.9590509584639875E-4</v>
      </c>
      <c r="I236" s="11"/>
    </row>
    <row r="237" spans="2:9" ht="12" hidden="1" customHeight="1">
      <c r="B237" s="9">
        <v>401167</v>
      </c>
      <c r="C237" s="10">
        <v>20</v>
      </c>
      <c r="D237" s="10">
        <v>20</v>
      </c>
      <c r="E237" s="10">
        <v>20</v>
      </c>
      <c r="F237" s="11">
        <f t="shared" ref="F237:H268" si="24">C237/C$280</f>
        <v>6.2354830161031357E-4</v>
      </c>
      <c r="G237" s="11">
        <f t="shared" si="24"/>
        <v>6.1953838195160792E-4</v>
      </c>
      <c r="H237" s="11">
        <f t="shared" si="24"/>
        <v>6.1786558334234393E-4</v>
      </c>
      <c r="I237" s="11"/>
    </row>
    <row r="238" spans="2:9" ht="12" hidden="1" customHeight="1">
      <c r="B238" s="9">
        <v>401168</v>
      </c>
      <c r="C238" s="10">
        <v>26</v>
      </c>
      <c r="D238" s="10">
        <v>26</v>
      </c>
      <c r="E238" s="10">
        <v>26</v>
      </c>
      <c r="F238" s="11">
        <f t="shared" si="24"/>
        <v>8.1061279209340763E-4</v>
      </c>
      <c r="G238" s="11">
        <f t="shared" si="24"/>
        <v>8.0539989653709038E-4</v>
      </c>
      <c r="H238" s="11">
        <f t="shared" si="24"/>
        <v>8.0322525834504715E-4</v>
      </c>
      <c r="I238" s="11"/>
    </row>
    <row r="239" spans="2:9" ht="12" hidden="1" customHeight="1">
      <c r="B239" s="9">
        <v>401169</v>
      </c>
      <c r="C239" s="10">
        <v>43.8</v>
      </c>
      <c r="D239" s="10">
        <v>45.8</v>
      </c>
      <c r="E239" s="10">
        <v>45</v>
      </c>
      <c r="F239" s="11">
        <f t="shared" si="24"/>
        <v>1.3655707805265867E-3</v>
      </c>
      <c r="G239" s="11">
        <f t="shared" si="24"/>
        <v>1.4187428946691822E-3</v>
      </c>
      <c r="H239" s="11">
        <f t="shared" si="24"/>
        <v>1.3901975625202738E-3</v>
      </c>
      <c r="I239" s="11"/>
    </row>
    <row r="240" spans="2:9" ht="12" hidden="1" customHeight="1">
      <c r="B240" s="9">
        <v>401170</v>
      </c>
      <c r="C240" s="10">
        <v>12.4</v>
      </c>
      <c r="D240" s="10">
        <v>11.6</v>
      </c>
      <c r="E240" s="10">
        <v>11.6</v>
      </c>
      <c r="F240" s="11">
        <f t="shared" si="24"/>
        <v>3.8659994699839442E-4</v>
      </c>
      <c r="G240" s="11">
        <f t="shared" si="24"/>
        <v>3.5933226153193258E-4</v>
      </c>
      <c r="H240" s="11">
        <f t="shared" si="24"/>
        <v>3.5836203833855947E-4</v>
      </c>
      <c r="I240" s="11"/>
    </row>
    <row r="241" spans="2:9" ht="12" hidden="1" customHeight="1">
      <c r="B241" s="9">
        <v>401171</v>
      </c>
      <c r="C241" s="10">
        <v>39.4</v>
      </c>
      <c r="D241" s="10">
        <v>41.8</v>
      </c>
      <c r="E241" s="10">
        <v>41.8</v>
      </c>
      <c r="F241" s="11">
        <f t="shared" si="24"/>
        <v>1.2283901541723177E-3</v>
      </c>
      <c r="G241" s="11">
        <f t="shared" si="24"/>
        <v>1.2948352182788605E-3</v>
      </c>
      <c r="H241" s="11">
        <f t="shared" si="24"/>
        <v>1.2913390691854988E-3</v>
      </c>
      <c r="I241" s="11"/>
    </row>
    <row r="242" spans="2:9" ht="12" hidden="1" customHeight="1">
      <c r="B242" s="9">
        <v>401172</v>
      </c>
      <c r="C242" s="10">
        <v>34</v>
      </c>
      <c r="D242" s="10">
        <v>35.6</v>
      </c>
      <c r="E242" s="10">
        <v>35.6</v>
      </c>
      <c r="F242" s="11">
        <f t="shared" si="24"/>
        <v>1.0600321127375331E-3</v>
      </c>
      <c r="G242" s="11">
        <f t="shared" si="24"/>
        <v>1.1027783198738622E-3</v>
      </c>
      <c r="H242" s="11">
        <f t="shared" si="24"/>
        <v>1.0998007383493723E-3</v>
      </c>
      <c r="I242" s="11"/>
    </row>
    <row r="243" spans="2:9" ht="12" hidden="1" customHeight="1">
      <c r="B243" s="9">
        <v>401173</v>
      </c>
      <c r="C243" s="10">
        <v>42.2</v>
      </c>
      <c r="D243" s="10">
        <v>41.2</v>
      </c>
      <c r="E243" s="10">
        <v>39.4</v>
      </c>
      <c r="F243" s="11">
        <f t="shared" si="24"/>
        <v>1.3156869163977616E-3</v>
      </c>
      <c r="G243" s="11">
        <f t="shared" si="24"/>
        <v>1.2762490668203124E-3</v>
      </c>
      <c r="H243" s="11">
        <f t="shared" si="24"/>
        <v>1.2171951991844176E-3</v>
      </c>
      <c r="I243" s="11"/>
    </row>
    <row r="244" spans="2:9" ht="12" hidden="1" customHeight="1">
      <c r="B244" s="9">
        <v>401174</v>
      </c>
      <c r="C244" s="10">
        <v>44</v>
      </c>
      <c r="D244" s="10">
        <v>44</v>
      </c>
      <c r="E244" s="10">
        <v>45</v>
      </c>
      <c r="F244" s="11">
        <f t="shared" si="24"/>
        <v>1.3718062635426898E-3</v>
      </c>
      <c r="G244" s="11">
        <f t="shared" si="24"/>
        <v>1.3629844402935376E-3</v>
      </c>
      <c r="H244" s="11">
        <f t="shared" si="24"/>
        <v>1.3901975625202738E-3</v>
      </c>
      <c r="I244" s="11"/>
    </row>
    <row r="245" spans="2:9" ht="12" hidden="1" customHeight="1">
      <c r="B245" s="9">
        <v>401175</v>
      </c>
      <c r="C245" s="10">
        <v>14</v>
      </c>
      <c r="D245" s="10">
        <v>14</v>
      </c>
      <c r="E245" s="10">
        <v>14</v>
      </c>
      <c r="F245" s="11">
        <f t="shared" si="24"/>
        <v>4.3648381112721947E-4</v>
      </c>
      <c r="G245" s="11">
        <f t="shared" si="24"/>
        <v>4.3367686736612556E-4</v>
      </c>
      <c r="H245" s="11">
        <f t="shared" si="24"/>
        <v>4.3250590833964077E-4</v>
      </c>
      <c r="I245" s="11"/>
    </row>
    <row r="246" spans="2:9" ht="12" hidden="1" customHeight="1">
      <c r="B246" s="9">
        <v>401176</v>
      </c>
      <c r="C246" s="10">
        <v>78</v>
      </c>
      <c r="D246" s="10">
        <v>77</v>
      </c>
      <c r="E246" s="10">
        <v>77</v>
      </c>
      <c r="F246" s="11">
        <f t="shared" si="24"/>
        <v>2.4318383762802231E-3</v>
      </c>
      <c r="G246" s="11">
        <f t="shared" si="24"/>
        <v>2.3852227705136908E-3</v>
      </c>
      <c r="H246" s="11">
        <f t="shared" si="24"/>
        <v>2.378782495868024E-3</v>
      </c>
      <c r="I246" s="11"/>
    </row>
    <row r="247" spans="2:9" ht="12" hidden="1" customHeight="1">
      <c r="B247" s="9">
        <v>401177</v>
      </c>
      <c r="C247" s="10">
        <v>93</v>
      </c>
      <c r="D247" s="10">
        <v>91</v>
      </c>
      <c r="E247" s="10">
        <v>93</v>
      </c>
      <c r="F247" s="11">
        <f t="shared" si="24"/>
        <v>2.8994996024879582E-3</v>
      </c>
      <c r="G247" s="11">
        <f t="shared" si="24"/>
        <v>2.8188996378798164E-3</v>
      </c>
      <c r="H247" s="11">
        <f t="shared" si="24"/>
        <v>2.8730749625418993E-3</v>
      </c>
      <c r="I247" s="11"/>
    </row>
    <row r="248" spans="2:9" ht="12" hidden="1" customHeight="1">
      <c r="B248" s="9">
        <v>401178</v>
      </c>
      <c r="C248" s="10">
        <v>70</v>
      </c>
      <c r="D248" s="10">
        <v>70</v>
      </c>
      <c r="E248" s="10">
        <v>71</v>
      </c>
      <c r="F248" s="11">
        <f t="shared" si="24"/>
        <v>2.1824190556360974E-3</v>
      </c>
      <c r="G248" s="11">
        <f t="shared" si="24"/>
        <v>2.1683843368306278E-3</v>
      </c>
      <c r="H248" s="11">
        <f t="shared" si="24"/>
        <v>2.193422820865321E-3</v>
      </c>
      <c r="I248" s="11"/>
    </row>
    <row r="249" spans="2:9" ht="12" hidden="1" customHeight="1">
      <c r="B249" s="9">
        <v>401179</v>
      </c>
      <c r="C249" s="10">
        <v>63</v>
      </c>
      <c r="D249" s="10">
        <v>63</v>
      </c>
      <c r="E249" s="10">
        <v>64</v>
      </c>
      <c r="F249" s="11">
        <f t="shared" si="24"/>
        <v>1.9641771500724875E-3</v>
      </c>
      <c r="G249" s="11">
        <f t="shared" si="24"/>
        <v>1.951545903147565E-3</v>
      </c>
      <c r="H249" s="11">
        <f t="shared" si="24"/>
        <v>1.9771698666955005E-3</v>
      </c>
      <c r="I249" s="11"/>
    </row>
    <row r="250" spans="2:9" ht="12" hidden="1" customHeight="1">
      <c r="B250" s="9">
        <v>401180</v>
      </c>
      <c r="C250" s="10">
        <v>72</v>
      </c>
      <c r="D250" s="10">
        <v>71</v>
      </c>
      <c r="E250" s="10">
        <v>71</v>
      </c>
      <c r="F250" s="11">
        <f t="shared" si="24"/>
        <v>2.2447738857971286E-3</v>
      </c>
      <c r="G250" s="11">
        <f t="shared" si="24"/>
        <v>2.1993612559282083E-3</v>
      </c>
      <c r="H250" s="11">
        <f t="shared" si="24"/>
        <v>2.193422820865321E-3</v>
      </c>
      <c r="I250" s="11"/>
    </row>
    <row r="251" spans="2:9" ht="12" hidden="1" customHeight="1">
      <c r="B251" s="9">
        <v>401181</v>
      </c>
      <c r="C251" s="10">
        <v>19</v>
      </c>
      <c r="D251" s="10">
        <v>18</v>
      </c>
      <c r="E251" s="10">
        <v>17</v>
      </c>
      <c r="F251" s="11">
        <f t="shared" si="24"/>
        <v>5.9237088652979786E-4</v>
      </c>
      <c r="G251" s="11">
        <f t="shared" si="24"/>
        <v>5.5758454375644717E-4</v>
      </c>
      <c r="H251" s="11">
        <f t="shared" si="24"/>
        <v>5.2518574584099233E-4</v>
      </c>
      <c r="I251" s="11"/>
    </row>
    <row r="252" spans="2:9" ht="12" hidden="1" customHeight="1">
      <c r="B252" s="9">
        <v>401182</v>
      </c>
      <c r="C252" s="10">
        <v>52</v>
      </c>
      <c r="D252" s="10">
        <v>51</v>
      </c>
      <c r="E252" s="10">
        <v>51</v>
      </c>
      <c r="F252" s="11">
        <f t="shared" si="24"/>
        <v>1.6212255841868153E-3</v>
      </c>
      <c r="G252" s="11">
        <f t="shared" si="24"/>
        <v>1.5798228739766003E-3</v>
      </c>
      <c r="H252" s="11">
        <f t="shared" si="24"/>
        <v>1.575557237522977E-3</v>
      </c>
      <c r="I252" s="11"/>
    </row>
    <row r="253" spans="2:9" ht="12" hidden="1" customHeight="1">
      <c r="B253" s="9">
        <v>401183</v>
      </c>
      <c r="C253" s="10">
        <v>33</v>
      </c>
      <c r="D253" s="10">
        <v>33</v>
      </c>
      <c r="E253" s="10">
        <v>33</v>
      </c>
      <c r="F253" s="11">
        <f t="shared" si="24"/>
        <v>1.0288546976570173E-3</v>
      </c>
      <c r="G253" s="11">
        <f t="shared" si="24"/>
        <v>1.0222383302201531E-3</v>
      </c>
      <c r="H253" s="11">
        <f t="shared" si="24"/>
        <v>1.0194782125148676E-3</v>
      </c>
      <c r="I253" s="11"/>
    </row>
    <row r="254" spans="2:9" ht="12" hidden="1" customHeight="1">
      <c r="B254" s="9">
        <v>401184</v>
      </c>
      <c r="C254" s="10">
        <v>106</v>
      </c>
      <c r="D254" s="10">
        <v>106</v>
      </c>
      <c r="E254" s="10">
        <v>106</v>
      </c>
      <c r="F254" s="11">
        <f t="shared" si="24"/>
        <v>3.3048059985346617E-3</v>
      </c>
      <c r="G254" s="11">
        <f t="shared" si="24"/>
        <v>3.2835534243435219E-3</v>
      </c>
      <c r="H254" s="11">
        <f t="shared" si="24"/>
        <v>3.2746875917144228E-3</v>
      </c>
      <c r="I254" s="11"/>
    </row>
    <row r="255" spans="2:9" ht="12" hidden="1" customHeight="1">
      <c r="B255" s="9">
        <v>401185</v>
      </c>
      <c r="C255" s="10">
        <v>66</v>
      </c>
      <c r="D255" s="10">
        <v>69</v>
      </c>
      <c r="E255" s="10">
        <v>69</v>
      </c>
      <c r="F255" s="11">
        <f t="shared" si="24"/>
        <v>2.0577093953140346E-3</v>
      </c>
      <c r="G255" s="11">
        <f t="shared" si="24"/>
        <v>2.1374074177330474E-3</v>
      </c>
      <c r="H255" s="11">
        <f t="shared" si="24"/>
        <v>2.1316362625310864E-3</v>
      </c>
      <c r="I255" s="11"/>
    </row>
    <row r="256" spans="2:9" ht="12" hidden="1" customHeight="1">
      <c r="B256" s="9">
        <v>401186</v>
      </c>
      <c r="C256" s="10">
        <v>96</v>
      </c>
      <c r="D256" s="10">
        <v>95</v>
      </c>
      <c r="E256" s="10">
        <v>96</v>
      </c>
      <c r="F256" s="11">
        <f t="shared" si="24"/>
        <v>2.9930318477295052E-3</v>
      </c>
      <c r="G256" s="11">
        <f t="shared" si="24"/>
        <v>2.9428073142701377E-3</v>
      </c>
      <c r="H256" s="11">
        <f t="shared" si="24"/>
        <v>2.965754800043251E-3</v>
      </c>
      <c r="I256" s="11"/>
    </row>
    <row r="257" spans="2:9" ht="12" hidden="1" customHeight="1">
      <c r="B257" s="9">
        <v>401187</v>
      </c>
      <c r="C257" s="10">
        <v>61</v>
      </c>
      <c r="D257" s="10">
        <v>59</v>
      </c>
      <c r="E257" s="10">
        <v>60</v>
      </c>
      <c r="F257" s="11">
        <f t="shared" si="24"/>
        <v>1.9018223199114563E-3</v>
      </c>
      <c r="G257" s="11">
        <f t="shared" si="24"/>
        <v>1.8276382267572435E-3</v>
      </c>
      <c r="H257" s="11">
        <f t="shared" si="24"/>
        <v>1.8535967500270319E-3</v>
      </c>
      <c r="I257" s="11"/>
    </row>
    <row r="258" spans="2:9" ht="12" hidden="1" customHeight="1">
      <c r="B258" s="9">
        <v>401188</v>
      </c>
      <c r="C258" s="10">
        <v>28</v>
      </c>
      <c r="D258" s="10">
        <v>27</v>
      </c>
      <c r="E258" s="10">
        <v>27</v>
      </c>
      <c r="F258" s="11">
        <f t="shared" si="24"/>
        <v>8.7296762225443894E-4</v>
      </c>
      <c r="G258" s="11">
        <f t="shared" si="24"/>
        <v>8.363768156346707E-4</v>
      </c>
      <c r="H258" s="11">
        <f t="shared" si="24"/>
        <v>8.3411853751216435E-4</v>
      </c>
      <c r="I258" s="11"/>
    </row>
    <row r="259" spans="2:9" ht="12" hidden="1" customHeight="1">
      <c r="B259" s="9">
        <v>401189</v>
      </c>
      <c r="C259" s="10">
        <v>67</v>
      </c>
      <c r="D259" s="10">
        <v>67</v>
      </c>
      <c r="E259" s="10">
        <v>66</v>
      </c>
      <c r="F259" s="11">
        <f t="shared" si="24"/>
        <v>2.0888868103945504E-3</v>
      </c>
      <c r="G259" s="11">
        <f t="shared" si="24"/>
        <v>2.0754535795378865E-3</v>
      </c>
      <c r="H259" s="11">
        <f t="shared" si="24"/>
        <v>2.0389564250297351E-3</v>
      </c>
      <c r="I259" s="11"/>
    </row>
    <row r="260" spans="2:9" ht="12" hidden="1" customHeight="1">
      <c r="B260" s="9">
        <v>401190</v>
      </c>
      <c r="C260" s="10">
        <v>68</v>
      </c>
      <c r="D260" s="10">
        <v>69</v>
      </c>
      <c r="E260" s="10">
        <v>68</v>
      </c>
      <c r="F260" s="11">
        <f t="shared" si="24"/>
        <v>2.1200642254750662E-3</v>
      </c>
      <c r="G260" s="11">
        <f t="shared" si="24"/>
        <v>2.1374074177330474E-3</v>
      </c>
      <c r="H260" s="11">
        <f t="shared" si="24"/>
        <v>2.1007429833639693E-3</v>
      </c>
      <c r="I260" s="11"/>
    </row>
    <row r="261" spans="2:9" ht="12" hidden="1" customHeight="1">
      <c r="B261" s="9">
        <v>401191</v>
      </c>
      <c r="C261" s="10">
        <v>20</v>
      </c>
      <c r="D261" s="10">
        <v>21</v>
      </c>
      <c r="E261" s="10">
        <v>21</v>
      </c>
      <c r="F261" s="11">
        <f t="shared" si="24"/>
        <v>6.2354830161031357E-4</v>
      </c>
      <c r="G261" s="11">
        <f t="shared" si="24"/>
        <v>6.5051530104918835E-4</v>
      </c>
      <c r="H261" s="11">
        <f t="shared" si="24"/>
        <v>6.4875886250946114E-4</v>
      </c>
      <c r="I261" s="11"/>
    </row>
    <row r="262" spans="2:9" ht="12" hidden="1" customHeight="1">
      <c r="B262" s="9">
        <v>401192</v>
      </c>
      <c r="C262" s="10">
        <v>97</v>
      </c>
      <c r="D262" s="10">
        <v>97</v>
      </c>
      <c r="E262" s="10">
        <v>96</v>
      </c>
      <c r="F262" s="11">
        <f t="shared" si="24"/>
        <v>3.0242092628100206E-3</v>
      </c>
      <c r="G262" s="11">
        <f t="shared" si="24"/>
        <v>3.0047611524652985E-3</v>
      </c>
      <c r="H262" s="11">
        <f t="shared" si="24"/>
        <v>2.965754800043251E-3</v>
      </c>
      <c r="I262" s="11"/>
    </row>
    <row r="263" spans="2:9" ht="12" hidden="1" customHeight="1">
      <c r="B263" s="9">
        <v>402100</v>
      </c>
      <c r="C263" s="10">
        <v>55</v>
      </c>
      <c r="D263" s="10">
        <v>55</v>
      </c>
      <c r="E263" s="10">
        <v>55</v>
      </c>
      <c r="F263" s="11">
        <f t="shared" si="24"/>
        <v>1.7147578294283623E-3</v>
      </c>
      <c r="G263" s="11">
        <f t="shared" si="24"/>
        <v>1.7037305503669218E-3</v>
      </c>
      <c r="H263" s="11">
        <f t="shared" si="24"/>
        <v>1.6991303541914458E-3</v>
      </c>
      <c r="I263" s="11"/>
    </row>
    <row r="264" spans="2:9" ht="12" hidden="1" customHeight="1">
      <c r="B264" s="9">
        <v>402101</v>
      </c>
      <c r="C264" s="10">
        <v>118</v>
      </c>
      <c r="D264" s="10">
        <v>119</v>
      </c>
      <c r="E264" s="10">
        <v>119</v>
      </c>
      <c r="F264" s="11">
        <f t="shared" si="24"/>
        <v>3.6789349795008498E-3</v>
      </c>
      <c r="G264" s="11">
        <f t="shared" si="24"/>
        <v>3.6862533726120675E-3</v>
      </c>
      <c r="H264" s="11">
        <f t="shared" si="24"/>
        <v>3.6763002208869463E-3</v>
      </c>
      <c r="I264" s="11"/>
    </row>
    <row r="265" spans="2:9" ht="12" hidden="1" customHeight="1">
      <c r="B265" s="9">
        <v>403101</v>
      </c>
      <c r="C265" s="10">
        <v>27</v>
      </c>
      <c r="D265" s="10">
        <v>27</v>
      </c>
      <c r="E265" s="10">
        <v>26</v>
      </c>
      <c r="F265" s="11">
        <f t="shared" si="24"/>
        <v>8.4179020717392334E-4</v>
      </c>
      <c r="G265" s="11">
        <f t="shared" si="24"/>
        <v>8.363768156346707E-4</v>
      </c>
      <c r="H265" s="11">
        <f t="shared" si="24"/>
        <v>8.0322525834504715E-4</v>
      </c>
      <c r="I265" s="11"/>
    </row>
    <row r="266" spans="2:9" ht="12" hidden="1" customHeight="1">
      <c r="B266" s="9">
        <v>403102</v>
      </c>
      <c r="C266" s="10">
        <v>21</v>
      </c>
      <c r="D266" s="10">
        <v>21</v>
      </c>
      <c r="E266" s="10">
        <v>21</v>
      </c>
      <c r="F266" s="11">
        <f t="shared" si="24"/>
        <v>6.5472571669082929E-4</v>
      </c>
      <c r="G266" s="11">
        <f t="shared" si="24"/>
        <v>6.5051530104918835E-4</v>
      </c>
      <c r="H266" s="11">
        <f t="shared" si="24"/>
        <v>6.4875886250946114E-4</v>
      </c>
      <c r="I266" s="11"/>
    </row>
    <row r="267" spans="2:9" ht="12" hidden="1" customHeight="1">
      <c r="B267" s="9">
        <v>403103</v>
      </c>
      <c r="C267" s="10">
        <v>51</v>
      </c>
      <c r="D267" s="10">
        <v>51</v>
      </c>
      <c r="E267" s="10">
        <v>51</v>
      </c>
      <c r="F267" s="11">
        <f t="shared" si="24"/>
        <v>1.5900481691062996E-3</v>
      </c>
      <c r="G267" s="11">
        <f t="shared" si="24"/>
        <v>1.5798228739766003E-3</v>
      </c>
      <c r="H267" s="11">
        <f t="shared" si="24"/>
        <v>1.575557237522977E-3</v>
      </c>
      <c r="I267" s="11"/>
    </row>
    <row r="268" spans="2:9" ht="12" hidden="1" customHeight="1">
      <c r="B268" s="9">
        <v>403104</v>
      </c>
      <c r="C268" s="10">
        <v>53</v>
      </c>
      <c r="D268" s="10">
        <v>53</v>
      </c>
      <c r="E268" s="10">
        <v>53</v>
      </c>
      <c r="F268" s="11">
        <f t="shared" si="24"/>
        <v>1.6524029992673309E-3</v>
      </c>
      <c r="G268" s="11">
        <f t="shared" si="24"/>
        <v>1.641776712171761E-3</v>
      </c>
      <c r="H268" s="11">
        <f t="shared" si="24"/>
        <v>1.6373437958572114E-3</v>
      </c>
      <c r="I268" s="11"/>
    </row>
    <row r="269" spans="2:9" ht="12" hidden="1" customHeight="1">
      <c r="B269" s="9">
        <v>403107</v>
      </c>
      <c r="C269" s="10">
        <v>139</v>
      </c>
      <c r="D269" s="10">
        <v>139.5</v>
      </c>
      <c r="E269" s="10">
        <v>142.5</v>
      </c>
      <c r="F269" s="11">
        <f t="shared" ref="F269:H279" si="25">C269/C$280</f>
        <v>4.3336606961916794E-3</v>
      </c>
      <c r="G269" s="11">
        <f t="shared" si="25"/>
        <v>4.3212802141124659E-3</v>
      </c>
      <c r="H269" s="11">
        <f t="shared" si="25"/>
        <v>4.4022922813142006E-3</v>
      </c>
      <c r="I269" s="11"/>
    </row>
    <row r="270" spans="2:9" ht="12" hidden="1" customHeight="1">
      <c r="B270" s="9">
        <v>403108</v>
      </c>
      <c r="C270" s="10">
        <v>87.2</v>
      </c>
      <c r="D270" s="10">
        <v>91.2</v>
      </c>
      <c r="E270" s="10">
        <v>87.2</v>
      </c>
      <c r="F270" s="11">
        <f t="shared" si="25"/>
        <v>2.7186705950209672E-3</v>
      </c>
      <c r="G270" s="11">
        <f t="shared" si="25"/>
        <v>2.8250950216993326E-3</v>
      </c>
      <c r="H270" s="11">
        <f t="shared" si="25"/>
        <v>2.6938939433726198E-3</v>
      </c>
      <c r="I270" s="11"/>
    </row>
    <row r="271" spans="2:9" ht="12" hidden="1" customHeight="1">
      <c r="B271" s="9">
        <v>403109</v>
      </c>
      <c r="C271" s="10">
        <v>81</v>
      </c>
      <c r="D271" s="10">
        <v>82</v>
      </c>
      <c r="E271" s="10">
        <v>82</v>
      </c>
      <c r="F271" s="11">
        <f t="shared" si="25"/>
        <v>2.5253706215217701E-3</v>
      </c>
      <c r="G271" s="11">
        <f t="shared" si="25"/>
        <v>2.5401073660015925E-3</v>
      </c>
      <c r="H271" s="11">
        <f t="shared" si="25"/>
        <v>2.5332488917036104E-3</v>
      </c>
      <c r="I271" s="11"/>
    </row>
    <row r="272" spans="2:9" ht="12" hidden="1" customHeight="1">
      <c r="B272" s="9">
        <v>403112</v>
      </c>
      <c r="C272" s="10">
        <v>175.4</v>
      </c>
      <c r="D272" s="10">
        <v>179.6</v>
      </c>
      <c r="E272" s="10">
        <v>177.8</v>
      </c>
      <c r="F272" s="11">
        <f t="shared" si="25"/>
        <v>5.4685186051224499E-3</v>
      </c>
      <c r="G272" s="11">
        <f t="shared" si="25"/>
        <v>5.5634546699254396E-3</v>
      </c>
      <c r="H272" s="11">
        <f t="shared" si="25"/>
        <v>5.4928250359134378E-3</v>
      </c>
      <c r="I272" s="11"/>
    </row>
    <row r="273" spans="1:12" ht="12" hidden="1" customHeight="1">
      <c r="B273" s="9">
        <v>403113</v>
      </c>
      <c r="C273" s="10">
        <v>202</v>
      </c>
      <c r="D273" s="10">
        <v>191.8</v>
      </c>
      <c r="E273" s="10">
        <v>192.2</v>
      </c>
      <c r="F273" s="11">
        <f t="shared" si="25"/>
        <v>6.297837846264167E-3</v>
      </c>
      <c r="G273" s="11">
        <f t="shared" si="25"/>
        <v>5.9413730829159205E-3</v>
      </c>
      <c r="H273" s="11">
        <f t="shared" si="25"/>
        <v>5.937688255919925E-3</v>
      </c>
      <c r="I273" s="11"/>
    </row>
    <row r="274" spans="1:12" ht="12" hidden="1" customHeight="1">
      <c r="B274" s="9">
        <v>403114</v>
      </c>
      <c r="C274" s="10">
        <v>75</v>
      </c>
      <c r="D274" s="10">
        <v>83</v>
      </c>
      <c r="E274" s="10">
        <v>85</v>
      </c>
      <c r="F274" s="11">
        <f t="shared" si="25"/>
        <v>2.3383061310386756E-3</v>
      </c>
      <c r="G274" s="11">
        <f t="shared" si="25"/>
        <v>2.571084285099173E-3</v>
      </c>
      <c r="H274" s="11">
        <f t="shared" si="25"/>
        <v>2.6259287292049616E-3</v>
      </c>
      <c r="I274" s="11"/>
    </row>
    <row r="275" spans="1:12" ht="12" hidden="1" customHeight="1">
      <c r="B275" s="9">
        <v>403115</v>
      </c>
      <c r="C275" s="10">
        <v>82.6</v>
      </c>
      <c r="D275" s="10">
        <v>81.599999999999994</v>
      </c>
      <c r="E275" s="10">
        <v>82.6</v>
      </c>
      <c r="F275" s="11">
        <f t="shared" si="25"/>
        <v>2.5752544856505947E-3</v>
      </c>
      <c r="G275" s="11">
        <f t="shared" si="25"/>
        <v>2.5277165983625602E-3</v>
      </c>
      <c r="H275" s="11">
        <f t="shared" si="25"/>
        <v>2.5517848592038804E-3</v>
      </c>
      <c r="I275" s="11"/>
    </row>
    <row r="276" spans="1:12" ht="12" hidden="1" customHeight="1">
      <c r="B276" s="9">
        <v>403116</v>
      </c>
      <c r="C276" s="10">
        <v>82.8</v>
      </c>
      <c r="D276" s="10">
        <v>80.8</v>
      </c>
      <c r="E276" s="10">
        <v>82.8</v>
      </c>
      <c r="F276" s="11">
        <f t="shared" si="25"/>
        <v>2.5814899686666982E-3</v>
      </c>
      <c r="G276" s="11">
        <f t="shared" si="25"/>
        <v>2.5029350630844959E-3</v>
      </c>
      <c r="H276" s="11">
        <f t="shared" si="25"/>
        <v>2.5579635150373039E-3</v>
      </c>
      <c r="I276" s="11"/>
    </row>
    <row r="277" spans="1:12" ht="12" hidden="1" customHeight="1">
      <c r="B277" s="9">
        <v>403118</v>
      </c>
      <c r="C277" s="10">
        <v>1</v>
      </c>
      <c r="D277" s="10">
        <v>1</v>
      </c>
      <c r="E277" s="10">
        <v>1</v>
      </c>
      <c r="F277" s="11">
        <f t="shared" si="25"/>
        <v>3.1177415080515677E-5</v>
      </c>
      <c r="G277" s="11">
        <f t="shared" si="25"/>
        <v>3.0976919097580395E-5</v>
      </c>
      <c r="H277" s="11">
        <f t="shared" si="25"/>
        <v>3.0893279167117195E-5</v>
      </c>
      <c r="I277" s="11"/>
    </row>
    <row r="278" spans="1:12" ht="12" hidden="1" customHeight="1">
      <c r="B278" s="9">
        <v>406100</v>
      </c>
      <c r="C278" s="10">
        <v>1739.5</v>
      </c>
      <c r="D278" s="10">
        <v>1742.5</v>
      </c>
      <c r="E278" s="10">
        <v>1739.5</v>
      </c>
      <c r="F278" s="11">
        <f t="shared" si="25"/>
        <v>5.4233113532557019E-2</v>
      </c>
      <c r="G278" s="11">
        <f t="shared" si="25"/>
        <v>5.3977281527533845E-2</v>
      </c>
      <c r="H278" s="11">
        <f t="shared" si="25"/>
        <v>5.3738859111200361E-2</v>
      </c>
      <c r="I278" s="11"/>
    </row>
    <row r="279" spans="1:12" ht="12" hidden="1" customHeight="1">
      <c r="B279" s="9">
        <v>406101</v>
      </c>
      <c r="C279" s="10">
        <v>1718</v>
      </c>
      <c r="D279" s="10">
        <v>1721</v>
      </c>
      <c r="E279" s="10">
        <v>1718</v>
      </c>
      <c r="F279" s="11">
        <f t="shared" si="25"/>
        <v>5.3562799108325933E-2</v>
      </c>
      <c r="G279" s="11">
        <f t="shared" si="25"/>
        <v>5.3311277766935866E-2</v>
      </c>
      <c r="H279" s="11">
        <f t="shared" si="25"/>
        <v>5.3074653609107347E-2</v>
      </c>
      <c r="I279" s="11"/>
    </row>
    <row r="280" spans="1:12" ht="12" hidden="1" customHeight="1" thickBot="1">
      <c r="C280" s="12">
        <f t="shared" ref="C280:H280" si="26">SUM(C141:C279)</f>
        <v>32074.499999999996</v>
      </c>
      <c r="D280" s="12">
        <f t="shared" si="26"/>
        <v>32282.099999999995</v>
      </c>
      <c r="E280" s="12">
        <f t="shared" si="26"/>
        <v>32369.499999999996</v>
      </c>
      <c r="F280" s="13">
        <f t="shared" si="26"/>
        <v>0.99999999999999967</v>
      </c>
      <c r="G280" s="13">
        <f t="shared" si="26"/>
        <v>1.0000000000000002</v>
      </c>
      <c r="H280" s="13">
        <f t="shared" si="26"/>
        <v>1</v>
      </c>
      <c r="I280" s="52"/>
    </row>
    <row r="281" spans="1:12" ht="12" hidden="1" customHeight="1"/>
    <row r="282" spans="1:12" ht="12" hidden="1" customHeight="1">
      <c r="A282" s="29" t="s">
        <v>50</v>
      </c>
      <c r="B282" s="30" t="s">
        <v>51</v>
      </c>
    </row>
    <row r="283" spans="1:12" ht="12" hidden="1" customHeight="1">
      <c r="B283" s="6" t="s">
        <v>4</v>
      </c>
      <c r="C283" s="55" t="s">
        <v>5</v>
      </c>
      <c r="D283" s="55"/>
      <c r="E283" s="55"/>
      <c r="F283" s="55" t="s">
        <v>6</v>
      </c>
      <c r="G283" s="55"/>
      <c r="H283" s="55"/>
      <c r="I283" s="6"/>
    </row>
    <row r="284" spans="1:12" ht="12" hidden="1" customHeight="1">
      <c r="B284" s="6"/>
      <c r="C284" s="8" t="s">
        <v>7</v>
      </c>
      <c r="D284" s="8" t="s">
        <v>8</v>
      </c>
      <c r="E284" s="8" t="s">
        <v>9</v>
      </c>
      <c r="F284" s="8" t="s">
        <v>7</v>
      </c>
      <c r="G284" s="8" t="s">
        <v>8</v>
      </c>
      <c r="H284" s="8">
        <v>2013</v>
      </c>
      <c r="I284" s="8"/>
    </row>
    <row r="285" spans="1:12" ht="12" hidden="1" customHeight="1">
      <c r="B285" s="9">
        <v>400103</v>
      </c>
      <c r="C285" s="10">
        <v>99.8</v>
      </c>
      <c r="D285" s="10">
        <v>101.8</v>
      </c>
      <c r="E285" s="10">
        <v>99.8</v>
      </c>
      <c r="F285" s="11">
        <f t="shared" ref="F285:H316" si="27">C285/C$346</f>
        <v>6.5316700917575294E-3</v>
      </c>
      <c r="G285" s="11">
        <f t="shared" si="27"/>
        <v>6.6812806006589396E-3</v>
      </c>
      <c r="H285" s="11">
        <f t="shared" si="27"/>
        <v>6.5486423706347845E-3</v>
      </c>
      <c r="I285" s="11"/>
      <c r="L285"/>
    </row>
    <row r="286" spans="1:12" ht="12" hidden="1" customHeight="1">
      <c r="B286" s="9">
        <v>400104</v>
      </c>
      <c r="C286" s="10">
        <v>62</v>
      </c>
      <c r="D286" s="10">
        <v>65</v>
      </c>
      <c r="E286" s="10">
        <v>65</v>
      </c>
      <c r="F286" s="11">
        <f t="shared" si="27"/>
        <v>4.0577509588072824E-3</v>
      </c>
      <c r="G286" s="11">
        <f t="shared" si="27"/>
        <v>4.2660436055287927E-3</v>
      </c>
      <c r="H286" s="11">
        <f t="shared" si="27"/>
        <v>4.2651478365857819E-3</v>
      </c>
      <c r="I286" s="11"/>
      <c r="L286"/>
    </row>
    <row r="287" spans="1:12" ht="12" hidden="1" customHeight="1">
      <c r="B287" s="9">
        <v>400110</v>
      </c>
      <c r="C287" s="10">
        <v>204</v>
      </c>
      <c r="D287" s="10">
        <v>206</v>
      </c>
      <c r="E287" s="10">
        <v>207</v>
      </c>
      <c r="F287" s="11">
        <f t="shared" si="27"/>
        <v>1.3351309606398156E-2</v>
      </c>
      <c r="G287" s="11">
        <f t="shared" si="27"/>
        <v>1.3520076657522018E-2</v>
      </c>
      <c r="H287" s="11">
        <f t="shared" si="27"/>
        <v>1.3582855418050105E-2</v>
      </c>
      <c r="I287" s="11"/>
      <c r="L287"/>
    </row>
    <row r="288" spans="1:12" ht="12" hidden="1" customHeight="1">
      <c r="B288" s="9">
        <v>400111</v>
      </c>
      <c r="C288" s="10">
        <v>89</v>
      </c>
      <c r="D288" s="10">
        <v>90</v>
      </c>
      <c r="E288" s="10">
        <v>90</v>
      </c>
      <c r="F288" s="11">
        <f t="shared" si="27"/>
        <v>5.8248360537717448E-3</v>
      </c>
      <c r="G288" s="11">
        <f t="shared" si="27"/>
        <v>5.9068296076552514E-3</v>
      </c>
      <c r="H288" s="11">
        <f t="shared" si="27"/>
        <v>5.9055893121956974E-3</v>
      </c>
      <c r="I288" s="11"/>
      <c r="L288"/>
    </row>
    <row r="289" spans="2:12" ht="12" hidden="1" customHeight="1">
      <c r="B289" s="9">
        <v>400113</v>
      </c>
      <c r="C289" s="10">
        <v>127</v>
      </c>
      <c r="D289" s="10">
        <v>129</v>
      </c>
      <c r="E289" s="10">
        <v>129</v>
      </c>
      <c r="F289" s="11">
        <f t="shared" si="27"/>
        <v>8.3118447059439497E-3</v>
      </c>
      <c r="G289" s="11">
        <f t="shared" si="27"/>
        <v>8.4664557709725266E-3</v>
      </c>
      <c r="H289" s="11">
        <f t="shared" si="27"/>
        <v>8.4646780141471659E-3</v>
      </c>
      <c r="I289" s="11"/>
      <c r="L289"/>
    </row>
    <row r="290" spans="2:12" ht="12" hidden="1" customHeight="1">
      <c r="B290" s="9">
        <v>400114</v>
      </c>
      <c r="C290" s="10">
        <v>17</v>
      </c>
      <c r="D290" s="10">
        <v>17</v>
      </c>
      <c r="E290" s="10">
        <v>17</v>
      </c>
      <c r="F290" s="11">
        <f t="shared" si="27"/>
        <v>1.112609133866513E-3</v>
      </c>
      <c r="G290" s="11">
        <f t="shared" si="27"/>
        <v>1.115734481445992E-3</v>
      </c>
      <c r="H290" s="11">
        <f t="shared" si="27"/>
        <v>1.1155002034147429E-3</v>
      </c>
      <c r="I290" s="11"/>
      <c r="L290"/>
    </row>
    <row r="291" spans="2:12" ht="12" hidden="1" customHeight="1">
      <c r="B291" s="9">
        <v>400115</v>
      </c>
      <c r="C291" s="10">
        <v>116</v>
      </c>
      <c r="D291" s="10">
        <v>114</v>
      </c>
      <c r="E291" s="10">
        <v>116</v>
      </c>
      <c r="F291" s="11">
        <f t="shared" si="27"/>
        <v>7.5919211487362062E-3</v>
      </c>
      <c r="G291" s="11">
        <f t="shared" si="27"/>
        <v>7.4819841696966514E-3</v>
      </c>
      <c r="H291" s="11">
        <f t="shared" si="27"/>
        <v>7.61164844683001E-3</v>
      </c>
      <c r="I291" s="11"/>
      <c r="L291"/>
    </row>
    <row r="292" spans="2:12" ht="12" hidden="1" customHeight="1">
      <c r="B292" s="9">
        <v>400116</v>
      </c>
      <c r="C292" s="10">
        <v>113</v>
      </c>
      <c r="D292" s="10">
        <v>110</v>
      </c>
      <c r="E292" s="10">
        <v>112</v>
      </c>
      <c r="F292" s="11">
        <f t="shared" si="27"/>
        <v>7.3955783604068214E-3</v>
      </c>
      <c r="G292" s="11">
        <f t="shared" si="27"/>
        <v>7.2194584093564183E-3</v>
      </c>
      <c r="H292" s="11">
        <f t="shared" si="27"/>
        <v>7.349177810732424E-3</v>
      </c>
      <c r="I292" s="11"/>
      <c r="L292"/>
    </row>
    <row r="293" spans="2:12" ht="12" hidden="1" customHeight="1">
      <c r="B293" s="9">
        <v>400119</v>
      </c>
      <c r="C293" s="10">
        <v>164</v>
      </c>
      <c r="D293" s="10">
        <v>164</v>
      </c>
      <c r="E293" s="10">
        <v>164</v>
      </c>
      <c r="F293" s="11">
        <f t="shared" si="27"/>
        <v>1.073340576200636E-2</v>
      </c>
      <c r="G293" s="11">
        <f t="shared" si="27"/>
        <v>1.0763556173949569E-2</v>
      </c>
      <c r="H293" s="11">
        <f t="shared" si="27"/>
        <v>1.0761296080001049E-2</v>
      </c>
      <c r="I293" s="11"/>
      <c r="L293"/>
    </row>
    <row r="294" spans="2:12" ht="12" hidden="1" customHeight="1">
      <c r="B294" s="9">
        <v>400120</v>
      </c>
      <c r="C294" s="10">
        <v>180.8</v>
      </c>
      <c r="D294" s="10">
        <v>183.8</v>
      </c>
      <c r="E294" s="10">
        <v>183.8</v>
      </c>
      <c r="F294" s="11">
        <f t="shared" si="27"/>
        <v>1.1832925376650915E-2</v>
      </c>
      <c r="G294" s="11">
        <f t="shared" si="27"/>
        <v>1.2063058687633724E-2</v>
      </c>
      <c r="H294" s="11">
        <f t="shared" si="27"/>
        <v>1.2060525728684103E-2</v>
      </c>
      <c r="I294" s="11"/>
      <c r="L294"/>
    </row>
    <row r="295" spans="2:12" ht="12" hidden="1" customHeight="1">
      <c r="B295" s="9">
        <v>400121</v>
      </c>
      <c r="C295" s="10">
        <v>48</v>
      </c>
      <c r="D295" s="10">
        <v>47</v>
      </c>
      <c r="E295" s="10">
        <v>48</v>
      </c>
      <c r="F295" s="11">
        <f t="shared" si="27"/>
        <v>3.1414846132701542E-3</v>
      </c>
      <c r="G295" s="11">
        <f t="shared" si="27"/>
        <v>3.0846776839977422E-3</v>
      </c>
      <c r="H295" s="11">
        <f t="shared" si="27"/>
        <v>3.1496476331710388E-3</v>
      </c>
      <c r="I295" s="11"/>
      <c r="L295"/>
    </row>
    <row r="296" spans="2:12" ht="12" hidden="1" customHeight="1">
      <c r="B296" s="9">
        <v>400122</v>
      </c>
      <c r="C296" s="10">
        <v>94.5</v>
      </c>
      <c r="D296" s="10">
        <v>94.5</v>
      </c>
      <c r="E296" s="10">
        <v>94.5</v>
      </c>
      <c r="F296" s="11">
        <f t="shared" si="27"/>
        <v>6.184797832375616E-3</v>
      </c>
      <c r="G296" s="11">
        <f t="shared" si="27"/>
        <v>6.2021710880380138E-3</v>
      </c>
      <c r="H296" s="11">
        <f t="shared" si="27"/>
        <v>6.2008687778054824E-3</v>
      </c>
      <c r="I296" s="11"/>
      <c r="L296"/>
    </row>
    <row r="297" spans="2:12" ht="12" hidden="1" customHeight="1">
      <c r="B297" s="9">
        <v>400124</v>
      </c>
      <c r="C297" s="10">
        <v>62</v>
      </c>
      <c r="D297" s="10">
        <v>64</v>
      </c>
      <c r="E297" s="10">
        <v>64</v>
      </c>
      <c r="F297" s="11">
        <f t="shared" si="27"/>
        <v>4.0577509588072824E-3</v>
      </c>
      <c r="G297" s="11">
        <f t="shared" si="27"/>
        <v>4.200412165443734E-3</v>
      </c>
      <c r="H297" s="11">
        <f t="shared" si="27"/>
        <v>4.1995301775613848E-3</v>
      </c>
      <c r="I297" s="11"/>
      <c r="L297"/>
    </row>
    <row r="298" spans="2:12" ht="12" hidden="1" customHeight="1">
      <c r="B298" s="9">
        <v>400125</v>
      </c>
      <c r="C298" s="10">
        <v>24</v>
      </c>
      <c r="D298" s="10">
        <v>23</v>
      </c>
      <c r="E298" s="10">
        <v>23</v>
      </c>
      <c r="F298" s="11">
        <f t="shared" si="27"/>
        <v>1.5707423066350771E-3</v>
      </c>
      <c r="G298" s="11">
        <f t="shared" si="27"/>
        <v>1.509523121956342E-3</v>
      </c>
      <c r="H298" s="11">
        <f t="shared" si="27"/>
        <v>1.5092061575611227E-3</v>
      </c>
      <c r="I298" s="11"/>
      <c r="L298"/>
    </row>
    <row r="299" spans="2:12" ht="12" hidden="1" customHeight="1">
      <c r="B299" s="9">
        <v>400126</v>
      </c>
      <c r="C299" s="10">
        <v>117</v>
      </c>
      <c r="D299" s="10">
        <v>114</v>
      </c>
      <c r="E299" s="10">
        <v>113</v>
      </c>
      <c r="F299" s="11">
        <f t="shared" si="27"/>
        <v>7.6573687448460012E-3</v>
      </c>
      <c r="G299" s="11">
        <f t="shared" si="27"/>
        <v>7.4819841696966514E-3</v>
      </c>
      <c r="H299" s="11">
        <f t="shared" si="27"/>
        <v>7.4147954697568203E-3</v>
      </c>
      <c r="I299" s="11"/>
      <c r="L299"/>
    </row>
    <row r="300" spans="2:12" ht="12" hidden="1" customHeight="1">
      <c r="B300" s="9">
        <v>400130</v>
      </c>
      <c r="C300" s="10">
        <v>2302.3000000000002</v>
      </c>
      <c r="D300" s="10">
        <v>2282.3000000000002</v>
      </c>
      <c r="E300" s="10">
        <v>2288.3000000000002</v>
      </c>
      <c r="F300" s="11">
        <f t="shared" si="27"/>
        <v>0.15068000052358077</v>
      </c>
      <c r="G300" s="11">
        <f t="shared" si="27"/>
        <v>0.14979063570612866</v>
      </c>
      <c r="H300" s="11">
        <f t="shared" si="27"/>
        <v>0.15015288914552685</v>
      </c>
      <c r="I300" s="11"/>
      <c r="L300"/>
    </row>
    <row r="301" spans="2:12" ht="12" hidden="1" customHeight="1">
      <c r="B301" s="9">
        <v>400131</v>
      </c>
      <c r="C301" s="10">
        <v>2291.6999999999998</v>
      </c>
      <c r="D301" s="10">
        <v>2261.6999999999998</v>
      </c>
      <c r="E301" s="10">
        <v>2253.6999999999998</v>
      </c>
      <c r="F301" s="11">
        <f t="shared" si="27"/>
        <v>0.14998625600481691</v>
      </c>
      <c r="G301" s="11">
        <f t="shared" si="27"/>
        <v>0.14843862804037644</v>
      </c>
      <c r="H301" s="11">
        <f t="shared" si="27"/>
        <v>0.14788251814328271</v>
      </c>
      <c r="I301" s="11"/>
      <c r="L301"/>
    </row>
    <row r="302" spans="2:12" ht="12" hidden="1" customHeight="1">
      <c r="B302" s="9">
        <v>400133</v>
      </c>
      <c r="C302" s="10">
        <v>133</v>
      </c>
      <c r="D302" s="10">
        <v>135</v>
      </c>
      <c r="E302" s="10">
        <v>137</v>
      </c>
      <c r="F302" s="11">
        <f t="shared" si="27"/>
        <v>8.7045302826027193E-3</v>
      </c>
      <c r="G302" s="11">
        <f t="shared" si="27"/>
        <v>8.860244411482877E-3</v>
      </c>
      <c r="H302" s="11">
        <f t="shared" si="27"/>
        <v>8.9896192863423395E-3</v>
      </c>
      <c r="I302" s="11"/>
      <c r="L302"/>
    </row>
    <row r="303" spans="2:12" ht="12" hidden="1" customHeight="1">
      <c r="B303" s="9">
        <v>400134</v>
      </c>
      <c r="C303" s="10">
        <v>132</v>
      </c>
      <c r="D303" s="10">
        <v>134</v>
      </c>
      <c r="E303" s="10">
        <v>136</v>
      </c>
      <c r="F303" s="11">
        <f t="shared" si="27"/>
        <v>8.6390826864929243E-3</v>
      </c>
      <c r="G303" s="11">
        <f t="shared" si="27"/>
        <v>8.7946129713978183E-3</v>
      </c>
      <c r="H303" s="11">
        <f t="shared" si="27"/>
        <v>8.9240016273179432E-3</v>
      </c>
      <c r="I303" s="11"/>
      <c r="L303"/>
    </row>
    <row r="304" spans="2:12" ht="12" hidden="1" customHeight="1">
      <c r="B304" s="9">
        <v>400136</v>
      </c>
      <c r="C304" s="10">
        <v>195</v>
      </c>
      <c r="D304" s="10">
        <v>194</v>
      </c>
      <c r="E304" s="10">
        <v>195</v>
      </c>
      <c r="F304" s="11">
        <f t="shared" si="27"/>
        <v>1.2762281241410002E-2</v>
      </c>
      <c r="G304" s="11">
        <f t="shared" si="27"/>
        <v>1.2732499376501319E-2</v>
      </c>
      <c r="H304" s="11">
        <f t="shared" si="27"/>
        <v>1.2795443509757346E-2</v>
      </c>
      <c r="I304" s="11"/>
      <c r="L304"/>
    </row>
    <row r="305" spans="2:12" ht="12" hidden="1" customHeight="1">
      <c r="B305" s="9">
        <v>400137</v>
      </c>
      <c r="C305" s="10">
        <v>182</v>
      </c>
      <c r="D305" s="10">
        <v>185</v>
      </c>
      <c r="E305" s="10">
        <v>185</v>
      </c>
      <c r="F305" s="11">
        <f t="shared" si="27"/>
        <v>1.1911462491982668E-2</v>
      </c>
      <c r="G305" s="11">
        <f t="shared" si="27"/>
        <v>1.2141816415735794E-2</v>
      </c>
      <c r="H305" s="11">
        <f t="shared" si="27"/>
        <v>1.2139266919513378E-2</v>
      </c>
      <c r="I305" s="11"/>
      <c r="L305"/>
    </row>
    <row r="306" spans="2:12" ht="12" hidden="1" customHeight="1">
      <c r="B306" s="9">
        <v>400138</v>
      </c>
      <c r="C306" s="10">
        <v>165</v>
      </c>
      <c r="D306" s="10">
        <v>166</v>
      </c>
      <c r="E306" s="10">
        <v>166</v>
      </c>
      <c r="F306" s="11">
        <f t="shared" si="27"/>
        <v>1.0798853358116155E-2</v>
      </c>
      <c r="G306" s="11">
        <f t="shared" si="27"/>
        <v>1.0894819054119684E-2</v>
      </c>
      <c r="H306" s="11">
        <f t="shared" si="27"/>
        <v>1.0892531398049842E-2</v>
      </c>
      <c r="I306" s="11"/>
      <c r="L306"/>
    </row>
    <row r="307" spans="2:12" ht="12" hidden="1" customHeight="1">
      <c r="B307" s="9">
        <v>400139</v>
      </c>
      <c r="C307" s="10">
        <v>155.80000000000001</v>
      </c>
      <c r="D307" s="10">
        <v>157.80000000000001</v>
      </c>
      <c r="E307" s="10">
        <v>157.80000000000001</v>
      </c>
      <c r="F307" s="11">
        <f t="shared" si="27"/>
        <v>1.0196735473906043E-2</v>
      </c>
      <c r="G307" s="11">
        <f t="shared" si="27"/>
        <v>1.0356641245422208E-2</v>
      </c>
      <c r="H307" s="11">
        <f t="shared" si="27"/>
        <v>1.035446659404979E-2</v>
      </c>
      <c r="I307" s="11"/>
      <c r="L307"/>
    </row>
    <row r="308" spans="2:12" ht="12" hidden="1" customHeight="1">
      <c r="B308" s="9">
        <v>400140</v>
      </c>
      <c r="C308" s="10">
        <v>213.5</v>
      </c>
      <c r="D308" s="10">
        <v>215.5</v>
      </c>
      <c r="E308" s="10">
        <v>216.5</v>
      </c>
      <c r="F308" s="11">
        <f t="shared" si="27"/>
        <v>1.3973061769441207E-2</v>
      </c>
      <c r="G308" s="11">
        <f t="shared" si="27"/>
        <v>1.4143575338330073E-2</v>
      </c>
      <c r="H308" s="11">
        <f t="shared" si="27"/>
        <v>1.4206223178781873E-2</v>
      </c>
      <c r="I308" s="11"/>
      <c r="L308"/>
    </row>
    <row r="309" spans="2:12" ht="12" hidden="1" customHeight="1">
      <c r="B309" s="9">
        <v>400141</v>
      </c>
      <c r="C309" s="10">
        <v>1091.8</v>
      </c>
      <c r="D309" s="10">
        <v>1096.8</v>
      </c>
      <c r="E309" s="10">
        <v>1093.8</v>
      </c>
      <c r="F309" s="11">
        <f t="shared" si="27"/>
        <v>7.1455685432674054E-2</v>
      </c>
      <c r="G309" s="11">
        <f t="shared" si="27"/>
        <v>7.1984563485291989E-2</v>
      </c>
      <c r="H309" s="11">
        <f t="shared" si="27"/>
        <v>7.1772595440885045E-2</v>
      </c>
      <c r="I309" s="11"/>
      <c r="L309"/>
    </row>
    <row r="310" spans="2:12" ht="12" hidden="1" customHeight="1">
      <c r="B310" s="9">
        <v>400142</v>
      </c>
      <c r="C310" s="10">
        <v>34</v>
      </c>
      <c r="D310" s="10">
        <v>33</v>
      </c>
      <c r="E310" s="10">
        <v>33</v>
      </c>
      <c r="F310" s="11">
        <f t="shared" si="27"/>
        <v>2.225218267733026E-3</v>
      </c>
      <c r="G310" s="11">
        <f t="shared" si="27"/>
        <v>2.1658375228069252E-3</v>
      </c>
      <c r="H310" s="11">
        <f t="shared" si="27"/>
        <v>2.1653827478050891E-3</v>
      </c>
      <c r="I310" s="11"/>
      <c r="L310"/>
    </row>
    <row r="311" spans="2:12" ht="12" hidden="1" customHeight="1">
      <c r="B311" s="9">
        <v>400143</v>
      </c>
      <c r="C311" s="10">
        <v>3406.4</v>
      </c>
      <c r="D311" s="10">
        <v>3391.8</v>
      </c>
      <c r="E311" s="10">
        <v>3383</v>
      </c>
      <c r="F311" s="11">
        <f t="shared" si="27"/>
        <v>0.22294069138840528</v>
      </c>
      <c r="G311" s="11">
        <f t="shared" si="27"/>
        <v>0.2226087184805009</v>
      </c>
      <c r="H311" s="11">
        <f t="shared" si="27"/>
        <v>0.22198454047953384</v>
      </c>
      <c r="I311" s="11"/>
      <c r="L311"/>
    </row>
    <row r="312" spans="2:12" ht="12" hidden="1" customHeight="1">
      <c r="B312" s="9">
        <v>400144</v>
      </c>
      <c r="C312" s="10">
        <v>209</v>
      </c>
      <c r="D312" s="10">
        <v>202</v>
      </c>
      <c r="E312" s="10">
        <v>202</v>
      </c>
      <c r="F312" s="11">
        <f t="shared" si="27"/>
        <v>1.3678547586947131E-2</v>
      </c>
      <c r="G312" s="11">
        <f t="shared" si="27"/>
        <v>1.3257550897181785E-2</v>
      </c>
      <c r="H312" s="11">
        <f t="shared" si="27"/>
        <v>1.3254767122928121E-2</v>
      </c>
      <c r="I312" s="11"/>
      <c r="L312"/>
    </row>
    <row r="313" spans="2:12" ht="12" hidden="1" customHeight="1">
      <c r="B313" s="9">
        <v>400145</v>
      </c>
      <c r="C313" s="10">
        <v>233</v>
      </c>
      <c r="D313" s="10">
        <v>223</v>
      </c>
      <c r="E313" s="10">
        <v>222</v>
      </c>
      <c r="F313" s="11">
        <f t="shared" si="27"/>
        <v>1.5249289893582207E-2</v>
      </c>
      <c r="G313" s="11">
        <f t="shared" si="27"/>
        <v>1.4635811138968011E-2</v>
      </c>
      <c r="H313" s="11">
        <f t="shared" si="27"/>
        <v>1.4567120303416054E-2</v>
      </c>
      <c r="I313" s="11"/>
      <c r="L313"/>
    </row>
    <row r="314" spans="2:12" ht="12" hidden="1" customHeight="1">
      <c r="B314" s="9">
        <v>400149</v>
      </c>
      <c r="C314" s="10">
        <v>6</v>
      </c>
      <c r="D314" s="10">
        <v>25</v>
      </c>
      <c r="E314" s="10">
        <v>24</v>
      </c>
      <c r="F314" s="11">
        <f t="shared" si="27"/>
        <v>3.9268557665876928E-4</v>
      </c>
      <c r="G314" s="11">
        <f t="shared" si="27"/>
        <v>1.6407860021264587E-3</v>
      </c>
      <c r="H314" s="11">
        <f t="shared" si="27"/>
        <v>1.5748238165855194E-3</v>
      </c>
      <c r="I314" s="11"/>
      <c r="L314"/>
    </row>
    <row r="315" spans="2:12" ht="12" hidden="1" customHeight="1">
      <c r="B315" s="9">
        <v>401104</v>
      </c>
      <c r="C315" s="10">
        <v>196.5</v>
      </c>
      <c r="D315" s="10">
        <v>196.5</v>
      </c>
      <c r="E315" s="10">
        <v>197.5</v>
      </c>
      <c r="F315" s="11">
        <f t="shared" si="27"/>
        <v>1.2860452635574695E-2</v>
      </c>
      <c r="G315" s="11">
        <f t="shared" si="27"/>
        <v>1.2896577976713964E-2</v>
      </c>
      <c r="H315" s="11">
        <f t="shared" si="27"/>
        <v>1.2959487657318337E-2</v>
      </c>
      <c r="I315" s="11"/>
      <c r="L315"/>
    </row>
    <row r="316" spans="2:12" ht="12" hidden="1" customHeight="1">
      <c r="B316" s="9">
        <v>401105</v>
      </c>
      <c r="C316" s="10">
        <v>311</v>
      </c>
      <c r="D316" s="10">
        <v>306</v>
      </c>
      <c r="E316" s="10">
        <v>306</v>
      </c>
      <c r="F316" s="11">
        <f t="shared" si="27"/>
        <v>2.0354202390146209E-2</v>
      </c>
      <c r="G316" s="11">
        <f t="shared" si="27"/>
        <v>2.0083220666027853E-2</v>
      </c>
      <c r="H316" s="11">
        <f t="shared" si="27"/>
        <v>2.0079003661465374E-2</v>
      </c>
      <c r="I316" s="11"/>
      <c r="L316"/>
    </row>
    <row r="317" spans="2:12" ht="12" hidden="1" customHeight="1">
      <c r="B317" s="9">
        <v>401107</v>
      </c>
      <c r="C317" s="10">
        <v>207.6</v>
      </c>
      <c r="D317" s="10">
        <v>211.4</v>
      </c>
      <c r="E317" s="10">
        <v>210.4</v>
      </c>
      <c r="F317" s="11">
        <f t="shared" ref="F317:H345" si="28">C317/C$346</f>
        <v>1.3586920952393416E-2</v>
      </c>
      <c r="G317" s="11">
        <f t="shared" si="28"/>
        <v>1.3874486433981334E-2</v>
      </c>
      <c r="H317" s="11">
        <f t="shared" si="28"/>
        <v>1.3805955458733053E-2</v>
      </c>
      <c r="I317" s="11"/>
      <c r="L317"/>
    </row>
    <row r="318" spans="2:12" ht="12" hidden="1" customHeight="1">
      <c r="B318" s="9">
        <v>401112</v>
      </c>
      <c r="C318" s="10">
        <v>114.5</v>
      </c>
      <c r="D318" s="10">
        <v>113.5</v>
      </c>
      <c r="E318" s="10">
        <v>112.5</v>
      </c>
      <c r="F318" s="11">
        <f t="shared" si="28"/>
        <v>7.4937497545715138E-3</v>
      </c>
      <c r="G318" s="11">
        <f t="shared" si="28"/>
        <v>7.449168449654122E-3</v>
      </c>
      <c r="H318" s="11">
        <f t="shared" si="28"/>
        <v>7.3819866402446222E-3</v>
      </c>
      <c r="I318" s="11"/>
      <c r="L318"/>
    </row>
    <row r="319" spans="2:12" ht="12" hidden="1" customHeight="1">
      <c r="B319" s="9">
        <v>401113</v>
      </c>
      <c r="C319" s="10">
        <v>21</v>
      </c>
      <c r="D319" s="10">
        <v>21</v>
      </c>
      <c r="E319" s="10">
        <v>21</v>
      </c>
      <c r="F319" s="11">
        <f t="shared" si="28"/>
        <v>1.3743995183056925E-3</v>
      </c>
      <c r="G319" s="11">
        <f t="shared" si="28"/>
        <v>1.3782602417862252E-3</v>
      </c>
      <c r="H319" s="11">
        <f t="shared" si="28"/>
        <v>1.3779708395123295E-3</v>
      </c>
      <c r="I319" s="11"/>
      <c r="L319"/>
    </row>
    <row r="320" spans="2:12" ht="12" hidden="1" customHeight="1">
      <c r="B320" s="9">
        <v>401114</v>
      </c>
      <c r="C320" s="10">
        <v>22</v>
      </c>
      <c r="D320" s="10">
        <v>22</v>
      </c>
      <c r="E320" s="10">
        <v>21</v>
      </c>
      <c r="F320" s="11">
        <f t="shared" si="28"/>
        <v>1.4398471144154875E-3</v>
      </c>
      <c r="G320" s="11">
        <f t="shared" si="28"/>
        <v>1.4438916818712835E-3</v>
      </c>
      <c r="H320" s="11">
        <f t="shared" si="28"/>
        <v>1.3779708395123295E-3</v>
      </c>
      <c r="I320" s="11"/>
      <c r="L320"/>
    </row>
    <row r="321" spans="2:12" ht="12" hidden="1" customHeight="1">
      <c r="B321" s="9">
        <v>401115</v>
      </c>
      <c r="C321" s="10">
        <v>133</v>
      </c>
      <c r="D321" s="10">
        <v>132</v>
      </c>
      <c r="E321" s="10">
        <v>132</v>
      </c>
      <c r="F321" s="11">
        <f t="shared" si="28"/>
        <v>8.7045302826027193E-3</v>
      </c>
      <c r="G321" s="11">
        <f t="shared" si="28"/>
        <v>8.663350091227701E-3</v>
      </c>
      <c r="H321" s="11">
        <f t="shared" si="28"/>
        <v>8.6615309912203564E-3</v>
      </c>
      <c r="I321" s="11"/>
      <c r="L321"/>
    </row>
    <row r="322" spans="2:12" ht="12" hidden="1" customHeight="1">
      <c r="B322" s="9">
        <v>401116</v>
      </c>
      <c r="C322" s="10">
        <v>189.6</v>
      </c>
      <c r="D322" s="10">
        <v>194.6</v>
      </c>
      <c r="E322" s="10">
        <v>196.6</v>
      </c>
      <c r="F322" s="11">
        <f t="shared" si="28"/>
        <v>1.2408864222417109E-2</v>
      </c>
      <c r="G322" s="11">
        <f t="shared" si="28"/>
        <v>1.2771878240552353E-2</v>
      </c>
      <c r="H322" s="11">
        <f t="shared" si="28"/>
        <v>1.2900431764196378E-2</v>
      </c>
      <c r="I322" s="11"/>
      <c r="L322"/>
    </row>
    <row r="323" spans="2:12" ht="12" hidden="1" customHeight="1">
      <c r="B323" s="9">
        <v>401117</v>
      </c>
      <c r="C323" s="10">
        <v>45</v>
      </c>
      <c r="D323" s="10">
        <v>45</v>
      </c>
      <c r="E323" s="10">
        <v>45</v>
      </c>
      <c r="F323" s="11">
        <f t="shared" si="28"/>
        <v>2.9451418249407699E-3</v>
      </c>
      <c r="G323" s="11">
        <f t="shared" si="28"/>
        <v>2.9534148038276257E-3</v>
      </c>
      <c r="H323" s="11">
        <f t="shared" si="28"/>
        <v>2.9527946560978487E-3</v>
      </c>
      <c r="I323" s="11"/>
      <c r="L323"/>
    </row>
    <row r="324" spans="2:12" ht="12" hidden="1" customHeight="1">
      <c r="B324" s="9">
        <v>401118</v>
      </c>
      <c r="C324" s="10">
        <v>80</v>
      </c>
      <c r="D324" s="10">
        <v>80</v>
      </c>
      <c r="E324" s="10">
        <v>83</v>
      </c>
      <c r="F324" s="11">
        <f t="shared" si="28"/>
        <v>5.2358076887835904E-3</v>
      </c>
      <c r="G324" s="11">
        <f t="shared" si="28"/>
        <v>5.2505152068046679E-3</v>
      </c>
      <c r="H324" s="11">
        <f t="shared" si="28"/>
        <v>5.4462656990249209E-3</v>
      </c>
      <c r="I324" s="11"/>
      <c r="L324"/>
    </row>
    <row r="325" spans="2:12" ht="12" hidden="1" customHeight="1">
      <c r="B325" s="9">
        <v>401119</v>
      </c>
      <c r="C325" s="10">
        <v>10</v>
      </c>
      <c r="D325" s="10">
        <v>10</v>
      </c>
      <c r="E325" s="10">
        <v>10</v>
      </c>
      <c r="F325" s="11">
        <f t="shared" si="28"/>
        <v>6.544759610979488E-4</v>
      </c>
      <c r="G325" s="11">
        <f t="shared" si="28"/>
        <v>6.5631440085058348E-4</v>
      </c>
      <c r="H325" s="11">
        <f t="shared" si="28"/>
        <v>6.561765902439664E-4</v>
      </c>
      <c r="I325" s="11"/>
      <c r="L325"/>
    </row>
    <row r="326" spans="2:12" ht="12" hidden="1" customHeight="1">
      <c r="B326" s="9">
        <v>401120</v>
      </c>
      <c r="C326" s="10">
        <v>37</v>
      </c>
      <c r="D326" s="10">
        <v>37</v>
      </c>
      <c r="E326" s="10">
        <v>37</v>
      </c>
      <c r="F326" s="11">
        <f t="shared" si="28"/>
        <v>2.4215610560624104E-3</v>
      </c>
      <c r="G326" s="11">
        <f t="shared" si="28"/>
        <v>2.4283632831471587E-3</v>
      </c>
      <c r="H326" s="11">
        <f t="shared" si="28"/>
        <v>2.4278533839026759E-3</v>
      </c>
      <c r="I326" s="11"/>
      <c r="L326"/>
    </row>
    <row r="327" spans="2:12" ht="12" hidden="1" customHeight="1">
      <c r="B327" s="9">
        <v>401121</v>
      </c>
      <c r="C327" s="10">
        <v>58</v>
      </c>
      <c r="D327" s="10">
        <v>57</v>
      </c>
      <c r="E327" s="10">
        <v>57</v>
      </c>
      <c r="F327" s="11">
        <f t="shared" si="28"/>
        <v>3.7959605743681031E-3</v>
      </c>
      <c r="G327" s="11">
        <f t="shared" si="28"/>
        <v>3.7409920848483257E-3</v>
      </c>
      <c r="H327" s="11">
        <f t="shared" si="28"/>
        <v>3.7402065643906087E-3</v>
      </c>
      <c r="I327" s="11"/>
      <c r="L327"/>
    </row>
    <row r="328" spans="2:12" ht="12" hidden="1" customHeight="1">
      <c r="B328" s="9">
        <v>401122</v>
      </c>
      <c r="C328" s="10">
        <v>154</v>
      </c>
      <c r="D328" s="10">
        <v>152</v>
      </c>
      <c r="E328" s="10">
        <v>153</v>
      </c>
      <c r="F328" s="11">
        <f t="shared" si="28"/>
        <v>1.0078929800908411E-2</v>
      </c>
      <c r="G328" s="11">
        <f t="shared" si="28"/>
        <v>9.9759788929288679E-3</v>
      </c>
      <c r="H328" s="11">
        <f t="shared" si="28"/>
        <v>1.0039501830732687E-2</v>
      </c>
      <c r="I328" s="11"/>
      <c r="L328"/>
    </row>
    <row r="329" spans="2:12" ht="12" hidden="1" customHeight="1">
      <c r="B329" s="9">
        <v>401123</v>
      </c>
      <c r="C329" s="10">
        <v>30</v>
      </c>
      <c r="D329" s="10">
        <v>31</v>
      </c>
      <c r="E329" s="10">
        <v>31</v>
      </c>
      <c r="F329" s="11">
        <f t="shared" si="28"/>
        <v>1.9634278832938463E-3</v>
      </c>
      <c r="G329" s="11">
        <f t="shared" si="28"/>
        <v>2.0345746426368087E-3</v>
      </c>
      <c r="H329" s="11">
        <f t="shared" si="28"/>
        <v>2.0341474297562957E-3</v>
      </c>
      <c r="I329" s="11"/>
      <c r="L329"/>
    </row>
    <row r="330" spans="2:12" ht="12" hidden="1" customHeight="1">
      <c r="B330" s="9">
        <v>401124</v>
      </c>
      <c r="C330" s="10">
        <v>21</v>
      </c>
      <c r="D330" s="10">
        <v>21</v>
      </c>
      <c r="E330" s="10">
        <v>21</v>
      </c>
      <c r="F330" s="11">
        <f t="shared" si="28"/>
        <v>1.3743995183056925E-3</v>
      </c>
      <c r="G330" s="11">
        <f t="shared" si="28"/>
        <v>1.3782602417862252E-3</v>
      </c>
      <c r="H330" s="11">
        <f t="shared" si="28"/>
        <v>1.3779708395123295E-3</v>
      </c>
      <c r="I330" s="11"/>
      <c r="L330"/>
    </row>
    <row r="331" spans="2:12" ht="12" hidden="1" customHeight="1">
      <c r="B331" s="9">
        <v>401125</v>
      </c>
      <c r="C331" s="10">
        <v>35</v>
      </c>
      <c r="D331" s="10">
        <v>34</v>
      </c>
      <c r="E331" s="10">
        <v>34</v>
      </c>
      <c r="F331" s="11">
        <f t="shared" si="28"/>
        <v>2.2906658638428209E-3</v>
      </c>
      <c r="G331" s="11">
        <f t="shared" si="28"/>
        <v>2.2314689628919839E-3</v>
      </c>
      <c r="H331" s="11">
        <f t="shared" si="28"/>
        <v>2.2310004068294858E-3</v>
      </c>
      <c r="I331" s="11"/>
      <c r="L331"/>
    </row>
    <row r="332" spans="2:12" ht="12" hidden="1" customHeight="1">
      <c r="B332" s="9">
        <v>401126</v>
      </c>
      <c r="C332" s="10">
        <v>24</v>
      </c>
      <c r="D332" s="10">
        <v>24</v>
      </c>
      <c r="E332" s="10">
        <v>24</v>
      </c>
      <c r="F332" s="11">
        <f t="shared" si="28"/>
        <v>1.5707423066350771E-3</v>
      </c>
      <c r="G332" s="11">
        <f t="shared" si="28"/>
        <v>1.5751545620414002E-3</v>
      </c>
      <c r="H332" s="11">
        <f t="shared" si="28"/>
        <v>1.5748238165855194E-3</v>
      </c>
      <c r="I332" s="11"/>
      <c r="L332"/>
    </row>
    <row r="333" spans="2:12" ht="12" hidden="1" customHeight="1">
      <c r="B333" s="9">
        <v>401128</v>
      </c>
      <c r="C333" s="10">
        <v>45</v>
      </c>
      <c r="D333" s="10">
        <v>46</v>
      </c>
      <c r="E333" s="10">
        <v>48</v>
      </c>
      <c r="F333" s="11">
        <f t="shared" si="28"/>
        <v>2.9451418249407699E-3</v>
      </c>
      <c r="G333" s="11">
        <f t="shared" si="28"/>
        <v>3.0190462439126839E-3</v>
      </c>
      <c r="H333" s="11">
        <f t="shared" si="28"/>
        <v>3.1496476331710388E-3</v>
      </c>
      <c r="I333" s="11"/>
      <c r="L333"/>
    </row>
    <row r="334" spans="2:12" ht="12" hidden="1" customHeight="1">
      <c r="B334" s="9">
        <v>401129</v>
      </c>
      <c r="C334" s="10">
        <v>138</v>
      </c>
      <c r="D334" s="10">
        <v>138</v>
      </c>
      <c r="E334" s="10">
        <v>141</v>
      </c>
      <c r="F334" s="11">
        <f t="shared" si="28"/>
        <v>9.0317682631516939E-3</v>
      </c>
      <c r="G334" s="11">
        <f t="shared" si="28"/>
        <v>9.0571387317380514E-3</v>
      </c>
      <c r="H334" s="11">
        <f t="shared" si="28"/>
        <v>9.2520899224399263E-3</v>
      </c>
      <c r="I334" s="11"/>
      <c r="L334"/>
    </row>
    <row r="335" spans="2:12" ht="12" hidden="1" customHeight="1">
      <c r="B335" s="9">
        <v>401130</v>
      </c>
      <c r="C335" s="10">
        <v>45</v>
      </c>
      <c r="D335" s="10">
        <v>41</v>
      </c>
      <c r="E335" s="10">
        <v>43</v>
      </c>
      <c r="F335" s="11">
        <f t="shared" si="28"/>
        <v>2.9451418249407699E-3</v>
      </c>
      <c r="G335" s="11">
        <f t="shared" si="28"/>
        <v>2.6908890434873922E-3</v>
      </c>
      <c r="H335" s="11">
        <f t="shared" si="28"/>
        <v>2.8215593380490557E-3</v>
      </c>
      <c r="I335" s="11"/>
      <c r="L335"/>
    </row>
    <row r="336" spans="2:12" ht="12" hidden="1" customHeight="1">
      <c r="B336" s="9">
        <v>401131</v>
      </c>
      <c r="C336" s="10">
        <v>72</v>
      </c>
      <c r="D336" s="10">
        <v>74</v>
      </c>
      <c r="E336" s="10">
        <v>74</v>
      </c>
      <c r="F336" s="11">
        <f t="shared" si="28"/>
        <v>4.7122269199052318E-3</v>
      </c>
      <c r="G336" s="11">
        <f t="shared" si="28"/>
        <v>4.8567265662943174E-3</v>
      </c>
      <c r="H336" s="11">
        <f t="shared" si="28"/>
        <v>4.8557067678053518E-3</v>
      </c>
      <c r="I336" s="11"/>
      <c r="L336"/>
    </row>
    <row r="337" spans="1:12" ht="12" hidden="1" customHeight="1">
      <c r="B337" s="9">
        <v>401132</v>
      </c>
      <c r="C337" s="10">
        <v>79</v>
      </c>
      <c r="D337" s="10">
        <v>78</v>
      </c>
      <c r="E337" s="10">
        <v>77</v>
      </c>
      <c r="F337" s="11">
        <f t="shared" si="28"/>
        <v>5.1703600926737954E-3</v>
      </c>
      <c r="G337" s="11">
        <f t="shared" si="28"/>
        <v>5.1192523266345505E-3</v>
      </c>
      <c r="H337" s="11">
        <f t="shared" si="28"/>
        <v>5.0525597448785415E-3</v>
      </c>
      <c r="I337" s="11"/>
      <c r="L337"/>
    </row>
    <row r="338" spans="1:12" ht="12" hidden="1" customHeight="1">
      <c r="B338" s="9">
        <v>401133</v>
      </c>
      <c r="C338" s="10">
        <v>146</v>
      </c>
      <c r="D338" s="10">
        <v>143</v>
      </c>
      <c r="E338" s="10">
        <v>146</v>
      </c>
      <c r="F338" s="11">
        <f t="shared" si="28"/>
        <v>9.5553490320300534E-3</v>
      </c>
      <c r="G338" s="11">
        <f t="shared" si="28"/>
        <v>9.3852959321633431E-3</v>
      </c>
      <c r="H338" s="11">
        <f t="shared" si="28"/>
        <v>9.5801782175619094E-3</v>
      </c>
      <c r="I338" s="11"/>
      <c r="L338"/>
    </row>
    <row r="339" spans="1:12" ht="12" hidden="1" customHeight="1">
      <c r="B339" s="9">
        <v>401134</v>
      </c>
      <c r="C339" s="10">
        <v>56</v>
      </c>
      <c r="D339" s="10">
        <v>57</v>
      </c>
      <c r="E339" s="10">
        <v>58</v>
      </c>
      <c r="F339" s="11">
        <f t="shared" si="28"/>
        <v>3.6650653821485133E-3</v>
      </c>
      <c r="G339" s="11">
        <f t="shared" si="28"/>
        <v>3.7409920848483257E-3</v>
      </c>
      <c r="H339" s="11">
        <f t="shared" si="28"/>
        <v>3.805824223415005E-3</v>
      </c>
      <c r="I339" s="11"/>
      <c r="L339"/>
    </row>
    <row r="340" spans="1:12" ht="12" hidden="1" customHeight="1">
      <c r="B340" s="9">
        <v>401135</v>
      </c>
      <c r="C340" s="10">
        <v>22</v>
      </c>
      <c r="D340" s="10">
        <v>21</v>
      </c>
      <c r="E340" s="10">
        <v>21</v>
      </c>
      <c r="F340" s="11">
        <f t="shared" si="28"/>
        <v>1.4398471144154875E-3</v>
      </c>
      <c r="G340" s="11">
        <f t="shared" si="28"/>
        <v>1.3782602417862252E-3</v>
      </c>
      <c r="H340" s="11">
        <f t="shared" si="28"/>
        <v>1.3779708395123295E-3</v>
      </c>
      <c r="I340" s="11"/>
      <c r="L340"/>
    </row>
    <row r="341" spans="1:12" ht="12" hidden="1" customHeight="1">
      <c r="B341" s="9">
        <v>401136</v>
      </c>
      <c r="C341" s="10">
        <v>103.6</v>
      </c>
      <c r="D341" s="10">
        <v>104.6</v>
      </c>
      <c r="E341" s="10">
        <v>102.6</v>
      </c>
      <c r="F341" s="11">
        <f t="shared" si="28"/>
        <v>6.7803709569747494E-3</v>
      </c>
      <c r="G341" s="11">
        <f t="shared" si="28"/>
        <v>6.8650486328971022E-3</v>
      </c>
      <c r="H341" s="11">
        <f t="shared" si="28"/>
        <v>6.7323718159030951E-3</v>
      </c>
      <c r="I341" s="11"/>
      <c r="L341"/>
    </row>
    <row r="342" spans="1:12" ht="12" hidden="1" customHeight="1">
      <c r="B342" s="9">
        <v>401137</v>
      </c>
      <c r="C342" s="10">
        <v>267</v>
      </c>
      <c r="D342" s="10">
        <v>268</v>
      </c>
      <c r="E342" s="10">
        <v>267</v>
      </c>
      <c r="F342" s="11">
        <f t="shared" si="28"/>
        <v>1.7474508161315232E-2</v>
      </c>
      <c r="G342" s="11">
        <f t="shared" si="28"/>
        <v>1.7589225942795637E-2</v>
      </c>
      <c r="H342" s="11">
        <f t="shared" si="28"/>
        <v>1.7519914959513903E-2</v>
      </c>
      <c r="I342" s="11"/>
      <c r="L342"/>
    </row>
    <row r="343" spans="1:12" ht="12" hidden="1" customHeight="1">
      <c r="B343" s="9">
        <v>401138</v>
      </c>
      <c r="C343" s="10">
        <v>175</v>
      </c>
      <c r="D343" s="10">
        <v>178</v>
      </c>
      <c r="E343" s="10">
        <v>177</v>
      </c>
      <c r="F343" s="11">
        <f t="shared" si="28"/>
        <v>1.1453329319214105E-2</v>
      </c>
      <c r="G343" s="11">
        <f t="shared" si="28"/>
        <v>1.1682396335140385E-2</v>
      </c>
      <c r="H343" s="11">
        <f t="shared" si="28"/>
        <v>1.1614325647318206E-2</v>
      </c>
      <c r="I343" s="11"/>
      <c r="L343"/>
    </row>
    <row r="344" spans="1:12" ht="12" hidden="1" customHeight="1">
      <c r="B344" s="9">
        <v>402100</v>
      </c>
      <c r="C344" s="10">
        <v>55</v>
      </c>
      <c r="D344" s="10">
        <v>55</v>
      </c>
      <c r="E344" s="10">
        <v>55</v>
      </c>
      <c r="F344" s="11">
        <f t="shared" si="28"/>
        <v>3.5996177860387183E-3</v>
      </c>
      <c r="G344" s="11">
        <f t="shared" si="28"/>
        <v>3.6097292046782092E-3</v>
      </c>
      <c r="H344" s="11">
        <f t="shared" si="28"/>
        <v>3.6089712463418153E-3</v>
      </c>
      <c r="I344" s="11"/>
      <c r="L344"/>
    </row>
    <row r="345" spans="1:12" ht="12" hidden="1" customHeight="1">
      <c r="B345" s="9">
        <v>402101</v>
      </c>
      <c r="C345" s="10">
        <v>118</v>
      </c>
      <c r="D345" s="10">
        <v>119</v>
      </c>
      <c r="E345" s="10">
        <v>119</v>
      </c>
      <c r="F345" s="11">
        <f t="shared" si="28"/>
        <v>7.7228163409557961E-3</v>
      </c>
      <c r="G345" s="11">
        <f t="shared" si="28"/>
        <v>7.8101413701219431E-3</v>
      </c>
      <c r="H345" s="11">
        <f t="shared" si="28"/>
        <v>7.8085014239032005E-3</v>
      </c>
      <c r="I345" s="11"/>
      <c r="L345"/>
    </row>
    <row r="346" spans="1:12" ht="12" hidden="1" customHeight="1" thickBot="1">
      <c r="C346" s="12">
        <f t="shared" ref="C346:H346" si="29">SUM(C285:C345)</f>
        <v>15279.400000000001</v>
      </c>
      <c r="D346" s="12">
        <f t="shared" si="29"/>
        <v>15236.6</v>
      </c>
      <c r="E346" s="12">
        <f t="shared" si="29"/>
        <v>15239.800000000001</v>
      </c>
      <c r="F346" s="13">
        <f t="shared" si="29"/>
        <v>0.99999999999999956</v>
      </c>
      <c r="G346" s="13">
        <f t="shared" si="29"/>
        <v>0.99999999999999989</v>
      </c>
      <c r="H346" s="13">
        <f t="shared" si="29"/>
        <v>1</v>
      </c>
      <c r="I346" s="52"/>
      <c r="L346"/>
    </row>
    <row r="347" spans="1:12" ht="12" hidden="1" customHeight="1"/>
    <row r="348" spans="1:12" ht="12" hidden="1" customHeight="1">
      <c r="A348" s="29" t="s">
        <v>52</v>
      </c>
      <c r="B348" s="30" t="s">
        <v>53</v>
      </c>
    </row>
    <row r="349" spans="1:12" ht="12" hidden="1" customHeight="1">
      <c r="B349" s="6" t="s">
        <v>4</v>
      </c>
      <c r="C349" s="55" t="s">
        <v>5</v>
      </c>
      <c r="D349" s="55"/>
      <c r="E349" s="55"/>
      <c r="F349" s="55" t="s">
        <v>6</v>
      </c>
      <c r="G349" s="55"/>
      <c r="H349" s="55"/>
      <c r="I349" s="6"/>
    </row>
    <row r="350" spans="1:12" ht="12" hidden="1" customHeight="1">
      <c r="B350" s="6"/>
      <c r="C350" s="8" t="s">
        <v>7</v>
      </c>
      <c r="D350" s="8" t="s">
        <v>8</v>
      </c>
      <c r="E350" s="8" t="s">
        <v>9</v>
      </c>
      <c r="F350" s="8" t="s">
        <v>7</v>
      </c>
      <c r="G350" s="8" t="s">
        <v>8</v>
      </c>
      <c r="H350" s="8">
        <v>2013</v>
      </c>
      <c r="I350" s="8"/>
    </row>
    <row r="351" spans="1:12" ht="12" hidden="1" customHeight="1">
      <c r="B351" s="9">
        <v>249100</v>
      </c>
      <c r="C351" s="10">
        <v>1602.6</v>
      </c>
      <c r="D351" s="10">
        <v>1591.6</v>
      </c>
      <c r="E351" s="10">
        <v>1588.6</v>
      </c>
      <c r="F351" s="11">
        <f t="shared" ref="F351:H352" si="30">C351/C$353</f>
        <v>0.63833346610372022</v>
      </c>
      <c r="G351" s="11">
        <f t="shared" si="30"/>
        <v>0.63674187870059207</v>
      </c>
      <c r="H351" s="11">
        <f t="shared" si="30"/>
        <v>0.63630537531042219</v>
      </c>
      <c r="I351" s="11"/>
    </row>
    <row r="352" spans="1:12" ht="12" hidden="1" customHeight="1">
      <c r="B352" s="9">
        <v>249101</v>
      </c>
      <c r="C352" s="10">
        <v>908</v>
      </c>
      <c r="D352" s="10">
        <v>908</v>
      </c>
      <c r="E352" s="10">
        <v>908</v>
      </c>
      <c r="F352" s="11">
        <f t="shared" si="30"/>
        <v>0.36166653389627978</v>
      </c>
      <c r="G352" s="11">
        <f t="shared" si="30"/>
        <v>0.36325812129940793</v>
      </c>
      <c r="H352" s="11">
        <f t="shared" si="30"/>
        <v>0.36369462468957786</v>
      </c>
      <c r="I352" s="11"/>
    </row>
    <row r="353" spans="1:9" ht="12" hidden="1" customHeight="1" thickBot="1">
      <c r="C353" s="12">
        <f t="shared" ref="C353:H353" si="31">SUM(C351:C352)</f>
        <v>2510.6</v>
      </c>
      <c r="D353" s="12">
        <f t="shared" si="31"/>
        <v>2499.6</v>
      </c>
      <c r="E353" s="12">
        <f t="shared" si="31"/>
        <v>2496.6</v>
      </c>
      <c r="F353" s="13">
        <f t="shared" si="31"/>
        <v>1</v>
      </c>
      <c r="G353" s="13">
        <f t="shared" si="31"/>
        <v>1</v>
      </c>
      <c r="H353" s="13">
        <f t="shared" si="31"/>
        <v>1</v>
      </c>
      <c r="I353" s="52"/>
    </row>
    <row r="354" spans="1:9" ht="12" hidden="1" customHeight="1"/>
    <row r="355" spans="1:9" ht="12" hidden="1" customHeight="1">
      <c r="A355" s="29" t="s">
        <v>54</v>
      </c>
      <c r="B355" s="30" t="s">
        <v>55</v>
      </c>
    </row>
    <row r="356" spans="1:9" ht="12" hidden="1" customHeight="1">
      <c r="B356" s="6" t="s">
        <v>4</v>
      </c>
      <c r="C356" s="55" t="s">
        <v>5</v>
      </c>
      <c r="D356" s="55"/>
      <c r="E356" s="55"/>
      <c r="F356" s="55" t="s">
        <v>6</v>
      </c>
      <c r="G356" s="55"/>
      <c r="H356" s="55"/>
      <c r="I356" s="6"/>
    </row>
    <row r="357" spans="1:9" ht="12" hidden="1" customHeight="1">
      <c r="B357" s="6"/>
      <c r="C357" s="8" t="s">
        <v>7</v>
      </c>
      <c r="D357" s="8" t="s">
        <v>8</v>
      </c>
      <c r="E357" s="8" t="s">
        <v>9</v>
      </c>
      <c r="F357" s="8" t="s">
        <v>7</v>
      </c>
      <c r="G357" s="8" t="s">
        <v>8</v>
      </c>
      <c r="H357" s="8">
        <v>2013</v>
      </c>
      <c r="I357" s="8"/>
    </row>
    <row r="358" spans="1:9" ht="12" hidden="1" customHeight="1">
      <c r="B358" s="9">
        <v>356114</v>
      </c>
      <c r="C358" s="10">
        <v>392.5</v>
      </c>
      <c r="D358" s="10">
        <v>397</v>
      </c>
      <c r="E358" s="10">
        <v>398</v>
      </c>
      <c r="F358" s="11">
        <f t="shared" ref="F358:H362" si="32">C358/C$363</f>
        <v>0.4357238010657194</v>
      </c>
      <c r="G358" s="11">
        <f t="shared" si="32"/>
        <v>0.43449709970449818</v>
      </c>
      <c r="H358" s="11">
        <f t="shared" si="32"/>
        <v>0.4358777789946337</v>
      </c>
      <c r="I358" s="11"/>
    </row>
    <row r="359" spans="1:9" ht="12" hidden="1" customHeight="1">
      <c r="B359" s="9">
        <v>356115</v>
      </c>
      <c r="C359" s="10">
        <v>370</v>
      </c>
      <c r="D359" s="10">
        <v>372</v>
      </c>
      <c r="E359" s="10">
        <v>373</v>
      </c>
      <c r="F359" s="11">
        <f t="shared" si="32"/>
        <v>0.41074600355239788</v>
      </c>
      <c r="G359" s="11">
        <f t="shared" si="32"/>
        <v>0.40713582138557514</v>
      </c>
      <c r="H359" s="11">
        <f t="shared" si="32"/>
        <v>0.40849852152009641</v>
      </c>
      <c r="I359" s="11"/>
    </row>
    <row r="360" spans="1:9" ht="12" hidden="1" customHeight="1">
      <c r="B360" s="9">
        <v>356120</v>
      </c>
      <c r="C360" s="10">
        <v>53.5</v>
      </c>
      <c r="D360" s="10">
        <v>53.5</v>
      </c>
      <c r="E360" s="10">
        <v>52.5</v>
      </c>
      <c r="F360" s="11">
        <f t="shared" si="32"/>
        <v>5.9391651865008881E-2</v>
      </c>
      <c r="G360" s="11">
        <f t="shared" si="32"/>
        <v>5.8553135602495344E-2</v>
      </c>
      <c r="H360" s="11">
        <f t="shared" si="32"/>
        <v>5.7496440696528317E-2</v>
      </c>
      <c r="I360" s="11"/>
    </row>
    <row r="361" spans="1:9" ht="12" hidden="1" customHeight="1">
      <c r="B361" s="9">
        <v>356121</v>
      </c>
      <c r="C361" s="10">
        <v>45.4</v>
      </c>
      <c r="D361" s="10">
        <v>48.6</v>
      </c>
      <c r="E361" s="10">
        <v>47.8</v>
      </c>
      <c r="F361" s="11">
        <f t="shared" si="32"/>
        <v>5.0399644760213143E-2</v>
      </c>
      <c r="G361" s="11">
        <f t="shared" si="32"/>
        <v>5.3190325051986426E-2</v>
      </c>
      <c r="H361" s="11">
        <f t="shared" si="32"/>
        <v>5.2349140291315301E-2</v>
      </c>
      <c r="I361" s="11"/>
    </row>
    <row r="362" spans="1:9" ht="12" hidden="1" customHeight="1">
      <c r="B362" s="9">
        <v>356122</v>
      </c>
      <c r="C362" s="10">
        <v>39.4</v>
      </c>
      <c r="D362" s="10">
        <v>42.6</v>
      </c>
      <c r="E362" s="10">
        <v>41.8</v>
      </c>
      <c r="F362" s="11">
        <f t="shared" si="32"/>
        <v>4.3738898756660746E-2</v>
      </c>
      <c r="G362" s="11">
        <f t="shared" si="32"/>
        <v>4.6623618255444893E-2</v>
      </c>
      <c r="H362" s="11">
        <f t="shared" si="32"/>
        <v>4.577811849742635E-2</v>
      </c>
      <c r="I362" s="11"/>
    </row>
    <row r="363" spans="1:9" ht="12" hidden="1" customHeight="1" thickBot="1">
      <c r="C363" s="12">
        <f t="shared" ref="C363:H363" si="33">SUM(C358:C362)</f>
        <v>900.8</v>
      </c>
      <c r="D363" s="12">
        <f t="shared" si="33"/>
        <v>913.7</v>
      </c>
      <c r="E363" s="12">
        <f t="shared" si="33"/>
        <v>913.09999999999991</v>
      </c>
      <c r="F363" s="13">
        <f t="shared" si="33"/>
        <v>1</v>
      </c>
      <c r="G363" s="13">
        <f t="shared" si="33"/>
        <v>0.99999999999999989</v>
      </c>
      <c r="H363" s="13">
        <f t="shared" si="33"/>
        <v>1</v>
      </c>
      <c r="I363" s="52"/>
    </row>
    <row r="364" spans="1:9" ht="12" hidden="1" customHeight="1"/>
    <row r="365" spans="1:9" ht="12" hidden="1" customHeight="1">
      <c r="A365" s="29" t="s">
        <v>56</v>
      </c>
      <c r="B365" s="30" t="s">
        <v>57</v>
      </c>
    </row>
    <row r="366" spans="1:9" ht="12" hidden="1" customHeight="1">
      <c r="B366" s="6" t="s">
        <v>4</v>
      </c>
      <c r="C366" s="55" t="s">
        <v>5</v>
      </c>
      <c r="D366" s="55"/>
      <c r="E366" s="55"/>
      <c r="F366" s="55" t="s">
        <v>6</v>
      </c>
      <c r="G366" s="55"/>
      <c r="H366" s="55"/>
      <c r="I366" s="6"/>
    </row>
    <row r="367" spans="1:9" ht="12" hidden="1" customHeight="1">
      <c r="B367" s="6"/>
      <c r="C367" s="8" t="s">
        <v>7</v>
      </c>
      <c r="D367" s="8" t="s">
        <v>8</v>
      </c>
      <c r="E367" s="8" t="s">
        <v>9</v>
      </c>
      <c r="F367" s="8" t="s">
        <v>7</v>
      </c>
      <c r="G367" s="8" t="s">
        <v>8</v>
      </c>
      <c r="H367" s="8">
        <v>2013</v>
      </c>
      <c r="I367" s="8"/>
    </row>
    <row r="368" spans="1:9" ht="12" hidden="1" customHeight="1">
      <c r="B368" s="9">
        <v>400103</v>
      </c>
      <c r="C368" s="10">
        <v>99.8</v>
      </c>
      <c r="D368" s="10">
        <v>101.8</v>
      </c>
      <c r="E368" s="10">
        <v>99.8</v>
      </c>
      <c r="F368" s="11">
        <f t="shared" ref="F368:H399" si="34">C368/C$429</f>
        <v>6.5316700917575294E-3</v>
      </c>
      <c r="G368" s="11">
        <f t="shared" si="34"/>
        <v>6.6812806006589396E-3</v>
      </c>
      <c r="H368" s="11">
        <f t="shared" si="34"/>
        <v>6.5486423706347845E-3</v>
      </c>
      <c r="I368" s="11"/>
    </row>
    <row r="369" spans="2:9" ht="12" hidden="1" customHeight="1">
      <c r="B369" s="9">
        <v>400104</v>
      </c>
      <c r="C369" s="10">
        <v>62</v>
      </c>
      <c r="D369" s="10">
        <v>65</v>
      </c>
      <c r="E369" s="10">
        <v>65</v>
      </c>
      <c r="F369" s="11">
        <f t="shared" si="34"/>
        <v>4.0577509588072824E-3</v>
      </c>
      <c r="G369" s="11">
        <f t="shared" si="34"/>
        <v>4.2660436055287927E-3</v>
      </c>
      <c r="H369" s="11">
        <f t="shared" si="34"/>
        <v>4.2651478365857819E-3</v>
      </c>
      <c r="I369" s="11"/>
    </row>
    <row r="370" spans="2:9" ht="12" hidden="1" customHeight="1">
      <c r="B370" s="9">
        <v>400110</v>
      </c>
      <c r="C370" s="10">
        <v>204</v>
      </c>
      <c r="D370" s="10">
        <v>206</v>
      </c>
      <c r="E370" s="10">
        <v>207</v>
      </c>
      <c r="F370" s="11">
        <f t="shared" si="34"/>
        <v>1.3351309606398156E-2</v>
      </c>
      <c r="G370" s="11">
        <f t="shared" si="34"/>
        <v>1.3520076657522018E-2</v>
      </c>
      <c r="H370" s="11">
        <f t="shared" si="34"/>
        <v>1.3582855418050105E-2</v>
      </c>
      <c r="I370" s="11"/>
    </row>
    <row r="371" spans="2:9" ht="12" hidden="1" customHeight="1">
      <c r="B371" s="9">
        <v>400111</v>
      </c>
      <c r="C371" s="10">
        <v>89</v>
      </c>
      <c r="D371" s="10">
        <v>90</v>
      </c>
      <c r="E371" s="10">
        <v>90</v>
      </c>
      <c r="F371" s="11">
        <f t="shared" si="34"/>
        <v>5.8248360537717448E-3</v>
      </c>
      <c r="G371" s="11">
        <f t="shared" si="34"/>
        <v>5.9068296076552514E-3</v>
      </c>
      <c r="H371" s="11">
        <f t="shared" si="34"/>
        <v>5.9055893121956974E-3</v>
      </c>
      <c r="I371" s="11"/>
    </row>
    <row r="372" spans="2:9" ht="12" hidden="1" customHeight="1">
      <c r="B372" s="9">
        <v>400113</v>
      </c>
      <c r="C372" s="10">
        <v>127</v>
      </c>
      <c r="D372" s="10">
        <v>129</v>
      </c>
      <c r="E372" s="10">
        <v>129</v>
      </c>
      <c r="F372" s="11">
        <f t="shared" si="34"/>
        <v>8.3118447059439497E-3</v>
      </c>
      <c r="G372" s="11">
        <f t="shared" si="34"/>
        <v>8.4664557709725266E-3</v>
      </c>
      <c r="H372" s="11">
        <f t="shared" si="34"/>
        <v>8.4646780141471659E-3</v>
      </c>
      <c r="I372" s="11"/>
    </row>
    <row r="373" spans="2:9" ht="12" hidden="1" customHeight="1">
      <c r="B373" s="9">
        <v>400114</v>
      </c>
      <c r="C373" s="10">
        <v>17</v>
      </c>
      <c r="D373" s="10">
        <v>17</v>
      </c>
      <c r="E373" s="10">
        <v>17</v>
      </c>
      <c r="F373" s="11">
        <f t="shared" si="34"/>
        <v>1.112609133866513E-3</v>
      </c>
      <c r="G373" s="11">
        <f t="shared" si="34"/>
        <v>1.115734481445992E-3</v>
      </c>
      <c r="H373" s="11">
        <f t="shared" si="34"/>
        <v>1.1155002034147429E-3</v>
      </c>
      <c r="I373" s="11"/>
    </row>
    <row r="374" spans="2:9" ht="12" hidden="1" customHeight="1">
      <c r="B374" s="9">
        <v>400115</v>
      </c>
      <c r="C374" s="10">
        <v>116</v>
      </c>
      <c r="D374" s="10">
        <v>114</v>
      </c>
      <c r="E374" s="10">
        <v>116</v>
      </c>
      <c r="F374" s="11">
        <f t="shared" si="34"/>
        <v>7.5919211487362062E-3</v>
      </c>
      <c r="G374" s="11">
        <f t="shared" si="34"/>
        <v>7.4819841696966514E-3</v>
      </c>
      <c r="H374" s="11">
        <f t="shared" si="34"/>
        <v>7.61164844683001E-3</v>
      </c>
      <c r="I374" s="11"/>
    </row>
    <row r="375" spans="2:9" ht="12" hidden="1" customHeight="1">
      <c r="B375" s="9">
        <v>400116</v>
      </c>
      <c r="C375" s="10">
        <v>113</v>
      </c>
      <c r="D375" s="10">
        <v>110</v>
      </c>
      <c r="E375" s="10">
        <v>112</v>
      </c>
      <c r="F375" s="11">
        <f t="shared" si="34"/>
        <v>7.3955783604068214E-3</v>
      </c>
      <c r="G375" s="11">
        <f t="shared" si="34"/>
        <v>7.2194584093564183E-3</v>
      </c>
      <c r="H375" s="11">
        <f t="shared" si="34"/>
        <v>7.349177810732424E-3</v>
      </c>
      <c r="I375" s="11"/>
    </row>
    <row r="376" spans="2:9" ht="12" hidden="1" customHeight="1">
      <c r="B376" s="9">
        <v>400119</v>
      </c>
      <c r="C376" s="10">
        <v>164</v>
      </c>
      <c r="D376" s="10">
        <v>164</v>
      </c>
      <c r="E376" s="10">
        <v>164</v>
      </c>
      <c r="F376" s="11">
        <f t="shared" si="34"/>
        <v>1.073340576200636E-2</v>
      </c>
      <c r="G376" s="11">
        <f t="shared" si="34"/>
        <v>1.0763556173949569E-2</v>
      </c>
      <c r="H376" s="11">
        <f t="shared" si="34"/>
        <v>1.0761296080001049E-2</v>
      </c>
      <c r="I376" s="11"/>
    </row>
    <row r="377" spans="2:9" ht="12" hidden="1" customHeight="1">
      <c r="B377" s="9">
        <v>400120</v>
      </c>
      <c r="C377" s="10">
        <v>180.8</v>
      </c>
      <c r="D377" s="10">
        <v>183.8</v>
      </c>
      <c r="E377" s="10">
        <v>183.8</v>
      </c>
      <c r="F377" s="11">
        <f t="shared" si="34"/>
        <v>1.1832925376650915E-2</v>
      </c>
      <c r="G377" s="11">
        <f t="shared" si="34"/>
        <v>1.2063058687633724E-2</v>
      </c>
      <c r="H377" s="11">
        <f t="shared" si="34"/>
        <v>1.2060525728684103E-2</v>
      </c>
      <c r="I377" s="11"/>
    </row>
    <row r="378" spans="2:9" ht="12" hidden="1" customHeight="1">
      <c r="B378" s="9">
        <v>400121</v>
      </c>
      <c r="C378" s="10">
        <v>48</v>
      </c>
      <c r="D378" s="10">
        <v>47</v>
      </c>
      <c r="E378" s="10">
        <v>48</v>
      </c>
      <c r="F378" s="11">
        <f t="shared" si="34"/>
        <v>3.1414846132701542E-3</v>
      </c>
      <c r="G378" s="11">
        <f t="shared" si="34"/>
        <v>3.0846776839977422E-3</v>
      </c>
      <c r="H378" s="11">
        <f t="shared" si="34"/>
        <v>3.1496476331710388E-3</v>
      </c>
      <c r="I378" s="11"/>
    </row>
    <row r="379" spans="2:9" ht="12" hidden="1" customHeight="1">
      <c r="B379" s="9">
        <v>400122</v>
      </c>
      <c r="C379" s="10">
        <v>94.5</v>
      </c>
      <c r="D379" s="10">
        <v>94.5</v>
      </c>
      <c r="E379" s="10">
        <v>94.5</v>
      </c>
      <c r="F379" s="11">
        <f t="shared" si="34"/>
        <v>6.184797832375616E-3</v>
      </c>
      <c r="G379" s="11">
        <f t="shared" si="34"/>
        <v>6.2021710880380138E-3</v>
      </c>
      <c r="H379" s="11">
        <f t="shared" si="34"/>
        <v>6.2008687778054824E-3</v>
      </c>
      <c r="I379" s="11"/>
    </row>
    <row r="380" spans="2:9" ht="12" hidden="1" customHeight="1">
      <c r="B380" s="9">
        <v>400124</v>
      </c>
      <c r="C380" s="10">
        <v>62</v>
      </c>
      <c r="D380" s="10">
        <v>64</v>
      </c>
      <c r="E380" s="10">
        <v>64</v>
      </c>
      <c r="F380" s="11">
        <f t="shared" si="34"/>
        <v>4.0577509588072824E-3</v>
      </c>
      <c r="G380" s="11">
        <f t="shared" si="34"/>
        <v>4.200412165443734E-3</v>
      </c>
      <c r="H380" s="11">
        <f t="shared" si="34"/>
        <v>4.1995301775613848E-3</v>
      </c>
      <c r="I380" s="11"/>
    </row>
    <row r="381" spans="2:9" ht="12" hidden="1" customHeight="1">
      <c r="B381" s="9">
        <v>400125</v>
      </c>
      <c r="C381" s="10">
        <v>24</v>
      </c>
      <c r="D381" s="10">
        <v>23</v>
      </c>
      <c r="E381" s="10">
        <v>23</v>
      </c>
      <c r="F381" s="11">
        <f t="shared" si="34"/>
        <v>1.5707423066350771E-3</v>
      </c>
      <c r="G381" s="11">
        <f t="shared" si="34"/>
        <v>1.509523121956342E-3</v>
      </c>
      <c r="H381" s="11">
        <f t="shared" si="34"/>
        <v>1.5092061575611227E-3</v>
      </c>
      <c r="I381" s="11"/>
    </row>
    <row r="382" spans="2:9" ht="12" hidden="1" customHeight="1">
      <c r="B382" s="9">
        <v>400126</v>
      </c>
      <c r="C382" s="10">
        <v>117</v>
      </c>
      <c r="D382" s="10">
        <v>114</v>
      </c>
      <c r="E382" s="10">
        <v>113</v>
      </c>
      <c r="F382" s="11">
        <f t="shared" si="34"/>
        <v>7.6573687448460012E-3</v>
      </c>
      <c r="G382" s="11">
        <f t="shared" si="34"/>
        <v>7.4819841696966514E-3</v>
      </c>
      <c r="H382" s="11">
        <f t="shared" si="34"/>
        <v>7.4147954697568203E-3</v>
      </c>
      <c r="I382" s="11"/>
    </row>
    <row r="383" spans="2:9" ht="12" hidden="1" customHeight="1">
      <c r="B383" s="9">
        <v>400130</v>
      </c>
      <c r="C383" s="10">
        <v>2302.3000000000002</v>
      </c>
      <c r="D383" s="10">
        <v>2282.3000000000002</v>
      </c>
      <c r="E383" s="10">
        <v>2288.3000000000002</v>
      </c>
      <c r="F383" s="11">
        <f t="shared" si="34"/>
        <v>0.15068000052358077</v>
      </c>
      <c r="G383" s="11">
        <f t="shared" si="34"/>
        <v>0.14979063570612866</v>
      </c>
      <c r="H383" s="11">
        <f t="shared" si="34"/>
        <v>0.15015288914552685</v>
      </c>
      <c r="I383" s="11"/>
    </row>
    <row r="384" spans="2:9" ht="12" hidden="1" customHeight="1">
      <c r="B384" s="9">
        <v>400131</v>
      </c>
      <c r="C384" s="10">
        <v>2291.6999999999998</v>
      </c>
      <c r="D384" s="10">
        <v>2261.6999999999998</v>
      </c>
      <c r="E384" s="10">
        <v>2253.6999999999998</v>
      </c>
      <c r="F384" s="11">
        <f t="shared" si="34"/>
        <v>0.14998625600481691</v>
      </c>
      <c r="G384" s="11">
        <f t="shared" si="34"/>
        <v>0.14843862804037644</v>
      </c>
      <c r="H384" s="11">
        <f t="shared" si="34"/>
        <v>0.14788251814328271</v>
      </c>
      <c r="I384" s="11"/>
    </row>
    <row r="385" spans="2:9" ht="12" hidden="1" customHeight="1">
      <c r="B385" s="9">
        <v>400133</v>
      </c>
      <c r="C385" s="10">
        <v>133</v>
      </c>
      <c r="D385" s="10">
        <v>135</v>
      </c>
      <c r="E385" s="10">
        <v>137</v>
      </c>
      <c r="F385" s="11">
        <f t="shared" si="34"/>
        <v>8.7045302826027193E-3</v>
      </c>
      <c r="G385" s="11">
        <f t="shared" si="34"/>
        <v>8.860244411482877E-3</v>
      </c>
      <c r="H385" s="11">
        <f t="shared" si="34"/>
        <v>8.9896192863423395E-3</v>
      </c>
      <c r="I385" s="11"/>
    </row>
    <row r="386" spans="2:9" ht="12" hidden="1" customHeight="1">
      <c r="B386" s="9">
        <v>400134</v>
      </c>
      <c r="C386" s="10">
        <v>132</v>
      </c>
      <c r="D386" s="10">
        <v>134</v>
      </c>
      <c r="E386" s="10">
        <v>136</v>
      </c>
      <c r="F386" s="11">
        <f t="shared" si="34"/>
        <v>8.6390826864929243E-3</v>
      </c>
      <c r="G386" s="11">
        <f t="shared" si="34"/>
        <v>8.7946129713978183E-3</v>
      </c>
      <c r="H386" s="11">
        <f t="shared" si="34"/>
        <v>8.9240016273179432E-3</v>
      </c>
      <c r="I386" s="11"/>
    </row>
    <row r="387" spans="2:9" ht="12" hidden="1" customHeight="1">
      <c r="B387" s="9">
        <v>400136</v>
      </c>
      <c r="C387" s="10">
        <v>195</v>
      </c>
      <c r="D387" s="10">
        <v>194</v>
      </c>
      <c r="E387" s="10">
        <v>195</v>
      </c>
      <c r="F387" s="11">
        <f t="shared" si="34"/>
        <v>1.2762281241410002E-2</v>
      </c>
      <c r="G387" s="11">
        <f t="shared" si="34"/>
        <v>1.2732499376501319E-2</v>
      </c>
      <c r="H387" s="11">
        <f t="shared" si="34"/>
        <v>1.2795443509757346E-2</v>
      </c>
      <c r="I387" s="11"/>
    </row>
    <row r="388" spans="2:9" ht="12" hidden="1" customHeight="1">
      <c r="B388" s="9">
        <v>400137</v>
      </c>
      <c r="C388" s="10">
        <v>182</v>
      </c>
      <c r="D388" s="10">
        <v>185</v>
      </c>
      <c r="E388" s="10">
        <v>185</v>
      </c>
      <c r="F388" s="11">
        <f t="shared" si="34"/>
        <v>1.1911462491982668E-2</v>
      </c>
      <c r="G388" s="11">
        <f t="shared" si="34"/>
        <v>1.2141816415735794E-2</v>
      </c>
      <c r="H388" s="11">
        <f t="shared" si="34"/>
        <v>1.2139266919513378E-2</v>
      </c>
      <c r="I388" s="11"/>
    </row>
    <row r="389" spans="2:9" ht="12" hidden="1" customHeight="1">
      <c r="B389" s="9">
        <v>400138</v>
      </c>
      <c r="C389" s="10">
        <v>165</v>
      </c>
      <c r="D389" s="10">
        <v>166</v>
      </c>
      <c r="E389" s="10">
        <v>166</v>
      </c>
      <c r="F389" s="11">
        <f t="shared" si="34"/>
        <v>1.0798853358116155E-2</v>
      </c>
      <c r="G389" s="11">
        <f t="shared" si="34"/>
        <v>1.0894819054119684E-2</v>
      </c>
      <c r="H389" s="11">
        <f t="shared" si="34"/>
        <v>1.0892531398049842E-2</v>
      </c>
      <c r="I389" s="11"/>
    </row>
    <row r="390" spans="2:9" ht="12" hidden="1" customHeight="1">
      <c r="B390" s="9">
        <v>400139</v>
      </c>
      <c r="C390" s="10">
        <v>155.80000000000001</v>
      </c>
      <c r="D390" s="10">
        <v>157.80000000000001</v>
      </c>
      <c r="E390" s="10">
        <v>157.80000000000001</v>
      </c>
      <c r="F390" s="11">
        <f t="shared" si="34"/>
        <v>1.0196735473906043E-2</v>
      </c>
      <c r="G390" s="11">
        <f t="shared" si="34"/>
        <v>1.0356641245422208E-2</v>
      </c>
      <c r="H390" s="11">
        <f t="shared" si="34"/>
        <v>1.035446659404979E-2</v>
      </c>
      <c r="I390" s="11"/>
    </row>
    <row r="391" spans="2:9" ht="12" hidden="1" customHeight="1">
      <c r="B391" s="9">
        <v>400140</v>
      </c>
      <c r="C391" s="10">
        <v>213.5</v>
      </c>
      <c r="D391" s="10">
        <v>215.5</v>
      </c>
      <c r="E391" s="10">
        <v>216.5</v>
      </c>
      <c r="F391" s="11">
        <f t="shared" si="34"/>
        <v>1.3973061769441207E-2</v>
      </c>
      <c r="G391" s="11">
        <f t="shared" si="34"/>
        <v>1.4143575338330073E-2</v>
      </c>
      <c r="H391" s="11">
        <f t="shared" si="34"/>
        <v>1.4206223178781873E-2</v>
      </c>
      <c r="I391" s="11"/>
    </row>
    <row r="392" spans="2:9" ht="12" hidden="1" customHeight="1">
      <c r="B392" s="9">
        <v>400141</v>
      </c>
      <c r="C392" s="10">
        <v>1091.8</v>
      </c>
      <c r="D392" s="10">
        <v>1096.8</v>
      </c>
      <c r="E392" s="10">
        <v>1093.8</v>
      </c>
      <c r="F392" s="11">
        <f t="shared" si="34"/>
        <v>7.1455685432674054E-2</v>
      </c>
      <c r="G392" s="11">
        <f t="shared" si="34"/>
        <v>7.1984563485291989E-2</v>
      </c>
      <c r="H392" s="11">
        <f t="shared" si="34"/>
        <v>7.1772595440885045E-2</v>
      </c>
      <c r="I392" s="11"/>
    </row>
    <row r="393" spans="2:9" ht="12" hidden="1" customHeight="1">
      <c r="B393" s="9">
        <v>400142</v>
      </c>
      <c r="C393" s="10">
        <v>34</v>
      </c>
      <c r="D393" s="10">
        <v>33</v>
      </c>
      <c r="E393" s="10">
        <v>33</v>
      </c>
      <c r="F393" s="11">
        <f t="shared" si="34"/>
        <v>2.225218267733026E-3</v>
      </c>
      <c r="G393" s="11">
        <f t="shared" si="34"/>
        <v>2.1658375228069252E-3</v>
      </c>
      <c r="H393" s="11">
        <f t="shared" si="34"/>
        <v>2.1653827478050891E-3</v>
      </c>
      <c r="I393" s="11"/>
    </row>
    <row r="394" spans="2:9" ht="12" hidden="1" customHeight="1">
      <c r="B394" s="9">
        <v>400143</v>
      </c>
      <c r="C394" s="10">
        <v>3406.4</v>
      </c>
      <c r="D394" s="10">
        <v>3391.8</v>
      </c>
      <c r="E394" s="10">
        <v>3383</v>
      </c>
      <c r="F394" s="11">
        <f t="shared" si="34"/>
        <v>0.22294069138840528</v>
      </c>
      <c r="G394" s="11">
        <f t="shared" si="34"/>
        <v>0.2226087184805009</v>
      </c>
      <c r="H394" s="11">
        <f t="shared" si="34"/>
        <v>0.22198454047953384</v>
      </c>
      <c r="I394" s="11"/>
    </row>
    <row r="395" spans="2:9" ht="12" hidden="1" customHeight="1">
      <c r="B395" s="9">
        <v>400144</v>
      </c>
      <c r="C395" s="10">
        <v>209</v>
      </c>
      <c r="D395" s="10">
        <v>202</v>
      </c>
      <c r="E395" s="10">
        <v>202</v>
      </c>
      <c r="F395" s="11">
        <f t="shared" si="34"/>
        <v>1.3678547586947131E-2</v>
      </c>
      <c r="G395" s="11">
        <f t="shared" si="34"/>
        <v>1.3257550897181785E-2</v>
      </c>
      <c r="H395" s="11">
        <f t="shared" si="34"/>
        <v>1.3254767122928121E-2</v>
      </c>
      <c r="I395" s="11"/>
    </row>
    <row r="396" spans="2:9" ht="12" hidden="1" customHeight="1">
      <c r="B396" s="9">
        <v>400145</v>
      </c>
      <c r="C396" s="10">
        <v>233</v>
      </c>
      <c r="D396" s="10">
        <v>223</v>
      </c>
      <c r="E396" s="10">
        <v>222</v>
      </c>
      <c r="F396" s="11">
        <f t="shared" si="34"/>
        <v>1.5249289893582207E-2</v>
      </c>
      <c r="G396" s="11">
        <f t="shared" si="34"/>
        <v>1.4635811138968011E-2</v>
      </c>
      <c r="H396" s="11">
        <f t="shared" si="34"/>
        <v>1.4567120303416054E-2</v>
      </c>
      <c r="I396" s="11"/>
    </row>
    <row r="397" spans="2:9" ht="12" hidden="1" customHeight="1">
      <c r="B397" s="9">
        <v>400149</v>
      </c>
      <c r="C397" s="10">
        <v>6</v>
      </c>
      <c r="D397" s="10">
        <v>25</v>
      </c>
      <c r="E397" s="10">
        <v>24</v>
      </c>
      <c r="F397" s="11">
        <f t="shared" si="34"/>
        <v>3.9268557665876928E-4</v>
      </c>
      <c r="G397" s="11">
        <f t="shared" si="34"/>
        <v>1.6407860021264587E-3</v>
      </c>
      <c r="H397" s="11">
        <f t="shared" si="34"/>
        <v>1.5748238165855194E-3</v>
      </c>
      <c r="I397" s="11"/>
    </row>
    <row r="398" spans="2:9" ht="12" hidden="1" customHeight="1">
      <c r="B398" s="9">
        <v>401104</v>
      </c>
      <c r="C398" s="10">
        <v>196.5</v>
      </c>
      <c r="D398" s="10">
        <v>196.5</v>
      </c>
      <c r="E398" s="10">
        <v>197.5</v>
      </c>
      <c r="F398" s="11">
        <f t="shared" si="34"/>
        <v>1.2860452635574695E-2</v>
      </c>
      <c r="G398" s="11">
        <f t="shared" si="34"/>
        <v>1.2896577976713964E-2</v>
      </c>
      <c r="H398" s="11">
        <f t="shared" si="34"/>
        <v>1.2959487657318337E-2</v>
      </c>
      <c r="I398" s="11"/>
    </row>
    <row r="399" spans="2:9" ht="12" hidden="1" customHeight="1">
      <c r="B399" s="9">
        <v>401105</v>
      </c>
      <c r="C399" s="10">
        <v>311</v>
      </c>
      <c r="D399" s="10">
        <v>306</v>
      </c>
      <c r="E399" s="10">
        <v>306</v>
      </c>
      <c r="F399" s="11">
        <f t="shared" si="34"/>
        <v>2.0354202390146209E-2</v>
      </c>
      <c r="G399" s="11">
        <f t="shared" si="34"/>
        <v>2.0083220666027853E-2</v>
      </c>
      <c r="H399" s="11">
        <f t="shared" si="34"/>
        <v>2.0079003661465374E-2</v>
      </c>
      <c r="I399" s="11"/>
    </row>
    <row r="400" spans="2:9" ht="12" hidden="1" customHeight="1">
      <c r="B400" s="9">
        <v>401107</v>
      </c>
      <c r="C400" s="10">
        <v>207.6</v>
      </c>
      <c r="D400" s="10">
        <v>211.4</v>
      </c>
      <c r="E400" s="10">
        <v>210.4</v>
      </c>
      <c r="F400" s="11">
        <f t="shared" ref="F400:H428" si="35">C400/C$429</f>
        <v>1.3586920952393416E-2</v>
      </c>
      <c r="G400" s="11">
        <f t="shared" si="35"/>
        <v>1.3874486433981334E-2</v>
      </c>
      <c r="H400" s="11">
        <f t="shared" si="35"/>
        <v>1.3805955458733053E-2</v>
      </c>
      <c r="I400" s="11"/>
    </row>
    <row r="401" spans="2:9" ht="12" hidden="1" customHeight="1">
      <c r="B401" s="9">
        <v>401112</v>
      </c>
      <c r="C401" s="10">
        <v>114.5</v>
      </c>
      <c r="D401" s="10">
        <v>113.5</v>
      </c>
      <c r="E401" s="10">
        <v>112.5</v>
      </c>
      <c r="F401" s="11">
        <f t="shared" si="35"/>
        <v>7.4937497545715138E-3</v>
      </c>
      <c r="G401" s="11">
        <f t="shared" si="35"/>
        <v>7.449168449654122E-3</v>
      </c>
      <c r="H401" s="11">
        <f t="shared" si="35"/>
        <v>7.3819866402446222E-3</v>
      </c>
      <c r="I401" s="11"/>
    </row>
    <row r="402" spans="2:9" ht="12" hidden="1" customHeight="1">
      <c r="B402" s="9">
        <v>401113</v>
      </c>
      <c r="C402" s="10">
        <v>21</v>
      </c>
      <c r="D402" s="10">
        <v>21</v>
      </c>
      <c r="E402" s="10">
        <v>21</v>
      </c>
      <c r="F402" s="11">
        <f t="shared" si="35"/>
        <v>1.3743995183056925E-3</v>
      </c>
      <c r="G402" s="11">
        <f t="shared" si="35"/>
        <v>1.3782602417862252E-3</v>
      </c>
      <c r="H402" s="11">
        <f t="shared" si="35"/>
        <v>1.3779708395123295E-3</v>
      </c>
      <c r="I402" s="11"/>
    </row>
    <row r="403" spans="2:9" ht="12" hidden="1" customHeight="1">
      <c r="B403" s="9">
        <v>401114</v>
      </c>
      <c r="C403" s="10">
        <v>22</v>
      </c>
      <c r="D403" s="10">
        <v>22</v>
      </c>
      <c r="E403" s="10">
        <v>21</v>
      </c>
      <c r="F403" s="11">
        <f t="shared" si="35"/>
        <v>1.4398471144154875E-3</v>
      </c>
      <c r="G403" s="11">
        <f t="shared" si="35"/>
        <v>1.4438916818712835E-3</v>
      </c>
      <c r="H403" s="11">
        <f t="shared" si="35"/>
        <v>1.3779708395123295E-3</v>
      </c>
      <c r="I403" s="11"/>
    </row>
    <row r="404" spans="2:9" ht="12" hidden="1" customHeight="1">
      <c r="B404" s="9">
        <v>401115</v>
      </c>
      <c r="C404" s="10">
        <v>133</v>
      </c>
      <c r="D404" s="10">
        <v>132</v>
      </c>
      <c r="E404" s="10">
        <v>132</v>
      </c>
      <c r="F404" s="11">
        <f t="shared" si="35"/>
        <v>8.7045302826027193E-3</v>
      </c>
      <c r="G404" s="11">
        <f t="shared" si="35"/>
        <v>8.663350091227701E-3</v>
      </c>
      <c r="H404" s="11">
        <f t="shared" si="35"/>
        <v>8.6615309912203564E-3</v>
      </c>
      <c r="I404" s="11"/>
    </row>
    <row r="405" spans="2:9" ht="12" hidden="1" customHeight="1">
      <c r="B405" s="9">
        <v>401116</v>
      </c>
      <c r="C405" s="10">
        <v>189.6</v>
      </c>
      <c r="D405" s="10">
        <v>194.6</v>
      </c>
      <c r="E405" s="10">
        <v>196.6</v>
      </c>
      <c r="F405" s="11">
        <f t="shared" si="35"/>
        <v>1.2408864222417109E-2</v>
      </c>
      <c r="G405" s="11">
        <f t="shared" si="35"/>
        <v>1.2771878240552353E-2</v>
      </c>
      <c r="H405" s="11">
        <f t="shared" si="35"/>
        <v>1.2900431764196378E-2</v>
      </c>
      <c r="I405" s="11"/>
    </row>
    <row r="406" spans="2:9" ht="12" hidden="1" customHeight="1">
      <c r="B406" s="9">
        <v>401117</v>
      </c>
      <c r="C406" s="10">
        <v>45</v>
      </c>
      <c r="D406" s="10">
        <v>45</v>
      </c>
      <c r="E406" s="10">
        <v>45</v>
      </c>
      <c r="F406" s="11">
        <f t="shared" si="35"/>
        <v>2.9451418249407699E-3</v>
      </c>
      <c r="G406" s="11">
        <f t="shared" si="35"/>
        <v>2.9534148038276257E-3</v>
      </c>
      <c r="H406" s="11">
        <f t="shared" si="35"/>
        <v>2.9527946560978487E-3</v>
      </c>
      <c r="I406" s="11"/>
    </row>
    <row r="407" spans="2:9" ht="12" hidden="1" customHeight="1">
      <c r="B407" s="9">
        <v>401118</v>
      </c>
      <c r="C407" s="10">
        <v>80</v>
      </c>
      <c r="D407" s="10">
        <v>80</v>
      </c>
      <c r="E407" s="10">
        <v>83</v>
      </c>
      <c r="F407" s="11">
        <f t="shared" si="35"/>
        <v>5.2358076887835904E-3</v>
      </c>
      <c r="G407" s="11">
        <f t="shared" si="35"/>
        <v>5.2505152068046679E-3</v>
      </c>
      <c r="H407" s="11">
        <f t="shared" si="35"/>
        <v>5.4462656990249209E-3</v>
      </c>
      <c r="I407" s="11"/>
    </row>
    <row r="408" spans="2:9" ht="12" hidden="1" customHeight="1">
      <c r="B408" s="9">
        <v>401119</v>
      </c>
      <c r="C408" s="10">
        <v>10</v>
      </c>
      <c r="D408" s="10">
        <v>10</v>
      </c>
      <c r="E408" s="10">
        <v>10</v>
      </c>
      <c r="F408" s="11">
        <f t="shared" si="35"/>
        <v>6.544759610979488E-4</v>
      </c>
      <c r="G408" s="11">
        <f t="shared" si="35"/>
        <v>6.5631440085058348E-4</v>
      </c>
      <c r="H408" s="11">
        <f t="shared" si="35"/>
        <v>6.561765902439664E-4</v>
      </c>
      <c r="I408" s="11"/>
    </row>
    <row r="409" spans="2:9" ht="12" hidden="1" customHeight="1">
      <c r="B409" s="9">
        <v>401120</v>
      </c>
      <c r="C409" s="10">
        <v>37</v>
      </c>
      <c r="D409" s="10">
        <v>37</v>
      </c>
      <c r="E409" s="10">
        <v>37</v>
      </c>
      <c r="F409" s="11">
        <f t="shared" si="35"/>
        <v>2.4215610560624104E-3</v>
      </c>
      <c r="G409" s="11">
        <f t="shared" si="35"/>
        <v>2.4283632831471587E-3</v>
      </c>
      <c r="H409" s="11">
        <f t="shared" si="35"/>
        <v>2.4278533839026759E-3</v>
      </c>
      <c r="I409" s="11"/>
    </row>
    <row r="410" spans="2:9" ht="12" hidden="1" customHeight="1">
      <c r="B410" s="9">
        <v>401121</v>
      </c>
      <c r="C410" s="10">
        <v>58</v>
      </c>
      <c r="D410" s="10">
        <v>57</v>
      </c>
      <c r="E410" s="10">
        <v>57</v>
      </c>
      <c r="F410" s="11">
        <f t="shared" si="35"/>
        <v>3.7959605743681031E-3</v>
      </c>
      <c r="G410" s="11">
        <f t="shared" si="35"/>
        <v>3.7409920848483257E-3</v>
      </c>
      <c r="H410" s="11">
        <f t="shared" si="35"/>
        <v>3.7402065643906087E-3</v>
      </c>
      <c r="I410" s="11"/>
    </row>
    <row r="411" spans="2:9" ht="12" hidden="1" customHeight="1">
      <c r="B411" s="9">
        <v>401122</v>
      </c>
      <c r="C411" s="10">
        <v>154</v>
      </c>
      <c r="D411" s="10">
        <v>152</v>
      </c>
      <c r="E411" s="10">
        <v>153</v>
      </c>
      <c r="F411" s="11">
        <f t="shared" si="35"/>
        <v>1.0078929800908411E-2</v>
      </c>
      <c r="G411" s="11">
        <f t="shared" si="35"/>
        <v>9.9759788929288679E-3</v>
      </c>
      <c r="H411" s="11">
        <f t="shared" si="35"/>
        <v>1.0039501830732687E-2</v>
      </c>
      <c r="I411" s="11"/>
    </row>
    <row r="412" spans="2:9" ht="12" hidden="1" customHeight="1">
      <c r="B412" s="9">
        <v>401123</v>
      </c>
      <c r="C412" s="10">
        <v>30</v>
      </c>
      <c r="D412" s="10">
        <v>31</v>
      </c>
      <c r="E412" s="10">
        <v>31</v>
      </c>
      <c r="F412" s="11">
        <f t="shared" si="35"/>
        <v>1.9634278832938463E-3</v>
      </c>
      <c r="G412" s="11">
        <f t="shared" si="35"/>
        <v>2.0345746426368087E-3</v>
      </c>
      <c r="H412" s="11">
        <f t="shared" si="35"/>
        <v>2.0341474297562957E-3</v>
      </c>
      <c r="I412" s="11"/>
    </row>
    <row r="413" spans="2:9" ht="12" hidden="1" customHeight="1">
      <c r="B413" s="9">
        <v>401124</v>
      </c>
      <c r="C413" s="10">
        <v>21</v>
      </c>
      <c r="D413" s="10">
        <v>21</v>
      </c>
      <c r="E413" s="10">
        <v>21</v>
      </c>
      <c r="F413" s="11">
        <f t="shared" si="35"/>
        <v>1.3743995183056925E-3</v>
      </c>
      <c r="G413" s="11">
        <f t="shared" si="35"/>
        <v>1.3782602417862252E-3</v>
      </c>
      <c r="H413" s="11">
        <f t="shared" si="35"/>
        <v>1.3779708395123295E-3</v>
      </c>
      <c r="I413" s="11"/>
    </row>
    <row r="414" spans="2:9" ht="12" hidden="1" customHeight="1">
      <c r="B414" s="9">
        <v>401125</v>
      </c>
      <c r="C414" s="10">
        <v>35</v>
      </c>
      <c r="D414" s="10">
        <v>34</v>
      </c>
      <c r="E414" s="10">
        <v>34</v>
      </c>
      <c r="F414" s="11">
        <f t="shared" si="35"/>
        <v>2.2906658638428209E-3</v>
      </c>
      <c r="G414" s="11">
        <f t="shared" si="35"/>
        <v>2.2314689628919839E-3</v>
      </c>
      <c r="H414" s="11">
        <f t="shared" si="35"/>
        <v>2.2310004068294858E-3</v>
      </c>
      <c r="I414" s="11"/>
    </row>
    <row r="415" spans="2:9" ht="12" hidden="1" customHeight="1">
      <c r="B415" s="9">
        <v>401126</v>
      </c>
      <c r="C415" s="10">
        <v>24</v>
      </c>
      <c r="D415" s="10">
        <v>24</v>
      </c>
      <c r="E415" s="10">
        <v>24</v>
      </c>
      <c r="F415" s="11">
        <f t="shared" si="35"/>
        <v>1.5707423066350771E-3</v>
      </c>
      <c r="G415" s="11">
        <f t="shared" si="35"/>
        <v>1.5751545620414002E-3</v>
      </c>
      <c r="H415" s="11">
        <f t="shared" si="35"/>
        <v>1.5748238165855194E-3</v>
      </c>
      <c r="I415" s="11"/>
    </row>
    <row r="416" spans="2:9" ht="12" hidden="1" customHeight="1">
      <c r="B416" s="9">
        <v>401128</v>
      </c>
      <c r="C416" s="10">
        <v>45</v>
      </c>
      <c r="D416" s="10">
        <v>46</v>
      </c>
      <c r="E416" s="10">
        <v>48</v>
      </c>
      <c r="F416" s="11">
        <f t="shared" si="35"/>
        <v>2.9451418249407699E-3</v>
      </c>
      <c r="G416" s="11">
        <f t="shared" si="35"/>
        <v>3.0190462439126839E-3</v>
      </c>
      <c r="H416" s="11">
        <f t="shared" si="35"/>
        <v>3.1496476331710388E-3</v>
      </c>
      <c r="I416" s="11"/>
    </row>
    <row r="417" spans="1:9" ht="12" hidden="1" customHeight="1">
      <c r="B417" s="9">
        <v>401129</v>
      </c>
      <c r="C417" s="10">
        <v>138</v>
      </c>
      <c r="D417" s="10">
        <v>138</v>
      </c>
      <c r="E417" s="10">
        <v>141</v>
      </c>
      <c r="F417" s="11">
        <f t="shared" si="35"/>
        <v>9.0317682631516939E-3</v>
      </c>
      <c r="G417" s="11">
        <f t="shared" si="35"/>
        <v>9.0571387317380514E-3</v>
      </c>
      <c r="H417" s="11">
        <f t="shared" si="35"/>
        <v>9.2520899224399263E-3</v>
      </c>
      <c r="I417" s="11"/>
    </row>
    <row r="418" spans="1:9" ht="12" hidden="1" customHeight="1">
      <c r="B418" s="9">
        <v>401130</v>
      </c>
      <c r="C418" s="10">
        <v>45</v>
      </c>
      <c r="D418" s="10">
        <v>41</v>
      </c>
      <c r="E418" s="10">
        <v>43</v>
      </c>
      <c r="F418" s="11">
        <f t="shared" si="35"/>
        <v>2.9451418249407699E-3</v>
      </c>
      <c r="G418" s="11">
        <f t="shared" si="35"/>
        <v>2.6908890434873922E-3</v>
      </c>
      <c r="H418" s="11">
        <f t="shared" si="35"/>
        <v>2.8215593380490557E-3</v>
      </c>
      <c r="I418" s="11"/>
    </row>
    <row r="419" spans="1:9" ht="12" hidden="1" customHeight="1">
      <c r="B419" s="9">
        <v>401131</v>
      </c>
      <c r="C419" s="10">
        <v>72</v>
      </c>
      <c r="D419" s="10">
        <v>74</v>
      </c>
      <c r="E419" s="10">
        <v>74</v>
      </c>
      <c r="F419" s="11">
        <f t="shared" si="35"/>
        <v>4.7122269199052318E-3</v>
      </c>
      <c r="G419" s="11">
        <f t="shared" si="35"/>
        <v>4.8567265662943174E-3</v>
      </c>
      <c r="H419" s="11">
        <f t="shared" si="35"/>
        <v>4.8557067678053518E-3</v>
      </c>
      <c r="I419" s="11"/>
    </row>
    <row r="420" spans="1:9" ht="12" hidden="1" customHeight="1">
      <c r="B420" s="9">
        <v>401132</v>
      </c>
      <c r="C420" s="10">
        <v>79</v>
      </c>
      <c r="D420" s="10">
        <v>78</v>
      </c>
      <c r="E420" s="10">
        <v>77</v>
      </c>
      <c r="F420" s="11">
        <f t="shared" si="35"/>
        <v>5.1703600926737954E-3</v>
      </c>
      <c r="G420" s="11">
        <f t="shared" si="35"/>
        <v>5.1192523266345505E-3</v>
      </c>
      <c r="H420" s="11">
        <f t="shared" si="35"/>
        <v>5.0525597448785415E-3</v>
      </c>
      <c r="I420" s="11"/>
    </row>
    <row r="421" spans="1:9" ht="12" hidden="1" customHeight="1">
      <c r="B421" s="9">
        <v>401133</v>
      </c>
      <c r="C421" s="10">
        <v>146</v>
      </c>
      <c r="D421" s="10">
        <v>143</v>
      </c>
      <c r="E421" s="10">
        <v>146</v>
      </c>
      <c r="F421" s="11">
        <f t="shared" si="35"/>
        <v>9.5553490320300534E-3</v>
      </c>
      <c r="G421" s="11">
        <f t="shared" si="35"/>
        <v>9.3852959321633431E-3</v>
      </c>
      <c r="H421" s="11">
        <f t="shared" si="35"/>
        <v>9.5801782175619094E-3</v>
      </c>
      <c r="I421" s="11"/>
    </row>
    <row r="422" spans="1:9" ht="12" hidden="1" customHeight="1">
      <c r="B422" s="9">
        <v>401134</v>
      </c>
      <c r="C422" s="10">
        <v>56</v>
      </c>
      <c r="D422" s="10">
        <v>57</v>
      </c>
      <c r="E422" s="10">
        <v>58</v>
      </c>
      <c r="F422" s="11">
        <f t="shared" si="35"/>
        <v>3.6650653821485133E-3</v>
      </c>
      <c r="G422" s="11">
        <f t="shared" si="35"/>
        <v>3.7409920848483257E-3</v>
      </c>
      <c r="H422" s="11">
        <f t="shared" si="35"/>
        <v>3.805824223415005E-3</v>
      </c>
      <c r="I422" s="11"/>
    </row>
    <row r="423" spans="1:9" ht="12" hidden="1" customHeight="1">
      <c r="B423" s="9">
        <v>401135</v>
      </c>
      <c r="C423" s="10">
        <v>22</v>
      </c>
      <c r="D423" s="10">
        <v>21</v>
      </c>
      <c r="E423" s="10">
        <v>21</v>
      </c>
      <c r="F423" s="11">
        <f t="shared" si="35"/>
        <v>1.4398471144154875E-3</v>
      </c>
      <c r="G423" s="11">
        <f t="shared" si="35"/>
        <v>1.3782602417862252E-3</v>
      </c>
      <c r="H423" s="11">
        <f t="shared" si="35"/>
        <v>1.3779708395123295E-3</v>
      </c>
      <c r="I423" s="11"/>
    </row>
    <row r="424" spans="1:9" ht="12" hidden="1" customHeight="1">
      <c r="B424" s="9">
        <v>401136</v>
      </c>
      <c r="C424" s="10">
        <v>103.6</v>
      </c>
      <c r="D424" s="10">
        <v>104.6</v>
      </c>
      <c r="E424" s="10">
        <v>102.6</v>
      </c>
      <c r="F424" s="11">
        <f t="shared" si="35"/>
        <v>6.7803709569747494E-3</v>
      </c>
      <c r="G424" s="11">
        <f t="shared" si="35"/>
        <v>6.8650486328971022E-3</v>
      </c>
      <c r="H424" s="11">
        <f t="shared" si="35"/>
        <v>6.7323718159030951E-3</v>
      </c>
      <c r="I424" s="11"/>
    </row>
    <row r="425" spans="1:9" ht="12" hidden="1" customHeight="1">
      <c r="B425" s="9">
        <v>401137</v>
      </c>
      <c r="C425" s="10">
        <v>267</v>
      </c>
      <c r="D425" s="10">
        <v>268</v>
      </c>
      <c r="E425" s="10">
        <v>267</v>
      </c>
      <c r="F425" s="11">
        <f t="shared" si="35"/>
        <v>1.7474508161315232E-2</v>
      </c>
      <c r="G425" s="11">
        <f t="shared" si="35"/>
        <v>1.7589225942795637E-2</v>
      </c>
      <c r="H425" s="11">
        <f t="shared" si="35"/>
        <v>1.7519914959513903E-2</v>
      </c>
      <c r="I425" s="11"/>
    </row>
    <row r="426" spans="1:9" ht="12" hidden="1" customHeight="1">
      <c r="B426" s="9">
        <v>401138</v>
      </c>
      <c r="C426" s="10">
        <v>175</v>
      </c>
      <c r="D426" s="10">
        <v>178</v>
      </c>
      <c r="E426" s="10">
        <v>177</v>
      </c>
      <c r="F426" s="11">
        <f t="shared" si="35"/>
        <v>1.1453329319214105E-2</v>
      </c>
      <c r="G426" s="11">
        <f t="shared" si="35"/>
        <v>1.1682396335140385E-2</v>
      </c>
      <c r="H426" s="11">
        <f t="shared" si="35"/>
        <v>1.1614325647318206E-2</v>
      </c>
      <c r="I426" s="11"/>
    </row>
    <row r="427" spans="1:9" ht="12" hidden="1" customHeight="1">
      <c r="B427" s="9">
        <v>402100</v>
      </c>
      <c r="C427" s="10">
        <v>55</v>
      </c>
      <c r="D427" s="10">
        <v>55</v>
      </c>
      <c r="E427" s="10">
        <v>55</v>
      </c>
      <c r="F427" s="11">
        <f t="shared" si="35"/>
        <v>3.5996177860387183E-3</v>
      </c>
      <c r="G427" s="11">
        <f t="shared" si="35"/>
        <v>3.6097292046782092E-3</v>
      </c>
      <c r="H427" s="11">
        <f t="shared" si="35"/>
        <v>3.6089712463418153E-3</v>
      </c>
      <c r="I427" s="11"/>
    </row>
    <row r="428" spans="1:9" ht="12" hidden="1" customHeight="1">
      <c r="B428" s="9">
        <v>402101</v>
      </c>
      <c r="C428" s="10">
        <v>118</v>
      </c>
      <c r="D428" s="10">
        <v>119</v>
      </c>
      <c r="E428" s="10">
        <v>119</v>
      </c>
      <c r="F428" s="11">
        <f t="shared" si="35"/>
        <v>7.7228163409557961E-3</v>
      </c>
      <c r="G428" s="11">
        <f t="shared" si="35"/>
        <v>7.8101413701219431E-3</v>
      </c>
      <c r="H428" s="11">
        <f t="shared" si="35"/>
        <v>7.8085014239032005E-3</v>
      </c>
      <c r="I428" s="11"/>
    </row>
    <row r="429" spans="1:9" ht="12" hidden="1" customHeight="1" thickBot="1">
      <c r="C429" s="12">
        <f t="shared" ref="C429:H429" si="36">SUM(C368:C428)</f>
        <v>15279.400000000001</v>
      </c>
      <c r="D429" s="12">
        <f t="shared" si="36"/>
        <v>15236.6</v>
      </c>
      <c r="E429" s="12">
        <f t="shared" si="36"/>
        <v>15239.800000000001</v>
      </c>
      <c r="F429" s="13">
        <f t="shared" si="36"/>
        <v>0.99999999999999956</v>
      </c>
      <c r="G429" s="13">
        <f t="shared" si="36"/>
        <v>0.99999999999999989</v>
      </c>
      <c r="H429" s="13">
        <f t="shared" si="36"/>
        <v>1</v>
      </c>
      <c r="I429" s="52"/>
    </row>
    <row r="430" spans="1:9" ht="12" hidden="1" customHeight="1"/>
    <row r="431" spans="1:9" ht="12" customHeight="1">
      <c r="A431" s="29" t="s">
        <v>58</v>
      </c>
      <c r="B431" s="30" t="s">
        <v>59</v>
      </c>
    </row>
    <row r="432" spans="1:9" ht="12" customHeight="1">
      <c r="B432" s="6" t="s">
        <v>4</v>
      </c>
      <c r="C432" s="55" t="s">
        <v>5</v>
      </c>
      <c r="D432" s="55"/>
      <c r="E432" s="55"/>
      <c r="F432" s="55" t="s">
        <v>6</v>
      </c>
      <c r="G432" s="55"/>
      <c r="H432" s="55"/>
      <c r="I432" s="6"/>
    </row>
    <row r="433" spans="2:9" ht="12" customHeight="1">
      <c r="B433" s="6"/>
      <c r="C433" s="8" t="s">
        <v>7</v>
      </c>
      <c r="D433" s="8" t="s">
        <v>8</v>
      </c>
      <c r="E433" s="8" t="s">
        <v>9</v>
      </c>
      <c r="F433" s="8" t="s">
        <v>7</v>
      </c>
      <c r="G433" s="8" t="s">
        <v>8</v>
      </c>
      <c r="H433" s="8">
        <v>2013</v>
      </c>
      <c r="I433" s="8"/>
    </row>
    <row r="434" spans="2:9" ht="12" customHeight="1">
      <c r="B434" s="9">
        <v>246100</v>
      </c>
      <c r="C434" s="10">
        <v>1699</v>
      </c>
      <c r="D434" s="10">
        <v>1688.5</v>
      </c>
      <c r="E434" s="10">
        <v>1679</v>
      </c>
      <c r="F434" s="11">
        <f t="shared" ref="F434:F452" si="37">C434/$C$453</f>
        <v>6.3038227360594237E-2</v>
      </c>
      <c r="G434" s="11">
        <f t="shared" ref="G434:G452" si="38">D434/$D$453</f>
        <v>6.2386615974077311E-2</v>
      </c>
      <c r="H434" s="11">
        <f t="shared" ref="H434:H452" si="39">E434/$E$453</f>
        <v>6.2008117560595481E-2</v>
      </c>
      <c r="I434" s="11"/>
    </row>
    <row r="435" spans="2:9" ht="12" customHeight="1">
      <c r="B435" s="9">
        <v>252110</v>
      </c>
      <c r="C435" s="10">
        <v>1145</v>
      </c>
      <c r="D435" s="10">
        <v>882</v>
      </c>
      <c r="E435" s="10">
        <v>887</v>
      </c>
      <c r="F435" s="11">
        <f t="shared" si="37"/>
        <v>4.2483090245956687E-2</v>
      </c>
      <c r="G435" s="11">
        <f t="shared" si="38"/>
        <v>3.2588093153175117E-2</v>
      </c>
      <c r="H435" s="11">
        <f t="shared" si="39"/>
        <v>3.2758308681505768E-2</v>
      </c>
      <c r="I435" s="11"/>
    </row>
    <row r="436" spans="2:9" ht="12" customHeight="1">
      <c r="B436" s="9">
        <v>252111</v>
      </c>
      <c r="C436" s="10">
        <v>1135.5</v>
      </c>
      <c r="D436" s="10">
        <v>876.5</v>
      </c>
      <c r="E436" s="10">
        <v>880.5</v>
      </c>
      <c r="F436" s="11">
        <f t="shared" si="37"/>
        <v>4.2130610457889794E-2</v>
      </c>
      <c r="G436" s="11">
        <f t="shared" si="38"/>
        <v>3.2384879420360536E-2</v>
      </c>
      <c r="H436" s="11">
        <f t="shared" si="39"/>
        <v>3.2518253431866775E-2</v>
      </c>
      <c r="I436" s="11"/>
    </row>
    <row r="437" spans="2:9" ht="12" customHeight="1">
      <c r="B437" s="9">
        <v>252113</v>
      </c>
      <c r="C437" s="10">
        <v>224.5</v>
      </c>
      <c r="D437" s="10">
        <v>223.5</v>
      </c>
      <c r="E437" s="10">
        <v>223.5</v>
      </c>
      <c r="F437" s="11">
        <f t="shared" si="37"/>
        <v>8.3296539390543892E-3</v>
      </c>
      <c r="G437" s="11">
        <f t="shared" si="38"/>
        <v>8.2578671425562796E-3</v>
      </c>
      <c r="H437" s="11">
        <f t="shared" si="39"/>
        <v>8.2542074298946333E-3</v>
      </c>
      <c r="I437" s="11"/>
    </row>
    <row r="438" spans="2:9" ht="12" customHeight="1">
      <c r="B438" s="9">
        <v>252114</v>
      </c>
      <c r="C438" s="10">
        <v>58</v>
      </c>
      <c r="D438" s="10">
        <v>60</v>
      </c>
      <c r="E438" s="10">
        <v>60</v>
      </c>
      <c r="F438" s="11">
        <f t="shared" si="37"/>
        <v>2.1519818639873256E-3</v>
      </c>
      <c r="G438" s="11">
        <f t="shared" si="38"/>
        <v>2.2168770852500079E-3</v>
      </c>
      <c r="H438" s="11">
        <f t="shared" si="39"/>
        <v>2.2158946120522508E-3</v>
      </c>
      <c r="I438" s="11"/>
    </row>
    <row r="439" spans="2:9" ht="12" customHeight="1">
      <c r="B439" s="9">
        <v>252115</v>
      </c>
      <c r="C439" s="10">
        <v>100</v>
      </c>
      <c r="D439" s="10">
        <v>100</v>
      </c>
      <c r="E439" s="10">
        <v>98</v>
      </c>
      <c r="F439" s="11">
        <f t="shared" si="37"/>
        <v>3.7103135585988371E-3</v>
      </c>
      <c r="G439" s="11">
        <f t="shared" si="38"/>
        <v>3.6947951420833467E-3</v>
      </c>
      <c r="H439" s="11">
        <f t="shared" si="39"/>
        <v>3.619294533018676E-3</v>
      </c>
      <c r="I439" s="11"/>
    </row>
    <row r="440" spans="2:9" ht="12" customHeight="1">
      <c r="B440" s="9">
        <v>252116</v>
      </c>
      <c r="C440" s="10">
        <v>79</v>
      </c>
      <c r="D440" s="10">
        <v>80</v>
      </c>
      <c r="E440" s="10">
        <v>79</v>
      </c>
      <c r="F440" s="11">
        <f t="shared" si="37"/>
        <v>2.9311477112930811E-3</v>
      </c>
      <c r="G440" s="11">
        <f t="shared" si="38"/>
        <v>2.9558361136666775E-3</v>
      </c>
      <c r="H440" s="11">
        <f t="shared" si="39"/>
        <v>2.9175945725354634E-3</v>
      </c>
      <c r="I440" s="11"/>
    </row>
    <row r="441" spans="2:9" ht="12" customHeight="1">
      <c r="B441" s="9">
        <v>252117</v>
      </c>
      <c r="C441" s="10">
        <v>176</v>
      </c>
      <c r="D441" s="10">
        <v>177</v>
      </c>
      <c r="E441" s="10">
        <v>176</v>
      </c>
      <c r="F441" s="11">
        <f t="shared" si="37"/>
        <v>6.5301518631339529E-3</v>
      </c>
      <c r="G441" s="11">
        <f t="shared" si="38"/>
        <v>6.5397874014875238E-3</v>
      </c>
      <c r="H441" s="11">
        <f t="shared" si="39"/>
        <v>6.4999575286866021E-3</v>
      </c>
      <c r="I441" s="11"/>
    </row>
    <row r="442" spans="2:9" ht="12" customHeight="1">
      <c r="B442" s="9">
        <v>252118</v>
      </c>
      <c r="C442" s="10">
        <v>340</v>
      </c>
      <c r="D442" s="10">
        <v>340</v>
      </c>
      <c r="E442" s="10">
        <v>339</v>
      </c>
      <c r="F442" s="11">
        <f t="shared" si="37"/>
        <v>1.2615066099236046E-2</v>
      </c>
      <c r="G442" s="11">
        <f t="shared" si="38"/>
        <v>1.2562303483083379E-2</v>
      </c>
      <c r="H442" s="11">
        <f t="shared" si="39"/>
        <v>1.2519804558095217E-2</v>
      </c>
      <c r="I442" s="11"/>
    </row>
    <row r="443" spans="2:9" ht="12" customHeight="1">
      <c r="B443" s="9">
        <v>252119</v>
      </c>
      <c r="C443" s="10">
        <v>240</v>
      </c>
      <c r="D443" s="10">
        <v>242</v>
      </c>
      <c r="E443" s="10">
        <v>242</v>
      </c>
      <c r="F443" s="11">
        <f t="shared" si="37"/>
        <v>8.9047525406372088E-3</v>
      </c>
      <c r="G443" s="11">
        <f t="shared" si="38"/>
        <v>8.9414042438417003E-3</v>
      </c>
      <c r="H443" s="11">
        <f t="shared" si="39"/>
        <v>8.937441601944077E-3</v>
      </c>
      <c r="I443" s="11"/>
    </row>
    <row r="444" spans="2:9" ht="12" customHeight="1">
      <c r="B444" s="9">
        <v>252121</v>
      </c>
      <c r="C444" s="10">
        <v>219.5</v>
      </c>
      <c r="D444" s="10">
        <v>220.5</v>
      </c>
      <c r="E444" s="10">
        <v>217.5</v>
      </c>
      <c r="F444" s="11">
        <f t="shared" si="37"/>
        <v>8.1441382611244471E-3</v>
      </c>
      <c r="G444" s="11">
        <f t="shared" si="38"/>
        <v>8.1470232882937792E-3</v>
      </c>
      <c r="H444" s="11">
        <f t="shared" si="39"/>
        <v>8.0326179686894088E-3</v>
      </c>
      <c r="I444" s="11"/>
    </row>
    <row r="445" spans="2:9" ht="12" customHeight="1">
      <c r="B445" s="9">
        <v>252122</v>
      </c>
      <c r="C445" s="10">
        <v>250.5</v>
      </c>
      <c r="D445" s="10">
        <v>251.5</v>
      </c>
      <c r="E445" s="10">
        <v>252.5</v>
      </c>
      <c r="F445" s="11">
        <f t="shared" si="37"/>
        <v>9.2943354642900863E-3</v>
      </c>
      <c r="G445" s="11">
        <f t="shared" si="38"/>
        <v>9.2924097823396182E-3</v>
      </c>
      <c r="H445" s="11">
        <f t="shared" si="39"/>
        <v>9.3252231590532208E-3</v>
      </c>
      <c r="I445" s="11"/>
    </row>
    <row r="446" spans="2:9" ht="12" customHeight="1">
      <c r="B446" s="9">
        <v>252123</v>
      </c>
      <c r="C446" s="10">
        <v>253.5</v>
      </c>
      <c r="D446" s="10">
        <v>264.5</v>
      </c>
      <c r="E446" s="10">
        <v>266.5</v>
      </c>
      <c r="F446" s="11">
        <f t="shared" si="37"/>
        <v>9.4056448710480526E-3</v>
      </c>
      <c r="G446" s="11">
        <f t="shared" si="38"/>
        <v>9.7727331508104531E-3</v>
      </c>
      <c r="H446" s="11">
        <f t="shared" si="39"/>
        <v>9.842265235198747E-3</v>
      </c>
      <c r="I446" s="11"/>
    </row>
    <row r="447" spans="2:9" ht="12" customHeight="1">
      <c r="B447" s="9">
        <v>252124</v>
      </c>
      <c r="C447" s="10">
        <v>45</v>
      </c>
      <c r="D447" s="10">
        <v>45</v>
      </c>
      <c r="E447" s="10">
        <v>45</v>
      </c>
      <c r="F447" s="11">
        <f t="shared" si="37"/>
        <v>1.6696411013694768E-3</v>
      </c>
      <c r="G447" s="11">
        <f t="shared" si="38"/>
        <v>1.662657813937506E-3</v>
      </c>
      <c r="H447" s="11">
        <f t="shared" si="39"/>
        <v>1.661920959039188E-3</v>
      </c>
      <c r="I447" s="11"/>
    </row>
    <row r="448" spans="2:9" ht="12" customHeight="1">
      <c r="B448" s="9">
        <v>252136</v>
      </c>
      <c r="C448" s="10">
        <v>0</v>
      </c>
      <c r="D448" s="10">
        <v>268</v>
      </c>
      <c r="E448" s="10">
        <v>267</v>
      </c>
      <c r="F448" s="11">
        <f t="shared" si="37"/>
        <v>0</v>
      </c>
      <c r="G448" s="11">
        <f t="shared" si="38"/>
        <v>9.9020509807833702E-3</v>
      </c>
      <c r="H448" s="11">
        <f t="shared" si="39"/>
        <v>9.8607310236325154E-3</v>
      </c>
      <c r="I448" s="11"/>
    </row>
    <row r="449" spans="1:16" ht="12" customHeight="1">
      <c r="B449" s="9">
        <v>252137</v>
      </c>
      <c r="C449" s="10">
        <v>0</v>
      </c>
      <c r="D449" s="10">
        <v>264</v>
      </c>
      <c r="E449" s="10">
        <v>264</v>
      </c>
      <c r="F449" s="11">
        <f t="shared" si="37"/>
        <v>0</v>
      </c>
      <c r="G449" s="11">
        <f t="shared" si="38"/>
        <v>9.7542591751000364E-3</v>
      </c>
      <c r="H449" s="11">
        <f t="shared" si="39"/>
        <v>9.7499362930299031E-3</v>
      </c>
      <c r="I449" s="11"/>
    </row>
    <row r="450" spans="1:16" ht="12" customHeight="1">
      <c r="B450" s="25">
        <v>255100</v>
      </c>
      <c r="C450" s="26">
        <v>11760.8</v>
      </c>
      <c r="D450" s="26">
        <v>11791.9</v>
      </c>
      <c r="E450" s="26">
        <v>11801.4</v>
      </c>
      <c r="F450" s="27">
        <f t="shared" si="37"/>
        <v>0.43636255699969201</v>
      </c>
      <c r="G450" s="27">
        <f t="shared" si="38"/>
        <v>0.43568654835932619</v>
      </c>
      <c r="H450" s="27">
        <f t="shared" si="39"/>
        <v>0.43584431124455714</v>
      </c>
      <c r="I450" s="27"/>
    </row>
    <row r="451" spans="1:16" ht="12" customHeight="1">
      <c r="B451" s="25">
        <v>255101</v>
      </c>
      <c r="C451" s="26">
        <v>9170.6</v>
      </c>
      <c r="D451" s="26">
        <v>9196.2000000000007</v>
      </c>
      <c r="E451" s="26">
        <v>9199.2000000000007</v>
      </c>
      <c r="F451" s="27">
        <f t="shared" si="37"/>
        <v>0.34025801520486498</v>
      </c>
      <c r="G451" s="27">
        <f t="shared" si="38"/>
        <v>0.3397807508562688</v>
      </c>
      <c r="H451" s="27">
        <f t="shared" si="39"/>
        <v>0.33974096191985109</v>
      </c>
      <c r="I451" s="27"/>
      <c r="P451" s="22">
        <v>41699</v>
      </c>
    </row>
    <row r="452" spans="1:16" ht="12" customHeight="1">
      <c r="B452" s="25">
        <v>255102</v>
      </c>
      <c r="C452" s="26">
        <v>55</v>
      </c>
      <c r="D452" s="26">
        <v>94</v>
      </c>
      <c r="E452" s="26">
        <v>100</v>
      </c>
      <c r="F452" s="27">
        <f t="shared" si="37"/>
        <v>2.0406724572293602E-3</v>
      </c>
      <c r="G452" s="27">
        <f t="shared" si="38"/>
        <v>3.4731074335583459E-3</v>
      </c>
      <c r="H452" s="27">
        <f t="shared" si="39"/>
        <v>3.693157686753751E-3</v>
      </c>
      <c r="I452" s="27"/>
      <c r="M452" s="28">
        <f>SUM(F450:F452)</f>
        <v>0.77866124466178632</v>
      </c>
      <c r="N452" s="28">
        <f t="shared" ref="N452:O452" si="40">SUM(G450:G452)</f>
        <v>0.77894040664915332</v>
      </c>
      <c r="O452" s="28">
        <f t="shared" si="40"/>
        <v>0.77927843085116189</v>
      </c>
      <c r="P452" s="23">
        <v>0.77769999999999995</v>
      </c>
    </row>
    <row r="453" spans="1:16" ht="12" customHeight="1" thickBot="1">
      <c r="C453" s="12">
        <f t="shared" ref="C453:H453" si="41">SUM(C434:C452)</f>
        <v>26951.9</v>
      </c>
      <c r="D453" s="12">
        <f t="shared" si="41"/>
        <v>27065.100000000002</v>
      </c>
      <c r="E453" s="12">
        <f t="shared" si="41"/>
        <v>27077.100000000002</v>
      </c>
      <c r="F453" s="13">
        <f t="shared" si="41"/>
        <v>1</v>
      </c>
      <c r="G453" s="13">
        <f t="shared" si="41"/>
        <v>0.99999999999999989</v>
      </c>
      <c r="H453" s="13">
        <f t="shared" si="41"/>
        <v>0.99999999999999967</v>
      </c>
      <c r="I453" s="52"/>
    </row>
    <row r="455" spans="1:16" ht="12" hidden="1" customHeight="1">
      <c r="A455" s="29" t="s">
        <v>60</v>
      </c>
      <c r="B455" s="30" t="s">
        <v>61</v>
      </c>
    </row>
    <row r="456" spans="1:16" ht="12" hidden="1" customHeight="1">
      <c r="B456" s="6" t="s">
        <v>4</v>
      </c>
      <c r="C456" s="55" t="s">
        <v>5</v>
      </c>
      <c r="D456" s="55"/>
      <c r="E456" s="55"/>
      <c r="F456" s="55" t="s">
        <v>6</v>
      </c>
      <c r="G456" s="55"/>
      <c r="H456" s="55"/>
      <c r="I456" s="6"/>
    </row>
    <row r="457" spans="1:16" ht="12" hidden="1" customHeight="1">
      <c r="B457" s="6"/>
      <c r="C457" s="8" t="s">
        <v>7</v>
      </c>
      <c r="D457" s="8" t="s">
        <v>8</v>
      </c>
      <c r="E457" s="8">
        <v>2013</v>
      </c>
      <c r="F457" s="8" t="s">
        <v>7</v>
      </c>
      <c r="G457" s="8" t="s">
        <v>8</v>
      </c>
      <c r="H457" s="8">
        <v>2013</v>
      </c>
      <c r="I457" s="8"/>
    </row>
    <row r="458" spans="1:16" ht="12" hidden="1" customHeight="1">
      <c r="B458" s="9">
        <v>242100</v>
      </c>
      <c r="C458" s="10">
        <v>120.7</v>
      </c>
      <c r="D458" s="10">
        <v>124.1</v>
      </c>
      <c r="E458" s="10">
        <v>123.1</v>
      </c>
      <c r="F458" s="11">
        <f>C458/$C$463</f>
        <v>3.0974132621638267E-2</v>
      </c>
      <c r="G458" s="11">
        <f>D458/$D$463</f>
        <v>3.1104316005814824E-2</v>
      </c>
      <c r="H458" s="11">
        <f>E458/$E$463</f>
        <v>3.1339103869653766E-2</v>
      </c>
      <c r="I458" s="11"/>
    </row>
    <row r="459" spans="1:16" ht="12" hidden="1" customHeight="1">
      <c r="B459" s="9">
        <v>242101</v>
      </c>
      <c r="C459" s="10">
        <v>121.7</v>
      </c>
      <c r="D459" s="10">
        <v>125.1</v>
      </c>
      <c r="E459" s="10">
        <v>124.1</v>
      </c>
      <c r="F459" s="11">
        <f>C459/$C$463</f>
        <v>3.1230753438718947E-2</v>
      </c>
      <c r="G459" s="11">
        <f>D459/$D$463</f>
        <v>3.1354955135595768E-2</v>
      </c>
      <c r="H459" s="11">
        <f>E459/$E$463</f>
        <v>3.1593686354378821E-2</v>
      </c>
      <c r="I459" s="11"/>
    </row>
    <row r="460" spans="1:16" ht="12" hidden="1" customHeight="1">
      <c r="B460" s="9">
        <v>249100</v>
      </c>
      <c r="C460" s="10">
        <v>1602.6</v>
      </c>
      <c r="D460" s="10">
        <v>1591.6</v>
      </c>
      <c r="E460" s="10">
        <v>1588.6</v>
      </c>
      <c r="F460" s="11">
        <f>C460/$C$463</f>
        <v>0.41126052145350028</v>
      </c>
      <c r="G460" s="11">
        <f>D460/$D$463</f>
        <v>0.39891723895934628</v>
      </c>
      <c r="H460" s="11">
        <f>E460/$E$463</f>
        <v>0.40442973523421588</v>
      </c>
      <c r="I460" s="11"/>
    </row>
    <row r="461" spans="1:16" ht="12" hidden="1" customHeight="1">
      <c r="B461" s="9">
        <v>249101</v>
      </c>
      <c r="C461" s="10">
        <v>908</v>
      </c>
      <c r="D461" s="10">
        <v>908</v>
      </c>
      <c r="E461" s="10">
        <v>908</v>
      </c>
      <c r="F461" s="11">
        <f>C461/$C$463</f>
        <v>0.23301170190925888</v>
      </c>
      <c r="G461" s="11">
        <f>D461/$D$463</f>
        <v>0.22758032984109478</v>
      </c>
      <c r="H461" s="11">
        <f>E461/$E$463</f>
        <v>0.23116089613034624</v>
      </c>
      <c r="I461" s="11"/>
    </row>
    <row r="462" spans="1:16" ht="12" hidden="1" customHeight="1">
      <c r="B462" s="9">
        <v>256100</v>
      </c>
      <c r="C462" s="10">
        <v>1143.8</v>
      </c>
      <c r="D462" s="10">
        <v>1241</v>
      </c>
      <c r="E462" s="10">
        <v>1184.2</v>
      </c>
      <c r="F462" s="11">
        <f>C462/$C$463</f>
        <v>0.29352289057688358</v>
      </c>
      <c r="G462" s="11">
        <f>D462/$D$463</f>
        <v>0.31104316005814825</v>
      </c>
      <c r="H462" s="11">
        <f>E462/$E$463</f>
        <v>0.30147657841140529</v>
      </c>
      <c r="I462" s="11"/>
    </row>
    <row r="463" spans="1:16" ht="12" hidden="1" customHeight="1" thickBot="1">
      <c r="C463" s="12">
        <f t="shared" ref="C463:H463" si="42">SUM(C458:C462)</f>
        <v>3896.8</v>
      </c>
      <c r="D463" s="12">
        <f t="shared" si="42"/>
        <v>3989.8</v>
      </c>
      <c r="E463" s="12">
        <f t="shared" si="42"/>
        <v>3928</v>
      </c>
      <c r="F463" s="13">
        <f t="shared" si="42"/>
        <v>1</v>
      </c>
      <c r="G463" s="13">
        <f t="shared" si="42"/>
        <v>0.99999999999999989</v>
      </c>
      <c r="H463" s="13">
        <f t="shared" si="42"/>
        <v>1</v>
      </c>
      <c r="I463" s="52"/>
    </row>
    <row r="464" spans="1:16" ht="12" hidden="1" customHeight="1"/>
    <row r="465" spans="1:16" ht="12" hidden="1" customHeight="1">
      <c r="A465" s="29" t="s">
        <v>62</v>
      </c>
      <c r="B465" s="30" t="s">
        <v>63</v>
      </c>
    </row>
    <row r="466" spans="1:16" ht="12" hidden="1" customHeight="1">
      <c r="B466" s="6" t="s">
        <v>4</v>
      </c>
      <c r="C466" s="55" t="s">
        <v>5</v>
      </c>
      <c r="D466" s="55"/>
      <c r="E466" s="55"/>
      <c r="F466" s="55" t="s">
        <v>6</v>
      </c>
      <c r="G466" s="55"/>
      <c r="H466" s="55"/>
      <c r="I466" s="6"/>
    </row>
    <row r="467" spans="1:16" ht="12" hidden="1" customHeight="1">
      <c r="B467" s="6"/>
      <c r="C467" s="8" t="s">
        <v>7</v>
      </c>
      <c r="D467" s="8" t="s">
        <v>8</v>
      </c>
      <c r="E467" s="8">
        <v>2013</v>
      </c>
      <c r="F467" s="8" t="s">
        <v>7</v>
      </c>
      <c r="G467" s="8" t="s">
        <v>8</v>
      </c>
      <c r="H467" s="8">
        <v>2013</v>
      </c>
      <c r="I467" s="8"/>
    </row>
    <row r="468" spans="1:16" ht="12" hidden="1" customHeight="1">
      <c r="B468" s="9">
        <v>248100</v>
      </c>
      <c r="C468" s="10">
        <v>1252.4000000000001</v>
      </c>
      <c r="D468" s="10">
        <v>1263.5999999999999</v>
      </c>
      <c r="E468" s="10">
        <v>1258.8</v>
      </c>
      <c r="F468" s="11">
        <f>C468/$C$472</f>
        <v>0.31954685785727044</v>
      </c>
      <c r="G468" s="11">
        <f>D468/$D$472</f>
        <v>0.32057234188294392</v>
      </c>
      <c r="H468" s="11">
        <f>E468/$E$472</f>
        <v>0.32402378439599472</v>
      </c>
      <c r="I468" s="11"/>
    </row>
    <row r="469" spans="1:16" ht="12" hidden="1" customHeight="1">
      <c r="B469" s="9">
        <v>248101</v>
      </c>
      <c r="C469" s="10">
        <v>1150.0999999999999</v>
      </c>
      <c r="D469" s="10">
        <v>1161.3</v>
      </c>
      <c r="E469" s="10">
        <v>1157.3</v>
      </c>
      <c r="F469" s="11">
        <f>C469/$C$472</f>
        <v>0.29344525808180028</v>
      </c>
      <c r="G469" s="11">
        <f>D469/$D$472</f>
        <v>0.29461907298881196</v>
      </c>
      <c r="H469" s="11">
        <f>E469/$E$472</f>
        <v>0.29789698576539936</v>
      </c>
      <c r="I469" s="11"/>
    </row>
    <row r="470" spans="1:16" ht="12" hidden="1" customHeight="1">
      <c r="B470" s="31">
        <v>259100</v>
      </c>
      <c r="C470" s="32">
        <v>764.9</v>
      </c>
      <c r="D470" s="32">
        <v>764.9</v>
      </c>
      <c r="E470" s="32">
        <v>740.9</v>
      </c>
      <c r="F470" s="33">
        <f>C470/$C$472</f>
        <v>0.19516240144923838</v>
      </c>
      <c r="G470" s="33">
        <f>D470/$D$472</f>
        <v>0.1940533272445899</v>
      </c>
      <c r="H470" s="33">
        <f>E470/$E$472</f>
        <v>0.19071275965919327</v>
      </c>
      <c r="I470" s="33"/>
      <c r="P470" s="22">
        <v>41699</v>
      </c>
    </row>
    <row r="471" spans="1:16" ht="12" hidden="1" customHeight="1">
      <c r="B471" s="31">
        <v>259101</v>
      </c>
      <c r="C471" s="32">
        <v>751.9</v>
      </c>
      <c r="D471" s="32">
        <v>751.9</v>
      </c>
      <c r="E471" s="32">
        <v>727.9</v>
      </c>
      <c r="F471" s="33">
        <f>C471/$C$472</f>
        <v>0.19184548261169085</v>
      </c>
      <c r="G471" s="33">
        <f>D471/$D$472</f>
        <v>0.19075525788365427</v>
      </c>
      <c r="H471" s="33">
        <f>E471/$E$472</f>
        <v>0.18736647017941258</v>
      </c>
      <c r="I471" s="33"/>
      <c r="M471" s="28">
        <f>SUM(F470:F471)</f>
        <v>0.38700788406092923</v>
      </c>
      <c r="N471" s="28">
        <f t="shared" ref="N471:O471" si="43">SUM(G470:G471)</f>
        <v>0.38480858512824417</v>
      </c>
      <c r="O471" s="28">
        <f t="shared" si="43"/>
        <v>0.37807922983860587</v>
      </c>
      <c r="P471" s="23"/>
    </row>
    <row r="472" spans="1:16" ht="12" hidden="1" customHeight="1" thickBot="1">
      <c r="C472" s="12">
        <f t="shared" ref="C472:H472" si="44">SUM(C468:C471)</f>
        <v>3919.3</v>
      </c>
      <c r="D472" s="12">
        <f t="shared" si="44"/>
        <v>3941.7</v>
      </c>
      <c r="E472" s="12">
        <f t="shared" si="44"/>
        <v>3884.9</v>
      </c>
      <c r="F472" s="13">
        <f t="shared" si="44"/>
        <v>1</v>
      </c>
      <c r="G472" s="13">
        <f t="shared" si="44"/>
        <v>1</v>
      </c>
      <c r="H472" s="13">
        <f t="shared" si="44"/>
        <v>0.99999999999999989</v>
      </c>
      <c r="I472" s="52"/>
    </row>
    <row r="473" spans="1:16" ht="12" hidden="1" customHeight="1"/>
    <row r="474" spans="1:16" ht="12" hidden="1" customHeight="1">
      <c r="A474" s="29" t="s">
        <v>64</v>
      </c>
      <c r="B474" s="30" t="s">
        <v>65</v>
      </c>
    </row>
    <row r="475" spans="1:16" ht="12" hidden="1" customHeight="1">
      <c r="B475" s="6" t="s">
        <v>4</v>
      </c>
      <c r="C475" s="55" t="s">
        <v>5</v>
      </c>
      <c r="D475" s="55"/>
      <c r="E475" s="55"/>
      <c r="F475" s="55" t="s">
        <v>6</v>
      </c>
      <c r="G475" s="55"/>
      <c r="H475" s="55"/>
      <c r="I475" s="6"/>
    </row>
    <row r="476" spans="1:16" ht="12" hidden="1" customHeight="1">
      <c r="B476" s="6"/>
      <c r="C476" s="8" t="s">
        <v>7</v>
      </c>
      <c r="D476" s="8" t="s">
        <v>8</v>
      </c>
      <c r="E476" s="8">
        <v>2013</v>
      </c>
      <c r="F476" s="8" t="s">
        <v>7</v>
      </c>
      <c r="G476" s="8" t="s">
        <v>8</v>
      </c>
      <c r="H476" s="8">
        <v>2013</v>
      </c>
      <c r="I476" s="8"/>
    </row>
    <row r="477" spans="1:16" ht="12" hidden="1" customHeight="1">
      <c r="B477" s="9">
        <v>357101</v>
      </c>
      <c r="C477" s="10">
        <v>5082.3999999999996</v>
      </c>
      <c r="D477" s="10">
        <v>5129.5</v>
      </c>
      <c r="E477" s="10">
        <v>5148.3999999999996</v>
      </c>
      <c r="F477" s="11">
        <f>C477/$C$479</f>
        <v>0.47371119126844313</v>
      </c>
      <c r="G477" s="11">
        <f>D477/$D$479</f>
        <v>0.47439146197099735</v>
      </c>
      <c r="H477" s="11">
        <f>E477/$E$479</f>
        <v>0.47443694938995173</v>
      </c>
      <c r="I477" s="11"/>
    </row>
    <row r="478" spans="1:16" ht="12" hidden="1" customHeight="1">
      <c r="B478" s="9">
        <v>357102</v>
      </c>
      <c r="C478" s="10">
        <v>5646.5</v>
      </c>
      <c r="D478" s="10">
        <v>5683.3</v>
      </c>
      <c r="E478" s="10">
        <v>5703.2</v>
      </c>
      <c r="F478" s="11">
        <f>C478/$C$479</f>
        <v>0.52628880873155681</v>
      </c>
      <c r="G478" s="11">
        <f>D478/$D$479</f>
        <v>0.52560853802900276</v>
      </c>
      <c r="H478" s="11">
        <f>E478/$E$479</f>
        <v>0.52556305061004838</v>
      </c>
      <c r="I478" s="11"/>
    </row>
    <row r="479" spans="1:16" ht="12" hidden="1" customHeight="1" thickBot="1">
      <c r="C479" s="12">
        <f t="shared" ref="C479:H479" si="45">SUM(C477:C478)</f>
        <v>10728.9</v>
      </c>
      <c r="D479" s="12">
        <f t="shared" si="45"/>
        <v>10812.8</v>
      </c>
      <c r="E479" s="12">
        <f t="shared" si="45"/>
        <v>10851.599999999999</v>
      </c>
      <c r="F479" s="13">
        <f t="shared" si="45"/>
        <v>1</v>
      </c>
      <c r="G479" s="13">
        <f t="shared" si="45"/>
        <v>1</v>
      </c>
      <c r="H479" s="13">
        <f t="shared" si="45"/>
        <v>1</v>
      </c>
      <c r="I479" s="52"/>
    </row>
    <row r="480" spans="1:16" ht="12" hidden="1" customHeight="1"/>
    <row r="481" spans="1:9" ht="12" hidden="1" customHeight="1">
      <c r="A481" s="29" t="s">
        <v>66</v>
      </c>
      <c r="B481" s="30" t="s">
        <v>67</v>
      </c>
    </row>
    <row r="482" spans="1:9" ht="12" hidden="1" customHeight="1">
      <c r="B482" s="6" t="s">
        <v>4</v>
      </c>
      <c r="C482" s="55" t="s">
        <v>5</v>
      </c>
      <c r="D482" s="55"/>
      <c r="E482" s="55"/>
      <c r="F482" s="55" t="s">
        <v>6</v>
      </c>
      <c r="G482" s="55"/>
      <c r="H482" s="55"/>
      <c r="I482" s="6"/>
    </row>
    <row r="483" spans="1:9" ht="12" hidden="1" customHeight="1">
      <c r="B483" s="6"/>
      <c r="C483" s="8" t="s">
        <v>7</v>
      </c>
      <c r="D483" s="8" t="s">
        <v>8</v>
      </c>
      <c r="E483" s="8">
        <v>2013</v>
      </c>
      <c r="F483" s="8" t="s">
        <v>7</v>
      </c>
      <c r="G483" s="8" t="s">
        <v>8</v>
      </c>
      <c r="H483" s="8">
        <v>2013</v>
      </c>
      <c r="I483" s="8"/>
    </row>
    <row r="484" spans="1:9" ht="12" hidden="1" customHeight="1">
      <c r="B484" s="9">
        <v>251100</v>
      </c>
      <c r="C484" s="10">
        <v>67</v>
      </c>
      <c r="D484" s="10">
        <v>67</v>
      </c>
      <c r="E484" s="10">
        <v>66</v>
      </c>
      <c r="F484" s="11">
        <f t="shared" ref="F484:H488" si="46">C484/C$489</f>
        <v>5.3264645790105491E-3</v>
      </c>
      <c r="G484" s="11">
        <f t="shared" si="46"/>
        <v>5.1469176109083924E-3</v>
      </c>
      <c r="H484" s="11">
        <f t="shared" si="46"/>
        <v>4.9789901702663756E-3</v>
      </c>
      <c r="I484" s="11"/>
    </row>
    <row r="485" spans="1:9" ht="12" hidden="1" customHeight="1">
      <c r="B485" s="9">
        <v>251101</v>
      </c>
      <c r="C485" s="10">
        <v>43</v>
      </c>
      <c r="D485" s="10">
        <v>41</v>
      </c>
      <c r="E485" s="10">
        <v>43</v>
      </c>
      <c r="F485" s="11">
        <f t="shared" si="46"/>
        <v>3.4184772671261732E-3</v>
      </c>
      <c r="G485" s="11">
        <f t="shared" si="46"/>
        <v>3.1496062992125984E-3</v>
      </c>
      <c r="H485" s="11">
        <f t="shared" si="46"/>
        <v>3.2438875351735478E-3</v>
      </c>
      <c r="I485" s="11"/>
    </row>
    <row r="486" spans="1:9" ht="12" hidden="1" customHeight="1">
      <c r="B486" s="9">
        <v>251102</v>
      </c>
      <c r="C486" s="10">
        <v>3218.3</v>
      </c>
      <c r="D486" s="10">
        <v>3304.8</v>
      </c>
      <c r="E486" s="10">
        <v>3348.8</v>
      </c>
      <c r="F486" s="11">
        <f t="shared" si="46"/>
        <v>0.25585314857656194</v>
      </c>
      <c r="G486" s="11">
        <f t="shared" si="46"/>
        <v>0.25387363164970234</v>
      </c>
      <c r="H486" s="11">
        <f t="shared" si="46"/>
        <v>0.25263094366951577</v>
      </c>
      <c r="I486" s="11"/>
    </row>
    <row r="487" spans="1:9" ht="12" hidden="1" customHeight="1">
      <c r="B487" s="9">
        <v>251103</v>
      </c>
      <c r="C487" s="10">
        <v>3144.8</v>
      </c>
      <c r="D487" s="10">
        <v>3248.8</v>
      </c>
      <c r="E487" s="10">
        <v>3299.3</v>
      </c>
      <c r="F487" s="11">
        <f t="shared" si="46"/>
        <v>0.25000993743391609</v>
      </c>
      <c r="G487" s="11">
        <f t="shared" si="46"/>
        <v>0.24957173036297295</v>
      </c>
      <c r="H487" s="11">
        <f t="shared" si="46"/>
        <v>0.24889670104181597</v>
      </c>
      <c r="I487" s="11"/>
    </row>
    <row r="488" spans="1:9" ht="12" hidden="1" customHeight="1">
      <c r="B488" s="9">
        <v>251106</v>
      </c>
      <c r="C488" s="10">
        <v>6105.6</v>
      </c>
      <c r="D488" s="10">
        <v>6355.9</v>
      </c>
      <c r="E488" s="10">
        <v>6498.6</v>
      </c>
      <c r="F488" s="11">
        <f t="shared" si="46"/>
        <v>0.48539197214338525</v>
      </c>
      <c r="G488" s="11">
        <f t="shared" si="46"/>
        <v>0.48825811407720371</v>
      </c>
      <c r="H488" s="11">
        <f t="shared" si="46"/>
        <v>0.49024947758322834</v>
      </c>
      <c r="I488" s="11"/>
    </row>
    <row r="489" spans="1:9" ht="12" hidden="1" customHeight="1" thickBot="1">
      <c r="C489" s="12">
        <f t="shared" ref="C489:H489" si="47">SUM(C484:C488)</f>
        <v>12578.7</v>
      </c>
      <c r="D489" s="12">
        <f t="shared" si="47"/>
        <v>13017.5</v>
      </c>
      <c r="E489" s="12">
        <f t="shared" si="47"/>
        <v>13255.7</v>
      </c>
      <c r="F489" s="13">
        <f t="shared" si="47"/>
        <v>1</v>
      </c>
      <c r="G489" s="13">
        <f t="shared" si="47"/>
        <v>1</v>
      </c>
      <c r="H489" s="13">
        <f t="shared" si="47"/>
        <v>1</v>
      </c>
      <c r="I489" s="52"/>
    </row>
    <row r="490" spans="1:9" ht="12" hidden="1" customHeight="1"/>
    <row r="491" spans="1:9" ht="12" customHeight="1">
      <c r="A491" s="29" t="s">
        <v>68</v>
      </c>
      <c r="B491" s="30" t="s">
        <v>69</v>
      </c>
    </row>
    <row r="492" spans="1:9" ht="12" customHeight="1">
      <c r="B492" s="6" t="s">
        <v>4</v>
      </c>
      <c r="C492" s="55" t="s">
        <v>5</v>
      </c>
      <c r="D492" s="55"/>
      <c r="E492" s="55"/>
      <c r="F492" s="55" t="s">
        <v>6</v>
      </c>
      <c r="G492" s="55"/>
      <c r="H492" s="55"/>
      <c r="I492" s="6"/>
    </row>
    <row r="493" spans="1:9" ht="12" customHeight="1">
      <c r="B493" s="6"/>
      <c r="C493" s="8" t="s">
        <v>7</v>
      </c>
      <c r="D493" s="8" t="s">
        <v>8</v>
      </c>
      <c r="E493" s="8">
        <v>2013</v>
      </c>
      <c r="F493" s="8" t="s">
        <v>7</v>
      </c>
      <c r="G493" s="8" t="s">
        <v>8</v>
      </c>
      <c r="H493" s="8">
        <v>2013</v>
      </c>
      <c r="I493" s="8"/>
    </row>
    <row r="494" spans="1:9" ht="12" customHeight="1">
      <c r="B494" s="9">
        <v>246100</v>
      </c>
      <c r="C494" s="10">
        <v>1699</v>
      </c>
      <c r="D494" s="10">
        <v>1688.5</v>
      </c>
      <c r="E494" s="10">
        <v>1679</v>
      </c>
      <c r="F494" s="11">
        <f t="shared" ref="F494:F512" si="48">C494/$C$513</f>
        <v>6.3038227360594237E-2</v>
      </c>
      <c r="G494" s="11">
        <f t="shared" ref="G494:G512" si="49">D494/$D$513</f>
        <v>6.2386615974077311E-2</v>
      </c>
      <c r="H494" s="11">
        <f t="shared" ref="H494:H512" si="50">E494/$E$513</f>
        <v>6.2008117560595481E-2</v>
      </c>
      <c r="I494" s="11"/>
    </row>
    <row r="495" spans="1:9" ht="12" customHeight="1">
      <c r="B495" s="9">
        <v>252110</v>
      </c>
      <c r="C495" s="10">
        <v>1145</v>
      </c>
      <c r="D495" s="10">
        <v>882</v>
      </c>
      <c r="E495" s="10">
        <v>887</v>
      </c>
      <c r="F495" s="11">
        <f t="shared" si="48"/>
        <v>4.2483090245956687E-2</v>
      </c>
      <c r="G495" s="11">
        <f t="shared" si="49"/>
        <v>3.2588093153175117E-2</v>
      </c>
      <c r="H495" s="11">
        <f t="shared" si="50"/>
        <v>3.2758308681505768E-2</v>
      </c>
      <c r="I495" s="11"/>
    </row>
    <row r="496" spans="1:9" ht="12" customHeight="1">
      <c r="B496" s="9">
        <v>252111</v>
      </c>
      <c r="C496" s="10">
        <v>1135.5</v>
      </c>
      <c r="D496" s="10">
        <v>876.5</v>
      </c>
      <c r="E496" s="10">
        <v>880.5</v>
      </c>
      <c r="F496" s="11">
        <f t="shared" si="48"/>
        <v>4.2130610457889794E-2</v>
      </c>
      <c r="G496" s="11">
        <f t="shared" si="49"/>
        <v>3.2384879420360536E-2</v>
      </c>
      <c r="H496" s="11">
        <f t="shared" si="50"/>
        <v>3.2518253431866775E-2</v>
      </c>
      <c r="I496" s="11"/>
    </row>
    <row r="497" spans="2:16" ht="12" customHeight="1">
      <c r="B497" s="9">
        <v>252113</v>
      </c>
      <c r="C497" s="10">
        <v>224.5</v>
      </c>
      <c r="D497" s="10">
        <v>223.5</v>
      </c>
      <c r="E497" s="10">
        <v>223.5</v>
      </c>
      <c r="F497" s="11">
        <f t="shared" si="48"/>
        <v>8.3296539390543892E-3</v>
      </c>
      <c r="G497" s="11">
        <f t="shared" si="49"/>
        <v>8.2578671425562796E-3</v>
      </c>
      <c r="H497" s="11">
        <f t="shared" si="50"/>
        <v>8.2542074298946333E-3</v>
      </c>
      <c r="I497" s="11"/>
    </row>
    <row r="498" spans="2:16" ht="12" customHeight="1">
      <c r="B498" s="9">
        <v>252114</v>
      </c>
      <c r="C498" s="10">
        <v>58</v>
      </c>
      <c r="D498" s="10">
        <v>60</v>
      </c>
      <c r="E498" s="10">
        <v>60</v>
      </c>
      <c r="F498" s="11">
        <f t="shared" si="48"/>
        <v>2.1519818639873256E-3</v>
      </c>
      <c r="G498" s="11">
        <f t="shared" si="49"/>
        <v>2.2168770852500079E-3</v>
      </c>
      <c r="H498" s="11">
        <f t="shared" si="50"/>
        <v>2.2158946120522508E-3</v>
      </c>
      <c r="I498" s="11"/>
    </row>
    <row r="499" spans="2:16" ht="12" customHeight="1">
      <c r="B499" s="9">
        <v>252115</v>
      </c>
      <c r="C499" s="10">
        <v>100</v>
      </c>
      <c r="D499" s="10">
        <v>100</v>
      </c>
      <c r="E499" s="10">
        <v>98</v>
      </c>
      <c r="F499" s="11">
        <f t="shared" si="48"/>
        <v>3.7103135585988371E-3</v>
      </c>
      <c r="G499" s="11">
        <f t="shared" si="49"/>
        <v>3.6947951420833467E-3</v>
      </c>
      <c r="H499" s="11">
        <f t="shared" si="50"/>
        <v>3.619294533018676E-3</v>
      </c>
      <c r="I499" s="11"/>
    </row>
    <row r="500" spans="2:16" ht="12" customHeight="1">
      <c r="B500" s="9">
        <v>252116</v>
      </c>
      <c r="C500" s="10">
        <v>79</v>
      </c>
      <c r="D500" s="10">
        <v>80</v>
      </c>
      <c r="E500" s="10">
        <v>79</v>
      </c>
      <c r="F500" s="11">
        <f t="shared" si="48"/>
        <v>2.9311477112930811E-3</v>
      </c>
      <c r="G500" s="11">
        <f t="shared" si="49"/>
        <v>2.9558361136666775E-3</v>
      </c>
      <c r="H500" s="11">
        <f t="shared" si="50"/>
        <v>2.9175945725354634E-3</v>
      </c>
      <c r="I500" s="11"/>
    </row>
    <row r="501" spans="2:16" ht="12" customHeight="1">
      <c r="B501" s="9">
        <v>252117</v>
      </c>
      <c r="C501" s="10">
        <v>176</v>
      </c>
      <c r="D501" s="10">
        <v>177</v>
      </c>
      <c r="E501" s="10">
        <v>176</v>
      </c>
      <c r="F501" s="11">
        <f t="shared" si="48"/>
        <v>6.5301518631339529E-3</v>
      </c>
      <c r="G501" s="11">
        <f t="shared" si="49"/>
        <v>6.5397874014875238E-3</v>
      </c>
      <c r="H501" s="11">
        <f t="shared" si="50"/>
        <v>6.4999575286866021E-3</v>
      </c>
      <c r="I501" s="11"/>
    </row>
    <row r="502" spans="2:16" ht="12" customHeight="1">
      <c r="B502" s="9">
        <v>252118</v>
      </c>
      <c r="C502" s="10">
        <v>340</v>
      </c>
      <c r="D502" s="10">
        <v>340</v>
      </c>
      <c r="E502" s="10">
        <v>339</v>
      </c>
      <c r="F502" s="11">
        <f t="shared" si="48"/>
        <v>1.2615066099236046E-2</v>
      </c>
      <c r="G502" s="11">
        <f t="shared" si="49"/>
        <v>1.2562303483083379E-2</v>
      </c>
      <c r="H502" s="11">
        <f t="shared" si="50"/>
        <v>1.2519804558095217E-2</v>
      </c>
      <c r="I502" s="11"/>
    </row>
    <row r="503" spans="2:16" ht="12" customHeight="1">
      <c r="B503" s="9">
        <v>252119</v>
      </c>
      <c r="C503" s="10">
        <v>240</v>
      </c>
      <c r="D503" s="10">
        <v>242</v>
      </c>
      <c r="E503" s="10">
        <v>242</v>
      </c>
      <c r="F503" s="11">
        <f t="shared" si="48"/>
        <v>8.9047525406372088E-3</v>
      </c>
      <c r="G503" s="11">
        <f t="shared" si="49"/>
        <v>8.9414042438417003E-3</v>
      </c>
      <c r="H503" s="11">
        <f t="shared" si="50"/>
        <v>8.937441601944077E-3</v>
      </c>
      <c r="I503" s="11"/>
    </row>
    <row r="504" spans="2:16" ht="12" customHeight="1">
      <c r="B504" s="9">
        <v>252121</v>
      </c>
      <c r="C504" s="10">
        <v>219.5</v>
      </c>
      <c r="D504" s="10">
        <v>220.5</v>
      </c>
      <c r="E504" s="10">
        <v>217.5</v>
      </c>
      <c r="F504" s="11">
        <f t="shared" si="48"/>
        <v>8.1441382611244471E-3</v>
      </c>
      <c r="G504" s="11">
        <f t="shared" si="49"/>
        <v>8.1470232882937792E-3</v>
      </c>
      <c r="H504" s="11">
        <f t="shared" si="50"/>
        <v>8.0326179686894088E-3</v>
      </c>
      <c r="I504" s="11"/>
    </row>
    <row r="505" spans="2:16" ht="12" customHeight="1">
      <c r="B505" s="9">
        <v>252122</v>
      </c>
      <c r="C505" s="10">
        <v>250.5</v>
      </c>
      <c r="D505" s="10">
        <v>251.5</v>
      </c>
      <c r="E505" s="10">
        <v>252.5</v>
      </c>
      <c r="F505" s="11">
        <f t="shared" si="48"/>
        <v>9.2943354642900863E-3</v>
      </c>
      <c r="G505" s="11">
        <f t="shared" si="49"/>
        <v>9.2924097823396182E-3</v>
      </c>
      <c r="H505" s="11">
        <f t="shared" si="50"/>
        <v>9.3252231590532208E-3</v>
      </c>
      <c r="I505" s="11"/>
    </row>
    <row r="506" spans="2:16" ht="12" customHeight="1">
      <c r="B506" s="9">
        <v>252123</v>
      </c>
      <c r="C506" s="10">
        <v>253.5</v>
      </c>
      <c r="D506" s="10">
        <v>264.5</v>
      </c>
      <c r="E506" s="10">
        <v>266.5</v>
      </c>
      <c r="F506" s="11">
        <f t="shared" si="48"/>
        <v>9.4056448710480526E-3</v>
      </c>
      <c r="G506" s="11">
        <f t="shared" si="49"/>
        <v>9.7727331508104531E-3</v>
      </c>
      <c r="H506" s="11">
        <f t="shared" si="50"/>
        <v>9.842265235198747E-3</v>
      </c>
      <c r="I506" s="11"/>
    </row>
    <row r="507" spans="2:16" ht="12" customHeight="1">
      <c r="B507" s="9">
        <v>252124</v>
      </c>
      <c r="C507" s="10">
        <v>45</v>
      </c>
      <c r="D507" s="10">
        <v>45</v>
      </c>
      <c r="E507" s="10">
        <v>45</v>
      </c>
      <c r="F507" s="11">
        <f t="shared" si="48"/>
        <v>1.6696411013694768E-3</v>
      </c>
      <c r="G507" s="11">
        <f t="shared" si="49"/>
        <v>1.662657813937506E-3</v>
      </c>
      <c r="H507" s="11">
        <f t="shared" si="50"/>
        <v>1.661920959039188E-3</v>
      </c>
      <c r="I507" s="11"/>
    </row>
    <row r="508" spans="2:16" ht="12" customHeight="1">
      <c r="B508" s="9">
        <v>252136</v>
      </c>
      <c r="C508" s="10">
        <v>0</v>
      </c>
      <c r="D508" s="10">
        <v>268</v>
      </c>
      <c r="E508" s="10">
        <v>267</v>
      </c>
      <c r="F508" s="11">
        <f t="shared" si="48"/>
        <v>0</v>
      </c>
      <c r="G508" s="11">
        <f t="shared" si="49"/>
        <v>9.9020509807833702E-3</v>
      </c>
      <c r="H508" s="11">
        <f t="shared" si="50"/>
        <v>9.8607310236325154E-3</v>
      </c>
      <c r="I508" s="11"/>
    </row>
    <row r="509" spans="2:16" ht="12" customHeight="1">
      <c r="B509" s="9">
        <v>252137</v>
      </c>
      <c r="C509" s="10">
        <v>0</v>
      </c>
      <c r="D509" s="10">
        <v>264</v>
      </c>
      <c r="E509" s="10">
        <v>264</v>
      </c>
      <c r="F509" s="11">
        <f t="shared" si="48"/>
        <v>0</v>
      </c>
      <c r="G509" s="11">
        <f t="shared" si="49"/>
        <v>9.7542591751000364E-3</v>
      </c>
      <c r="H509" s="11">
        <f t="shared" si="50"/>
        <v>9.7499362930299031E-3</v>
      </c>
      <c r="I509" s="11"/>
    </row>
    <row r="510" spans="2:16" ht="12" customHeight="1">
      <c r="B510" s="25">
        <v>255100</v>
      </c>
      <c r="C510" s="26">
        <v>11760.8</v>
      </c>
      <c r="D510" s="26">
        <v>11791.9</v>
      </c>
      <c r="E510" s="26">
        <v>11801.4</v>
      </c>
      <c r="F510" s="27">
        <f t="shared" si="48"/>
        <v>0.43636255699969201</v>
      </c>
      <c r="G510" s="27">
        <f t="shared" si="49"/>
        <v>0.43568654835932619</v>
      </c>
      <c r="H510" s="27">
        <f t="shared" si="50"/>
        <v>0.43584431124455714</v>
      </c>
      <c r="I510" s="27"/>
    </row>
    <row r="511" spans="2:16" ht="12" customHeight="1">
      <c r="B511" s="25">
        <v>255101</v>
      </c>
      <c r="C511" s="26">
        <v>9170.6</v>
      </c>
      <c r="D511" s="26">
        <v>9196.2000000000007</v>
      </c>
      <c r="E511" s="26">
        <v>9199.2000000000007</v>
      </c>
      <c r="F511" s="27">
        <f t="shared" si="48"/>
        <v>0.34025801520486498</v>
      </c>
      <c r="G511" s="27">
        <f t="shared" si="49"/>
        <v>0.3397807508562688</v>
      </c>
      <c r="H511" s="27">
        <f t="shared" si="50"/>
        <v>0.33974096191985109</v>
      </c>
      <c r="I511" s="27"/>
      <c r="P511" s="22">
        <v>41699</v>
      </c>
    </row>
    <row r="512" spans="2:16" ht="12" customHeight="1">
      <c r="B512" s="25">
        <v>255102</v>
      </c>
      <c r="C512" s="26">
        <v>55</v>
      </c>
      <c r="D512" s="26">
        <v>94</v>
      </c>
      <c r="E512" s="26">
        <v>100</v>
      </c>
      <c r="F512" s="27">
        <f t="shared" si="48"/>
        <v>2.0406724572293602E-3</v>
      </c>
      <c r="G512" s="27">
        <f t="shared" si="49"/>
        <v>3.4731074335583459E-3</v>
      </c>
      <c r="H512" s="27">
        <f t="shared" si="50"/>
        <v>3.693157686753751E-3</v>
      </c>
      <c r="I512" s="27"/>
      <c r="M512" s="28">
        <f>SUM(F510:F512)</f>
        <v>0.77866124466178632</v>
      </c>
      <c r="N512" s="28">
        <f>SUM(G510:G512)</f>
        <v>0.77894040664915332</v>
      </c>
      <c r="O512" s="28">
        <f>SUM(H510:H512)</f>
        <v>0.77927843085116189</v>
      </c>
      <c r="P512" s="23">
        <v>0.77769999999999995</v>
      </c>
    </row>
    <row r="513" spans="1:9" ht="12" customHeight="1" thickBot="1">
      <c r="C513" s="12">
        <f t="shared" ref="C513:H513" si="51">SUM(C494:C512)</f>
        <v>26951.9</v>
      </c>
      <c r="D513" s="12">
        <f t="shared" si="51"/>
        <v>27065.100000000002</v>
      </c>
      <c r="E513" s="12">
        <f t="shared" si="51"/>
        <v>27077.100000000002</v>
      </c>
      <c r="F513" s="13">
        <f t="shared" si="51"/>
        <v>1</v>
      </c>
      <c r="G513" s="13">
        <f t="shared" si="51"/>
        <v>0.99999999999999989</v>
      </c>
      <c r="H513" s="13">
        <f t="shared" si="51"/>
        <v>0.99999999999999967</v>
      </c>
      <c r="I513" s="52"/>
    </row>
    <row r="515" spans="1:9" ht="12" hidden="1" customHeight="1">
      <c r="A515" s="29" t="s">
        <v>70</v>
      </c>
      <c r="B515" s="30" t="s">
        <v>71</v>
      </c>
    </row>
    <row r="516" spans="1:9" ht="12" hidden="1" customHeight="1">
      <c r="B516" s="6" t="s">
        <v>4</v>
      </c>
      <c r="C516" s="55" t="s">
        <v>5</v>
      </c>
      <c r="D516" s="55"/>
      <c r="E516" s="55"/>
      <c r="F516" s="55" t="s">
        <v>6</v>
      </c>
      <c r="G516" s="55"/>
      <c r="H516" s="55"/>
      <c r="I516" s="6"/>
    </row>
    <row r="517" spans="1:9" ht="12" hidden="1" customHeight="1">
      <c r="B517" s="6"/>
      <c r="C517" s="8" t="s">
        <v>7</v>
      </c>
      <c r="D517" s="8" t="s">
        <v>8</v>
      </c>
      <c r="E517" s="8">
        <v>2013</v>
      </c>
      <c r="F517" s="8" t="s">
        <v>7</v>
      </c>
      <c r="G517" s="8" t="s">
        <v>8</v>
      </c>
      <c r="H517" s="8">
        <v>2013</v>
      </c>
      <c r="I517" s="8"/>
    </row>
    <row r="518" spans="1:9" ht="12" hidden="1" customHeight="1">
      <c r="B518" s="9">
        <v>400103</v>
      </c>
      <c r="C518" s="10">
        <v>99.8</v>
      </c>
      <c r="D518" s="10">
        <v>101.8</v>
      </c>
      <c r="E518" s="10">
        <v>99.8</v>
      </c>
      <c r="F518" s="11">
        <f t="shared" ref="F518:H549" si="52">C518/C$579</f>
        <v>6.5316700917575294E-3</v>
      </c>
      <c r="G518" s="11">
        <f t="shared" si="52"/>
        <v>6.6812806006589396E-3</v>
      </c>
      <c r="H518" s="11">
        <f t="shared" si="52"/>
        <v>6.5486423706347845E-3</v>
      </c>
      <c r="I518" s="11"/>
    </row>
    <row r="519" spans="1:9" ht="12" hidden="1" customHeight="1">
      <c r="B519" s="9">
        <v>400104</v>
      </c>
      <c r="C519" s="10">
        <v>62</v>
      </c>
      <c r="D519" s="10">
        <v>65</v>
      </c>
      <c r="E519" s="10">
        <v>65</v>
      </c>
      <c r="F519" s="11">
        <f t="shared" si="52"/>
        <v>4.0577509588072824E-3</v>
      </c>
      <c r="G519" s="11">
        <f t="shared" si="52"/>
        <v>4.2660436055287927E-3</v>
      </c>
      <c r="H519" s="11">
        <f t="shared" si="52"/>
        <v>4.2651478365857819E-3</v>
      </c>
      <c r="I519" s="11"/>
    </row>
    <row r="520" spans="1:9" ht="12" hidden="1" customHeight="1">
      <c r="B520" s="9">
        <v>400110</v>
      </c>
      <c r="C520" s="10">
        <v>204</v>
      </c>
      <c r="D520" s="10">
        <v>206</v>
      </c>
      <c r="E520" s="10">
        <v>207</v>
      </c>
      <c r="F520" s="11">
        <f t="shared" si="52"/>
        <v>1.3351309606398156E-2</v>
      </c>
      <c r="G520" s="11">
        <f t="shared" si="52"/>
        <v>1.3520076657522018E-2</v>
      </c>
      <c r="H520" s="11">
        <f t="shared" si="52"/>
        <v>1.3582855418050105E-2</v>
      </c>
      <c r="I520" s="11"/>
    </row>
    <row r="521" spans="1:9" ht="12" hidden="1" customHeight="1">
      <c r="B521" s="9">
        <v>400111</v>
      </c>
      <c r="C521" s="10">
        <v>89</v>
      </c>
      <c r="D521" s="10">
        <v>90</v>
      </c>
      <c r="E521" s="10">
        <v>90</v>
      </c>
      <c r="F521" s="11">
        <f t="shared" si="52"/>
        <v>5.8248360537717448E-3</v>
      </c>
      <c r="G521" s="11">
        <f t="shared" si="52"/>
        <v>5.9068296076552514E-3</v>
      </c>
      <c r="H521" s="11">
        <f t="shared" si="52"/>
        <v>5.9055893121956974E-3</v>
      </c>
      <c r="I521" s="11"/>
    </row>
    <row r="522" spans="1:9" ht="12" hidden="1" customHeight="1">
      <c r="B522" s="9">
        <v>400113</v>
      </c>
      <c r="C522" s="10">
        <v>127</v>
      </c>
      <c r="D522" s="10">
        <v>129</v>
      </c>
      <c r="E522" s="10">
        <v>129</v>
      </c>
      <c r="F522" s="11">
        <f t="shared" si="52"/>
        <v>8.3118447059439497E-3</v>
      </c>
      <c r="G522" s="11">
        <f t="shared" si="52"/>
        <v>8.4664557709725266E-3</v>
      </c>
      <c r="H522" s="11">
        <f t="shared" si="52"/>
        <v>8.4646780141471659E-3</v>
      </c>
      <c r="I522" s="11"/>
    </row>
    <row r="523" spans="1:9" ht="12" hidden="1" customHeight="1">
      <c r="B523" s="9">
        <v>400114</v>
      </c>
      <c r="C523" s="10">
        <v>17</v>
      </c>
      <c r="D523" s="10">
        <v>17</v>
      </c>
      <c r="E523" s="10">
        <v>17</v>
      </c>
      <c r="F523" s="11">
        <f t="shared" si="52"/>
        <v>1.112609133866513E-3</v>
      </c>
      <c r="G523" s="11">
        <f t="shared" si="52"/>
        <v>1.115734481445992E-3</v>
      </c>
      <c r="H523" s="11">
        <f t="shared" si="52"/>
        <v>1.1155002034147429E-3</v>
      </c>
      <c r="I523" s="11"/>
    </row>
    <row r="524" spans="1:9" ht="12" hidden="1" customHeight="1">
      <c r="B524" s="9">
        <v>400115</v>
      </c>
      <c r="C524" s="10">
        <v>116</v>
      </c>
      <c r="D524" s="10">
        <v>114</v>
      </c>
      <c r="E524" s="10">
        <v>116</v>
      </c>
      <c r="F524" s="11">
        <f t="shared" si="52"/>
        <v>7.5919211487362062E-3</v>
      </c>
      <c r="G524" s="11">
        <f t="shared" si="52"/>
        <v>7.4819841696966514E-3</v>
      </c>
      <c r="H524" s="11">
        <f t="shared" si="52"/>
        <v>7.61164844683001E-3</v>
      </c>
      <c r="I524" s="11"/>
    </row>
    <row r="525" spans="1:9" ht="12" hidden="1" customHeight="1">
      <c r="B525" s="9">
        <v>400116</v>
      </c>
      <c r="C525" s="10">
        <v>113</v>
      </c>
      <c r="D525" s="10">
        <v>110</v>
      </c>
      <c r="E525" s="10">
        <v>112</v>
      </c>
      <c r="F525" s="11">
        <f t="shared" si="52"/>
        <v>7.3955783604068214E-3</v>
      </c>
      <c r="G525" s="11">
        <f t="shared" si="52"/>
        <v>7.2194584093564183E-3</v>
      </c>
      <c r="H525" s="11">
        <f t="shared" si="52"/>
        <v>7.349177810732424E-3</v>
      </c>
      <c r="I525" s="11"/>
    </row>
    <row r="526" spans="1:9" ht="12" hidden="1" customHeight="1">
      <c r="B526" s="9">
        <v>400119</v>
      </c>
      <c r="C526" s="10">
        <v>164</v>
      </c>
      <c r="D526" s="10">
        <v>164</v>
      </c>
      <c r="E526" s="10">
        <v>164</v>
      </c>
      <c r="F526" s="11">
        <f t="shared" si="52"/>
        <v>1.073340576200636E-2</v>
      </c>
      <c r="G526" s="11">
        <f t="shared" si="52"/>
        <v>1.0763556173949569E-2</v>
      </c>
      <c r="H526" s="11">
        <f t="shared" si="52"/>
        <v>1.0761296080001049E-2</v>
      </c>
      <c r="I526" s="11"/>
    </row>
    <row r="527" spans="1:9" ht="12" hidden="1" customHeight="1">
      <c r="B527" s="9">
        <v>400120</v>
      </c>
      <c r="C527" s="10">
        <v>180.8</v>
      </c>
      <c r="D527" s="10">
        <v>183.8</v>
      </c>
      <c r="E527" s="10">
        <v>183.8</v>
      </c>
      <c r="F527" s="11">
        <f t="shared" si="52"/>
        <v>1.1832925376650915E-2</v>
      </c>
      <c r="G527" s="11">
        <f t="shared" si="52"/>
        <v>1.2063058687633724E-2</v>
      </c>
      <c r="H527" s="11">
        <f t="shared" si="52"/>
        <v>1.2060525728684103E-2</v>
      </c>
      <c r="I527" s="11"/>
    </row>
    <row r="528" spans="1:9" ht="12" hidden="1" customHeight="1">
      <c r="B528" s="9">
        <v>400121</v>
      </c>
      <c r="C528" s="10">
        <v>48</v>
      </c>
      <c r="D528" s="10">
        <v>47</v>
      </c>
      <c r="E528" s="10">
        <v>48</v>
      </c>
      <c r="F528" s="11">
        <f t="shared" si="52"/>
        <v>3.1414846132701542E-3</v>
      </c>
      <c r="G528" s="11">
        <f t="shared" si="52"/>
        <v>3.0846776839977422E-3</v>
      </c>
      <c r="H528" s="11">
        <f t="shared" si="52"/>
        <v>3.1496476331710388E-3</v>
      </c>
      <c r="I528" s="11"/>
    </row>
    <row r="529" spans="2:9" ht="12" hidden="1" customHeight="1">
      <c r="B529" s="9">
        <v>400122</v>
      </c>
      <c r="C529" s="10">
        <v>94.5</v>
      </c>
      <c r="D529" s="10">
        <v>94.5</v>
      </c>
      <c r="E529" s="10">
        <v>94.5</v>
      </c>
      <c r="F529" s="11">
        <f t="shared" si="52"/>
        <v>6.184797832375616E-3</v>
      </c>
      <c r="G529" s="11">
        <f t="shared" si="52"/>
        <v>6.2021710880380138E-3</v>
      </c>
      <c r="H529" s="11">
        <f t="shared" si="52"/>
        <v>6.2008687778054824E-3</v>
      </c>
      <c r="I529" s="11"/>
    </row>
    <row r="530" spans="2:9" ht="12" hidden="1" customHeight="1">
      <c r="B530" s="9">
        <v>400124</v>
      </c>
      <c r="C530" s="10">
        <v>62</v>
      </c>
      <c r="D530" s="10">
        <v>64</v>
      </c>
      <c r="E530" s="10">
        <v>64</v>
      </c>
      <c r="F530" s="11">
        <f t="shared" si="52"/>
        <v>4.0577509588072824E-3</v>
      </c>
      <c r="G530" s="11">
        <f t="shared" si="52"/>
        <v>4.200412165443734E-3</v>
      </c>
      <c r="H530" s="11">
        <f t="shared" si="52"/>
        <v>4.1995301775613848E-3</v>
      </c>
      <c r="I530" s="11"/>
    </row>
    <row r="531" spans="2:9" ht="12" hidden="1" customHeight="1">
      <c r="B531" s="9">
        <v>400125</v>
      </c>
      <c r="C531" s="10">
        <v>24</v>
      </c>
      <c r="D531" s="10">
        <v>23</v>
      </c>
      <c r="E531" s="10">
        <v>23</v>
      </c>
      <c r="F531" s="11">
        <f t="shared" si="52"/>
        <v>1.5707423066350771E-3</v>
      </c>
      <c r="G531" s="11">
        <f t="shared" si="52"/>
        <v>1.509523121956342E-3</v>
      </c>
      <c r="H531" s="11">
        <f t="shared" si="52"/>
        <v>1.5092061575611227E-3</v>
      </c>
      <c r="I531" s="11"/>
    </row>
    <row r="532" spans="2:9" ht="12" hidden="1" customHeight="1">
      <c r="B532" s="9">
        <v>400126</v>
      </c>
      <c r="C532" s="10">
        <v>117</v>
      </c>
      <c r="D532" s="10">
        <v>114</v>
      </c>
      <c r="E532" s="10">
        <v>113</v>
      </c>
      <c r="F532" s="11">
        <f t="shared" si="52"/>
        <v>7.6573687448460012E-3</v>
      </c>
      <c r="G532" s="11">
        <f t="shared" si="52"/>
        <v>7.4819841696966514E-3</v>
      </c>
      <c r="H532" s="11">
        <f t="shared" si="52"/>
        <v>7.4147954697568203E-3</v>
      </c>
      <c r="I532" s="11"/>
    </row>
    <row r="533" spans="2:9" ht="12" hidden="1" customHeight="1">
      <c r="B533" s="9">
        <v>400130</v>
      </c>
      <c r="C533" s="10">
        <v>2302.3000000000002</v>
      </c>
      <c r="D533" s="10">
        <v>2282.3000000000002</v>
      </c>
      <c r="E533" s="10">
        <v>2288.3000000000002</v>
      </c>
      <c r="F533" s="11">
        <f t="shared" si="52"/>
        <v>0.15068000052358077</v>
      </c>
      <c r="G533" s="11">
        <f t="shared" si="52"/>
        <v>0.14979063570612866</v>
      </c>
      <c r="H533" s="11">
        <f t="shared" si="52"/>
        <v>0.15015288914552685</v>
      </c>
      <c r="I533" s="11"/>
    </row>
    <row r="534" spans="2:9" ht="12" hidden="1" customHeight="1">
      <c r="B534" s="9">
        <v>400131</v>
      </c>
      <c r="C534" s="10">
        <v>2291.6999999999998</v>
      </c>
      <c r="D534" s="10">
        <v>2261.6999999999998</v>
      </c>
      <c r="E534" s="10">
        <v>2253.6999999999998</v>
      </c>
      <c r="F534" s="11">
        <f t="shared" si="52"/>
        <v>0.14998625600481691</v>
      </c>
      <c r="G534" s="11">
        <f t="shared" si="52"/>
        <v>0.14843862804037644</v>
      </c>
      <c r="H534" s="11">
        <f t="shared" si="52"/>
        <v>0.14788251814328271</v>
      </c>
      <c r="I534" s="11"/>
    </row>
    <row r="535" spans="2:9" ht="12" hidden="1" customHeight="1">
      <c r="B535" s="9">
        <v>400133</v>
      </c>
      <c r="C535" s="10">
        <v>133</v>
      </c>
      <c r="D535" s="10">
        <v>135</v>
      </c>
      <c r="E535" s="10">
        <v>137</v>
      </c>
      <c r="F535" s="11">
        <f t="shared" si="52"/>
        <v>8.7045302826027193E-3</v>
      </c>
      <c r="G535" s="11">
        <f t="shared" si="52"/>
        <v>8.860244411482877E-3</v>
      </c>
      <c r="H535" s="11">
        <f t="shared" si="52"/>
        <v>8.9896192863423395E-3</v>
      </c>
      <c r="I535" s="11"/>
    </row>
    <row r="536" spans="2:9" ht="12" hidden="1" customHeight="1">
      <c r="B536" s="9">
        <v>400134</v>
      </c>
      <c r="C536" s="10">
        <v>132</v>
      </c>
      <c r="D536" s="10">
        <v>134</v>
      </c>
      <c r="E536" s="10">
        <v>136</v>
      </c>
      <c r="F536" s="11">
        <f t="shared" si="52"/>
        <v>8.6390826864929243E-3</v>
      </c>
      <c r="G536" s="11">
        <f t="shared" si="52"/>
        <v>8.7946129713978183E-3</v>
      </c>
      <c r="H536" s="11">
        <f t="shared" si="52"/>
        <v>8.9240016273179432E-3</v>
      </c>
      <c r="I536" s="11"/>
    </row>
    <row r="537" spans="2:9" ht="12" hidden="1" customHeight="1">
      <c r="B537" s="9">
        <v>400136</v>
      </c>
      <c r="C537" s="10">
        <v>195</v>
      </c>
      <c r="D537" s="10">
        <v>194</v>
      </c>
      <c r="E537" s="10">
        <v>195</v>
      </c>
      <c r="F537" s="11">
        <f t="shared" si="52"/>
        <v>1.2762281241410002E-2</v>
      </c>
      <c r="G537" s="11">
        <f t="shared" si="52"/>
        <v>1.2732499376501319E-2</v>
      </c>
      <c r="H537" s="11">
        <f t="shared" si="52"/>
        <v>1.2795443509757346E-2</v>
      </c>
      <c r="I537" s="11"/>
    </row>
    <row r="538" spans="2:9" ht="12" hidden="1" customHeight="1">
      <c r="B538" s="9">
        <v>400137</v>
      </c>
      <c r="C538" s="10">
        <v>182</v>
      </c>
      <c r="D538" s="10">
        <v>185</v>
      </c>
      <c r="E538" s="10">
        <v>185</v>
      </c>
      <c r="F538" s="11">
        <f t="shared" si="52"/>
        <v>1.1911462491982668E-2</v>
      </c>
      <c r="G538" s="11">
        <f t="shared" si="52"/>
        <v>1.2141816415735794E-2</v>
      </c>
      <c r="H538" s="11">
        <f t="shared" si="52"/>
        <v>1.2139266919513378E-2</v>
      </c>
      <c r="I538" s="11"/>
    </row>
    <row r="539" spans="2:9" ht="12" hidden="1" customHeight="1">
      <c r="B539" s="9">
        <v>400138</v>
      </c>
      <c r="C539" s="10">
        <v>165</v>
      </c>
      <c r="D539" s="10">
        <v>166</v>
      </c>
      <c r="E539" s="10">
        <v>166</v>
      </c>
      <c r="F539" s="11">
        <f t="shared" si="52"/>
        <v>1.0798853358116155E-2</v>
      </c>
      <c r="G539" s="11">
        <f t="shared" si="52"/>
        <v>1.0894819054119684E-2</v>
      </c>
      <c r="H539" s="11">
        <f t="shared" si="52"/>
        <v>1.0892531398049842E-2</v>
      </c>
      <c r="I539" s="11"/>
    </row>
    <row r="540" spans="2:9" ht="12" hidden="1" customHeight="1">
      <c r="B540" s="9">
        <v>400139</v>
      </c>
      <c r="C540" s="10">
        <v>155.80000000000001</v>
      </c>
      <c r="D540" s="10">
        <v>157.80000000000001</v>
      </c>
      <c r="E540" s="10">
        <v>157.80000000000001</v>
      </c>
      <c r="F540" s="11">
        <f t="shared" si="52"/>
        <v>1.0196735473906043E-2</v>
      </c>
      <c r="G540" s="11">
        <f t="shared" si="52"/>
        <v>1.0356641245422208E-2</v>
      </c>
      <c r="H540" s="11">
        <f t="shared" si="52"/>
        <v>1.035446659404979E-2</v>
      </c>
      <c r="I540" s="11"/>
    </row>
    <row r="541" spans="2:9" ht="12" hidden="1" customHeight="1">
      <c r="B541" s="9">
        <v>400140</v>
      </c>
      <c r="C541" s="10">
        <v>213.5</v>
      </c>
      <c r="D541" s="10">
        <v>215.5</v>
      </c>
      <c r="E541" s="10">
        <v>216.5</v>
      </c>
      <c r="F541" s="11">
        <f t="shared" si="52"/>
        <v>1.3973061769441207E-2</v>
      </c>
      <c r="G541" s="11">
        <f t="shared" si="52"/>
        <v>1.4143575338330073E-2</v>
      </c>
      <c r="H541" s="11">
        <f t="shared" si="52"/>
        <v>1.4206223178781873E-2</v>
      </c>
      <c r="I541" s="11"/>
    </row>
    <row r="542" spans="2:9" ht="12" hidden="1" customHeight="1">
      <c r="B542" s="9">
        <v>400141</v>
      </c>
      <c r="C542" s="10">
        <v>1091.8</v>
      </c>
      <c r="D542" s="10">
        <v>1096.8</v>
      </c>
      <c r="E542" s="10">
        <v>1093.8</v>
      </c>
      <c r="F542" s="11">
        <f t="shared" si="52"/>
        <v>7.1455685432674054E-2</v>
      </c>
      <c r="G542" s="11">
        <f t="shared" si="52"/>
        <v>7.1984563485291989E-2</v>
      </c>
      <c r="H542" s="11">
        <f t="shared" si="52"/>
        <v>7.1772595440885045E-2</v>
      </c>
      <c r="I542" s="11"/>
    </row>
    <row r="543" spans="2:9" ht="12" hidden="1" customHeight="1">
      <c r="B543" s="9">
        <v>400142</v>
      </c>
      <c r="C543" s="10">
        <v>34</v>
      </c>
      <c r="D543" s="10">
        <v>33</v>
      </c>
      <c r="E543" s="10">
        <v>33</v>
      </c>
      <c r="F543" s="11">
        <f t="shared" si="52"/>
        <v>2.225218267733026E-3</v>
      </c>
      <c r="G543" s="11">
        <f t="shared" si="52"/>
        <v>2.1658375228069252E-3</v>
      </c>
      <c r="H543" s="11">
        <f t="shared" si="52"/>
        <v>2.1653827478050891E-3</v>
      </c>
      <c r="I543" s="11"/>
    </row>
    <row r="544" spans="2:9" ht="12" hidden="1" customHeight="1">
      <c r="B544" s="9">
        <v>400143</v>
      </c>
      <c r="C544" s="10">
        <v>3406.4</v>
      </c>
      <c r="D544" s="10">
        <v>3391.8</v>
      </c>
      <c r="E544" s="10">
        <v>3383</v>
      </c>
      <c r="F544" s="11">
        <f t="shared" si="52"/>
        <v>0.22294069138840528</v>
      </c>
      <c r="G544" s="11">
        <f t="shared" si="52"/>
        <v>0.2226087184805009</v>
      </c>
      <c r="H544" s="11">
        <f t="shared" si="52"/>
        <v>0.22198454047953384</v>
      </c>
      <c r="I544" s="11"/>
    </row>
    <row r="545" spans="2:9" ht="12" hidden="1" customHeight="1">
      <c r="B545" s="9">
        <v>400144</v>
      </c>
      <c r="C545" s="10">
        <v>209</v>
      </c>
      <c r="D545" s="10">
        <v>202</v>
      </c>
      <c r="E545" s="10">
        <v>202</v>
      </c>
      <c r="F545" s="11">
        <f t="shared" si="52"/>
        <v>1.3678547586947131E-2</v>
      </c>
      <c r="G545" s="11">
        <f t="shared" si="52"/>
        <v>1.3257550897181785E-2</v>
      </c>
      <c r="H545" s="11">
        <f t="shared" si="52"/>
        <v>1.3254767122928121E-2</v>
      </c>
      <c r="I545" s="11"/>
    </row>
    <row r="546" spans="2:9" ht="12" hidden="1" customHeight="1">
      <c r="B546" s="9">
        <v>400145</v>
      </c>
      <c r="C546" s="10">
        <v>233</v>
      </c>
      <c r="D546" s="10">
        <v>223</v>
      </c>
      <c r="E546" s="10">
        <v>222</v>
      </c>
      <c r="F546" s="11">
        <f t="shared" si="52"/>
        <v>1.5249289893582207E-2</v>
      </c>
      <c r="G546" s="11">
        <f t="shared" si="52"/>
        <v>1.4635811138968011E-2</v>
      </c>
      <c r="H546" s="11">
        <f t="shared" si="52"/>
        <v>1.4567120303416054E-2</v>
      </c>
      <c r="I546" s="11"/>
    </row>
    <row r="547" spans="2:9" ht="12" hidden="1" customHeight="1">
      <c r="B547" s="9">
        <v>400149</v>
      </c>
      <c r="C547" s="10">
        <v>6</v>
      </c>
      <c r="D547" s="10">
        <v>25</v>
      </c>
      <c r="E547" s="10">
        <v>24</v>
      </c>
      <c r="F547" s="11">
        <f t="shared" si="52"/>
        <v>3.9268557665876928E-4</v>
      </c>
      <c r="G547" s="11">
        <f t="shared" si="52"/>
        <v>1.6407860021264587E-3</v>
      </c>
      <c r="H547" s="11">
        <f t="shared" si="52"/>
        <v>1.5748238165855194E-3</v>
      </c>
      <c r="I547" s="11"/>
    </row>
    <row r="548" spans="2:9" ht="12" hidden="1" customHeight="1">
      <c r="B548" s="9">
        <v>401104</v>
      </c>
      <c r="C548" s="10">
        <v>196.5</v>
      </c>
      <c r="D548" s="10">
        <v>196.5</v>
      </c>
      <c r="E548" s="10">
        <v>197.5</v>
      </c>
      <c r="F548" s="11">
        <f t="shared" si="52"/>
        <v>1.2860452635574695E-2</v>
      </c>
      <c r="G548" s="11">
        <f t="shared" si="52"/>
        <v>1.2896577976713964E-2</v>
      </c>
      <c r="H548" s="11">
        <f t="shared" si="52"/>
        <v>1.2959487657318337E-2</v>
      </c>
      <c r="I548" s="11"/>
    </row>
    <row r="549" spans="2:9" ht="12" hidden="1" customHeight="1">
      <c r="B549" s="9">
        <v>401105</v>
      </c>
      <c r="C549" s="10">
        <v>311</v>
      </c>
      <c r="D549" s="10">
        <v>306</v>
      </c>
      <c r="E549" s="10">
        <v>306</v>
      </c>
      <c r="F549" s="11">
        <f t="shared" si="52"/>
        <v>2.0354202390146209E-2</v>
      </c>
      <c r="G549" s="11">
        <f t="shared" si="52"/>
        <v>2.0083220666027853E-2</v>
      </c>
      <c r="H549" s="11">
        <f t="shared" si="52"/>
        <v>2.0079003661465374E-2</v>
      </c>
      <c r="I549" s="11"/>
    </row>
    <row r="550" spans="2:9" ht="12" hidden="1" customHeight="1">
      <c r="B550" s="9">
        <v>401107</v>
      </c>
      <c r="C550" s="10">
        <v>207.6</v>
      </c>
      <c r="D550" s="10">
        <v>211.4</v>
      </c>
      <c r="E550" s="10">
        <v>210.4</v>
      </c>
      <c r="F550" s="11">
        <f t="shared" ref="F550:H578" si="53">C550/C$579</f>
        <v>1.3586920952393416E-2</v>
      </c>
      <c r="G550" s="11">
        <f t="shared" si="53"/>
        <v>1.3874486433981334E-2</v>
      </c>
      <c r="H550" s="11">
        <f t="shared" si="53"/>
        <v>1.3805955458733053E-2</v>
      </c>
      <c r="I550" s="11"/>
    </row>
    <row r="551" spans="2:9" ht="12" hidden="1" customHeight="1">
      <c r="B551" s="9">
        <v>401112</v>
      </c>
      <c r="C551" s="10">
        <v>114.5</v>
      </c>
      <c r="D551" s="10">
        <v>113.5</v>
      </c>
      <c r="E551" s="10">
        <v>112.5</v>
      </c>
      <c r="F551" s="11">
        <f t="shared" si="53"/>
        <v>7.4937497545715138E-3</v>
      </c>
      <c r="G551" s="11">
        <f t="shared" si="53"/>
        <v>7.449168449654122E-3</v>
      </c>
      <c r="H551" s="11">
        <f t="shared" si="53"/>
        <v>7.3819866402446222E-3</v>
      </c>
      <c r="I551" s="11"/>
    </row>
    <row r="552" spans="2:9" ht="12" hidden="1" customHeight="1">
      <c r="B552" s="9">
        <v>401113</v>
      </c>
      <c r="C552" s="10">
        <v>21</v>
      </c>
      <c r="D552" s="10">
        <v>21</v>
      </c>
      <c r="E552" s="10">
        <v>21</v>
      </c>
      <c r="F552" s="11">
        <f t="shared" si="53"/>
        <v>1.3743995183056925E-3</v>
      </c>
      <c r="G552" s="11">
        <f t="shared" si="53"/>
        <v>1.3782602417862252E-3</v>
      </c>
      <c r="H552" s="11">
        <f t="shared" si="53"/>
        <v>1.3779708395123295E-3</v>
      </c>
      <c r="I552" s="11"/>
    </row>
    <row r="553" spans="2:9" ht="12" hidden="1" customHeight="1">
      <c r="B553" s="9">
        <v>401114</v>
      </c>
      <c r="C553" s="10">
        <v>22</v>
      </c>
      <c r="D553" s="10">
        <v>22</v>
      </c>
      <c r="E553" s="10">
        <v>21</v>
      </c>
      <c r="F553" s="11">
        <f t="shared" si="53"/>
        <v>1.4398471144154875E-3</v>
      </c>
      <c r="G553" s="11">
        <f t="shared" si="53"/>
        <v>1.4438916818712835E-3</v>
      </c>
      <c r="H553" s="11">
        <f t="shared" si="53"/>
        <v>1.3779708395123295E-3</v>
      </c>
      <c r="I553" s="11"/>
    </row>
    <row r="554" spans="2:9" ht="12" hidden="1" customHeight="1">
      <c r="B554" s="9">
        <v>401115</v>
      </c>
      <c r="C554" s="10">
        <v>133</v>
      </c>
      <c r="D554" s="10">
        <v>132</v>
      </c>
      <c r="E554" s="10">
        <v>132</v>
      </c>
      <c r="F554" s="11">
        <f t="shared" si="53"/>
        <v>8.7045302826027193E-3</v>
      </c>
      <c r="G554" s="11">
        <f t="shared" si="53"/>
        <v>8.663350091227701E-3</v>
      </c>
      <c r="H554" s="11">
        <f t="shared" si="53"/>
        <v>8.6615309912203564E-3</v>
      </c>
      <c r="I554" s="11"/>
    </row>
    <row r="555" spans="2:9" ht="12" hidden="1" customHeight="1">
      <c r="B555" s="9">
        <v>401116</v>
      </c>
      <c r="C555" s="10">
        <v>189.6</v>
      </c>
      <c r="D555" s="10">
        <v>194.6</v>
      </c>
      <c r="E555" s="10">
        <v>196.6</v>
      </c>
      <c r="F555" s="11">
        <f t="shared" si="53"/>
        <v>1.2408864222417109E-2</v>
      </c>
      <c r="G555" s="11">
        <f t="shared" si="53"/>
        <v>1.2771878240552353E-2</v>
      </c>
      <c r="H555" s="11">
        <f t="shared" si="53"/>
        <v>1.2900431764196378E-2</v>
      </c>
      <c r="I555" s="11"/>
    </row>
    <row r="556" spans="2:9" ht="12" hidden="1" customHeight="1">
      <c r="B556" s="9">
        <v>401117</v>
      </c>
      <c r="C556" s="10">
        <v>45</v>
      </c>
      <c r="D556" s="10">
        <v>45</v>
      </c>
      <c r="E556" s="10">
        <v>45</v>
      </c>
      <c r="F556" s="11">
        <f t="shared" si="53"/>
        <v>2.9451418249407699E-3</v>
      </c>
      <c r="G556" s="11">
        <f t="shared" si="53"/>
        <v>2.9534148038276257E-3</v>
      </c>
      <c r="H556" s="11">
        <f t="shared" si="53"/>
        <v>2.9527946560978487E-3</v>
      </c>
      <c r="I556" s="11"/>
    </row>
    <row r="557" spans="2:9" ht="12" hidden="1" customHeight="1">
      <c r="B557" s="9">
        <v>401118</v>
      </c>
      <c r="C557" s="10">
        <v>80</v>
      </c>
      <c r="D557" s="10">
        <v>80</v>
      </c>
      <c r="E557" s="10">
        <v>83</v>
      </c>
      <c r="F557" s="11">
        <f t="shared" si="53"/>
        <v>5.2358076887835904E-3</v>
      </c>
      <c r="G557" s="11">
        <f t="shared" si="53"/>
        <v>5.2505152068046679E-3</v>
      </c>
      <c r="H557" s="11">
        <f t="shared" si="53"/>
        <v>5.4462656990249209E-3</v>
      </c>
      <c r="I557" s="11"/>
    </row>
    <row r="558" spans="2:9" ht="12" hidden="1" customHeight="1">
      <c r="B558" s="9">
        <v>401119</v>
      </c>
      <c r="C558" s="10">
        <v>10</v>
      </c>
      <c r="D558" s="10">
        <v>10</v>
      </c>
      <c r="E558" s="10">
        <v>10</v>
      </c>
      <c r="F558" s="11">
        <f t="shared" si="53"/>
        <v>6.544759610979488E-4</v>
      </c>
      <c r="G558" s="11">
        <f t="shared" si="53"/>
        <v>6.5631440085058348E-4</v>
      </c>
      <c r="H558" s="11">
        <f t="shared" si="53"/>
        <v>6.561765902439664E-4</v>
      </c>
      <c r="I558" s="11"/>
    </row>
    <row r="559" spans="2:9" ht="12" hidden="1" customHeight="1">
      <c r="B559" s="9">
        <v>401120</v>
      </c>
      <c r="C559" s="10">
        <v>37</v>
      </c>
      <c r="D559" s="10">
        <v>37</v>
      </c>
      <c r="E559" s="10">
        <v>37</v>
      </c>
      <c r="F559" s="11">
        <f t="shared" si="53"/>
        <v>2.4215610560624104E-3</v>
      </c>
      <c r="G559" s="11">
        <f t="shared" si="53"/>
        <v>2.4283632831471587E-3</v>
      </c>
      <c r="H559" s="11">
        <f t="shared" si="53"/>
        <v>2.4278533839026759E-3</v>
      </c>
      <c r="I559" s="11"/>
    </row>
    <row r="560" spans="2:9" ht="12" hidden="1" customHeight="1">
      <c r="B560" s="9">
        <v>401121</v>
      </c>
      <c r="C560" s="10">
        <v>58</v>
      </c>
      <c r="D560" s="10">
        <v>57</v>
      </c>
      <c r="E560" s="10">
        <v>57</v>
      </c>
      <c r="F560" s="11">
        <f t="shared" si="53"/>
        <v>3.7959605743681031E-3</v>
      </c>
      <c r="G560" s="11">
        <f t="shared" si="53"/>
        <v>3.7409920848483257E-3</v>
      </c>
      <c r="H560" s="11">
        <f t="shared" si="53"/>
        <v>3.7402065643906087E-3</v>
      </c>
      <c r="I560" s="11"/>
    </row>
    <row r="561" spans="2:9" ht="12" hidden="1" customHeight="1">
      <c r="B561" s="9">
        <v>401122</v>
      </c>
      <c r="C561" s="10">
        <v>154</v>
      </c>
      <c r="D561" s="10">
        <v>152</v>
      </c>
      <c r="E561" s="10">
        <v>153</v>
      </c>
      <c r="F561" s="11">
        <f t="shared" si="53"/>
        <v>1.0078929800908411E-2</v>
      </c>
      <c r="G561" s="11">
        <f t="shared" si="53"/>
        <v>9.9759788929288679E-3</v>
      </c>
      <c r="H561" s="11">
        <f t="shared" si="53"/>
        <v>1.0039501830732687E-2</v>
      </c>
      <c r="I561" s="11"/>
    </row>
    <row r="562" spans="2:9" ht="12" hidden="1" customHeight="1">
      <c r="B562" s="9">
        <v>401123</v>
      </c>
      <c r="C562" s="10">
        <v>30</v>
      </c>
      <c r="D562" s="10">
        <v>31</v>
      </c>
      <c r="E562" s="10">
        <v>31</v>
      </c>
      <c r="F562" s="11">
        <f t="shared" si="53"/>
        <v>1.9634278832938463E-3</v>
      </c>
      <c r="G562" s="11">
        <f t="shared" si="53"/>
        <v>2.0345746426368087E-3</v>
      </c>
      <c r="H562" s="11">
        <f t="shared" si="53"/>
        <v>2.0341474297562957E-3</v>
      </c>
      <c r="I562" s="11"/>
    </row>
    <row r="563" spans="2:9" ht="12" hidden="1" customHeight="1">
      <c r="B563" s="9">
        <v>401124</v>
      </c>
      <c r="C563" s="10">
        <v>21</v>
      </c>
      <c r="D563" s="10">
        <v>21</v>
      </c>
      <c r="E563" s="10">
        <v>21</v>
      </c>
      <c r="F563" s="11">
        <f t="shared" si="53"/>
        <v>1.3743995183056925E-3</v>
      </c>
      <c r="G563" s="11">
        <f t="shared" si="53"/>
        <v>1.3782602417862252E-3</v>
      </c>
      <c r="H563" s="11">
        <f t="shared" si="53"/>
        <v>1.3779708395123295E-3</v>
      </c>
      <c r="I563" s="11"/>
    </row>
    <row r="564" spans="2:9" ht="12" hidden="1" customHeight="1">
      <c r="B564" s="9">
        <v>401125</v>
      </c>
      <c r="C564" s="10">
        <v>35</v>
      </c>
      <c r="D564" s="10">
        <v>34</v>
      </c>
      <c r="E564" s="10">
        <v>34</v>
      </c>
      <c r="F564" s="11">
        <f t="shared" si="53"/>
        <v>2.2906658638428209E-3</v>
      </c>
      <c r="G564" s="11">
        <f t="shared" si="53"/>
        <v>2.2314689628919839E-3</v>
      </c>
      <c r="H564" s="11">
        <f t="shared" si="53"/>
        <v>2.2310004068294858E-3</v>
      </c>
      <c r="I564" s="11"/>
    </row>
    <row r="565" spans="2:9" ht="12" hidden="1" customHeight="1">
      <c r="B565" s="9">
        <v>401126</v>
      </c>
      <c r="C565" s="10">
        <v>24</v>
      </c>
      <c r="D565" s="10">
        <v>24</v>
      </c>
      <c r="E565" s="10">
        <v>24</v>
      </c>
      <c r="F565" s="11">
        <f t="shared" si="53"/>
        <v>1.5707423066350771E-3</v>
      </c>
      <c r="G565" s="11">
        <f t="shared" si="53"/>
        <v>1.5751545620414002E-3</v>
      </c>
      <c r="H565" s="11">
        <f t="shared" si="53"/>
        <v>1.5748238165855194E-3</v>
      </c>
      <c r="I565" s="11"/>
    </row>
    <row r="566" spans="2:9" ht="12" hidden="1" customHeight="1">
      <c r="B566" s="9">
        <v>401128</v>
      </c>
      <c r="C566" s="10">
        <v>45</v>
      </c>
      <c r="D566" s="10">
        <v>46</v>
      </c>
      <c r="E566" s="10">
        <v>48</v>
      </c>
      <c r="F566" s="11">
        <f t="shared" si="53"/>
        <v>2.9451418249407699E-3</v>
      </c>
      <c r="G566" s="11">
        <f t="shared" si="53"/>
        <v>3.0190462439126839E-3</v>
      </c>
      <c r="H566" s="11">
        <f t="shared" si="53"/>
        <v>3.1496476331710388E-3</v>
      </c>
      <c r="I566" s="11"/>
    </row>
    <row r="567" spans="2:9" ht="12" hidden="1" customHeight="1">
      <c r="B567" s="9">
        <v>401129</v>
      </c>
      <c r="C567" s="10">
        <v>138</v>
      </c>
      <c r="D567" s="10">
        <v>138</v>
      </c>
      <c r="E567" s="10">
        <v>141</v>
      </c>
      <c r="F567" s="11">
        <f t="shared" si="53"/>
        <v>9.0317682631516939E-3</v>
      </c>
      <c r="G567" s="11">
        <f t="shared" si="53"/>
        <v>9.0571387317380514E-3</v>
      </c>
      <c r="H567" s="11">
        <f t="shared" si="53"/>
        <v>9.2520899224399263E-3</v>
      </c>
      <c r="I567" s="11"/>
    </row>
    <row r="568" spans="2:9" ht="12" hidden="1" customHeight="1">
      <c r="B568" s="9">
        <v>401130</v>
      </c>
      <c r="C568" s="10">
        <v>45</v>
      </c>
      <c r="D568" s="10">
        <v>41</v>
      </c>
      <c r="E568" s="10">
        <v>43</v>
      </c>
      <c r="F568" s="11">
        <f t="shared" si="53"/>
        <v>2.9451418249407699E-3</v>
      </c>
      <c r="G568" s="11">
        <f t="shared" si="53"/>
        <v>2.6908890434873922E-3</v>
      </c>
      <c r="H568" s="11">
        <f t="shared" si="53"/>
        <v>2.8215593380490557E-3</v>
      </c>
      <c r="I568" s="11"/>
    </row>
    <row r="569" spans="2:9" ht="12" hidden="1" customHeight="1">
      <c r="B569" s="9">
        <v>401131</v>
      </c>
      <c r="C569" s="10">
        <v>72</v>
      </c>
      <c r="D569" s="10">
        <v>74</v>
      </c>
      <c r="E569" s="10">
        <v>74</v>
      </c>
      <c r="F569" s="11">
        <f t="shared" si="53"/>
        <v>4.7122269199052318E-3</v>
      </c>
      <c r="G569" s="11">
        <f t="shared" si="53"/>
        <v>4.8567265662943174E-3</v>
      </c>
      <c r="H569" s="11">
        <f t="shared" si="53"/>
        <v>4.8557067678053518E-3</v>
      </c>
      <c r="I569" s="11"/>
    </row>
    <row r="570" spans="2:9" ht="12" hidden="1" customHeight="1">
      <c r="B570" s="9">
        <v>401132</v>
      </c>
      <c r="C570" s="10">
        <v>79</v>
      </c>
      <c r="D570" s="10">
        <v>78</v>
      </c>
      <c r="E570" s="10">
        <v>77</v>
      </c>
      <c r="F570" s="11">
        <f t="shared" si="53"/>
        <v>5.1703600926737954E-3</v>
      </c>
      <c r="G570" s="11">
        <f t="shared" si="53"/>
        <v>5.1192523266345505E-3</v>
      </c>
      <c r="H570" s="11">
        <f t="shared" si="53"/>
        <v>5.0525597448785415E-3</v>
      </c>
      <c r="I570" s="11"/>
    </row>
    <row r="571" spans="2:9" ht="12" hidden="1" customHeight="1">
      <c r="B571" s="9">
        <v>401133</v>
      </c>
      <c r="C571" s="10">
        <v>146</v>
      </c>
      <c r="D571" s="10">
        <v>143</v>
      </c>
      <c r="E571" s="10">
        <v>146</v>
      </c>
      <c r="F571" s="11">
        <f t="shared" si="53"/>
        <v>9.5553490320300534E-3</v>
      </c>
      <c r="G571" s="11">
        <f t="shared" si="53"/>
        <v>9.3852959321633431E-3</v>
      </c>
      <c r="H571" s="11">
        <f t="shared" si="53"/>
        <v>9.5801782175619094E-3</v>
      </c>
      <c r="I571" s="11"/>
    </row>
    <row r="572" spans="2:9" ht="12" hidden="1" customHeight="1">
      <c r="B572" s="9">
        <v>401134</v>
      </c>
      <c r="C572" s="10">
        <v>56</v>
      </c>
      <c r="D572" s="10">
        <v>57</v>
      </c>
      <c r="E572" s="10">
        <v>58</v>
      </c>
      <c r="F572" s="11">
        <f t="shared" si="53"/>
        <v>3.6650653821485133E-3</v>
      </c>
      <c r="G572" s="11">
        <f t="shared" si="53"/>
        <v>3.7409920848483257E-3</v>
      </c>
      <c r="H572" s="11">
        <f t="shared" si="53"/>
        <v>3.805824223415005E-3</v>
      </c>
      <c r="I572" s="11"/>
    </row>
    <row r="573" spans="2:9" ht="12" hidden="1" customHeight="1">
      <c r="B573" s="9">
        <v>401135</v>
      </c>
      <c r="C573" s="10">
        <v>22</v>
      </c>
      <c r="D573" s="10">
        <v>21</v>
      </c>
      <c r="E573" s="10">
        <v>21</v>
      </c>
      <c r="F573" s="11">
        <f t="shared" si="53"/>
        <v>1.4398471144154875E-3</v>
      </c>
      <c r="G573" s="11">
        <f t="shared" si="53"/>
        <v>1.3782602417862252E-3</v>
      </c>
      <c r="H573" s="11">
        <f t="shared" si="53"/>
        <v>1.3779708395123295E-3</v>
      </c>
      <c r="I573" s="11"/>
    </row>
    <row r="574" spans="2:9" ht="12" hidden="1" customHeight="1">
      <c r="B574" s="9">
        <v>401136</v>
      </c>
      <c r="C574" s="10">
        <v>103.6</v>
      </c>
      <c r="D574" s="10">
        <v>104.6</v>
      </c>
      <c r="E574" s="10">
        <v>102.6</v>
      </c>
      <c r="F574" s="11">
        <f t="shared" si="53"/>
        <v>6.7803709569747494E-3</v>
      </c>
      <c r="G574" s="11">
        <f t="shared" si="53"/>
        <v>6.8650486328971022E-3</v>
      </c>
      <c r="H574" s="11">
        <f t="shared" si="53"/>
        <v>6.7323718159030951E-3</v>
      </c>
      <c r="I574" s="11"/>
    </row>
    <row r="575" spans="2:9" ht="12" hidden="1" customHeight="1">
      <c r="B575" s="9">
        <v>401137</v>
      </c>
      <c r="C575" s="10">
        <v>267</v>
      </c>
      <c r="D575" s="10">
        <v>268</v>
      </c>
      <c r="E575" s="10">
        <v>267</v>
      </c>
      <c r="F575" s="11">
        <f t="shared" si="53"/>
        <v>1.7474508161315232E-2</v>
      </c>
      <c r="G575" s="11">
        <f t="shared" si="53"/>
        <v>1.7589225942795637E-2</v>
      </c>
      <c r="H575" s="11">
        <f t="shared" si="53"/>
        <v>1.7519914959513903E-2</v>
      </c>
      <c r="I575" s="11"/>
    </row>
    <row r="576" spans="2:9" ht="12" hidden="1" customHeight="1">
      <c r="B576" s="9">
        <v>401138</v>
      </c>
      <c r="C576" s="10">
        <v>175</v>
      </c>
      <c r="D576" s="10">
        <v>178</v>
      </c>
      <c r="E576" s="10">
        <v>177</v>
      </c>
      <c r="F576" s="11">
        <f t="shared" si="53"/>
        <v>1.1453329319214105E-2</v>
      </c>
      <c r="G576" s="11">
        <f t="shared" si="53"/>
        <v>1.1682396335140385E-2</v>
      </c>
      <c r="H576" s="11">
        <f t="shared" si="53"/>
        <v>1.1614325647318206E-2</v>
      </c>
      <c r="I576" s="11"/>
    </row>
    <row r="577" spans="1:9" ht="12" hidden="1" customHeight="1">
      <c r="B577" s="9">
        <v>402100</v>
      </c>
      <c r="C577" s="10">
        <v>55</v>
      </c>
      <c r="D577" s="10">
        <v>55</v>
      </c>
      <c r="E577" s="10">
        <v>55</v>
      </c>
      <c r="F577" s="11">
        <f t="shared" si="53"/>
        <v>3.5996177860387183E-3</v>
      </c>
      <c r="G577" s="11">
        <f t="shared" si="53"/>
        <v>3.6097292046782092E-3</v>
      </c>
      <c r="H577" s="11">
        <f t="shared" si="53"/>
        <v>3.6089712463418153E-3</v>
      </c>
      <c r="I577" s="11"/>
    </row>
    <row r="578" spans="1:9" ht="12" hidden="1" customHeight="1">
      <c r="B578" s="9">
        <v>402101</v>
      </c>
      <c r="C578" s="10">
        <v>118</v>
      </c>
      <c r="D578" s="10">
        <v>119</v>
      </c>
      <c r="E578" s="10">
        <v>119</v>
      </c>
      <c r="F578" s="11">
        <f t="shared" si="53"/>
        <v>7.7228163409557961E-3</v>
      </c>
      <c r="G578" s="11">
        <f t="shared" si="53"/>
        <v>7.8101413701219431E-3</v>
      </c>
      <c r="H578" s="11">
        <f t="shared" si="53"/>
        <v>7.8085014239032005E-3</v>
      </c>
      <c r="I578" s="11"/>
    </row>
    <row r="579" spans="1:9" ht="12" hidden="1" customHeight="1" thickBot="1">
      <c r="C579" s="12">
        <f t="shared" ref="C579:H579" si="54">SUM(C518:C578)</f>
        <v>15279.400000000001</v>
      </c>
      <c r="D579" s="12">
        <f t="shared" si="54"/>
        <v>15236.6</v>
      </c>
      <c r="E579" s="12">
        <f t="shared" si="54"/>
        <v>15239.800000000001</v>
      </c>
      <c r="F579" s="13">
        <f t="shared" si="54"/>
        <v>0.99999999999999956</v>
      </c>
      <c r="G579" s="13">
        <f t="shared" si="54"/>
        <v>0.99999999999999989</v>
      </c>
      <c r="H579" s="13">
        <f t="shared" si="54"/>
        <v>1</v>
      </c>
      <c r="I579" s="52"/>
    </row>
    <row r="580" spans="1:9" ht="12" hidden="1" customHeight="1"/>
    <row r="581" spans="1:9" ht="12" hidden="1" customHeight="1">
      <c r="A581" s="29" t="s">
        <v>72</v>
      </c>
      <c r="B581" s="30" t="s">
        <v>73</v>
      </c>
    </row>
    <row r="582" spans="1:9" ht="12" hidden="1" customHeight="1">
      <c r="B582" s="6" t="s">
        <v>4</v>
      </c>
      <c r="C582" s="55" t="s">
        <v>5</v>
      </c>
      <c r="D582" s="55"/>
      <c r="E582" s="55"/>
      <c r="F582" s="55" t="s">
        <v>6</v>
      </c>
      <c r="G582" s="55"/>
      <c r="H582" s="55"/>
      <c r="I582" s="6"/>
    </row>
    <row r="583" spans="1:9" ht="12" hidden="1" customHeight="1">
      <c r="B583" s="6"/>
      <c r="C583" s="8" t="s">
        <v>7</v>
      </c>
      <c r="D583" s="8" t="s">
        <v>8</v>
      </c>
      <c r="E583" s="8">
        <v>2013</v>
      </c>
      <c r="F583" s="8" t="s">
        <v>7</v>
      </c>
      <c r="G583" s="8" t="s">
        <v>8</v>
      </c>
      <c r="H583" s="8">
        <v>2013</v>
      </c>
      <c r="I583" s="8"/>
    </row>
    <row r="584" spans="1:9" ht="12" hidden="1" customHeight="1">
      <c r="B584" s="9">
        <v>250100</v>
      </c>
      <c r="C584" s="10">
        <v>3355</v>
      </c>
      <c r="D584" s="10">
        <v>3355</v>
      </c>
      <c r="E584" s="10">
        <v>3355</v>
      </c>
      <c r="F584" s="11">
        <f t="shared" ref="F584:H589" si="55">C584/C$590</f>
        <v>0.42984715122163714</v>
      </c>
      <c r="G584" s="11">
        <f t="shared" si="55"/>
        <v>0.42762277425851097</v>
      </c>
      <c r="H584" s="11">
        <f t="shared" si="55"/>
        <v>0.42782453455751085</v>
      </c>
      <c r="I584" s="11"/>
    </row>
    <row r="585" spans="1:9" ht="12" hidden="1" customHeight="1">
      <c r="B585" s="9">
        <v>252106</v>
      </c>
      <c r="C585" s="10">
        <v>1703.8</v>
      </c>
      <c r="D585" s="10">
        <v>1696.8</v>
      </c>
      <c r="E585" s="10">
        <v>1700.3</v>
      </c>
      <c r="F585" s="11">
        <f t="shared" si="55"/>
        <v>0.21829316728805523</v>
      </c>
      <c r="G585" s="11">
        <f t="shared" si="55"/>
        <v>0.21627133334183052</v>
      </c>
      <c r="H585" s="11">
        <f t="shared" si="55"/>
        <v>0.21681968885488395</v>
      </c>
      <c r="I585" s="11"/>
    </row>
    <row r="586" spans="1:9" ht="12" hidden="1" customHeight="1">
      <c r="B586" s="9">
        <v>252107</v>
      </c>
      <c r="C586" s="10">
        <v>158</v>
      </c>
      <c r="D586" s="10">
        <v>158</v>
      </c>
      <c r="E586" s="10">
        <v>156</v>
      </c>
      <c r="F586" s="11">
        <f t="shared" si="55"/>
        <v>2.0243174334729854E-2</v>
      </c>
      <c r="G586" s="11">
        <f t="shared" si="55"/>
        <v>2.0138419771339712E-2</v>
      </c>
      <c r="H586" s="11">
        <f t="shared" si="55"/>
        <v>1.9892884468247895E-2</v>
      </c>
      <c r="I586" s="11"/>
    </row>
    <row r="587" spans="1:9" ht="12" hidden="1" customHeight="1">
      <c r="B587" s="9">
        <v>252125</v>
      </c>
      <c r="C587" s="10">
        <v>1179.2</v>
      </c>
      <c r="D587" s="10">
        <v>1205</v>
      </c>
      <c r="E587" s="10">
        <v>1201.5999999999999</v>
      </c>
      <c r="F587" s="11">
        <f t="shared" si="55"/>
        <v>0.15108070364249016</v>
      </c>
      <c r="G587" s="11">
        <f t="shared" si="55"/>
        <v>0.1535873153447111</v>
      </c>
      <c r="H587" s="11">
        <f t="shared" si="55"/>
        <v>0.15322621780158122</v>
      </c>
      <c r="I587" s="11"/>
    </row>
    <row r="588" spans="1:9" ht="12" hidden="1" customHeight="1">
      <c r="B588" s="9">
        <v>252126</v>
      </c>
      <c r="C588" s="10">
        <v>979</v>
      </c>
      <c r="D588" s="10">
        <v>1004.8</v>
      </c>
      <c r="E588" s="10">
        <v>1000.6</v>
      </c>
      <c r="F588" s="11">
        <f t="shared" si="55"/>
        <v>0.12543080806139575</v>
      </c>
      <c r="G588" s="11">
        <f t="shared" si="55"/>
        <v>0.1280701530774819</v>
      </c>
      <c r="H588" s="11">
        <f t="shared" si="55"/>
        <v>0.12759500127518492</v>
      </c>
      <c r="I588" s="11"/>
    </row>
    <row r="589" spans="1:9" ht="12" hidden="1" customHeight="1">
      <c r="B589" s="9">
        <v>252128</v>
      </c>
      <c r="C589" s="10">
        <v>430.1</v>
      </c>
      <c r="D589" s="10">
        <v>426.1</v>
      </c>
      <c r="E589" s="10">
        <v>428.5</v>
      </c>
      <c r="F589" s="11">
        <f t="shared" si="55"/>
        <v>5.5104995451691841E-2</v>
      </c>
      <c r="G589" s="11">
        <f t="shared" si="55"/>
        <v>5.4310004206125646E-2</v>
      </c>
      <c r="H589" s="11">
        <f t="shared" si="55"/>
        <v>5.4641673042591175E-2</v>
      </c>
      <c r="I589" s="11"/>
    </row>
    <row r="590" spans="1:9" ht="12" hidden="1" customHeight="1" thickBot="1">
      <c r="C590" s="12">
        <f t="shared" ref="C590:H590" si="56">SUM(C584:C589)</f>
        <v>7805.1</v>
      </c>
      <c r="D590" s="12">
        <f t="shared" si="56"/>
        <v>7845.7000000000007</v>
      </c>
      <c r="E590" s="12">
        <f t="shared" si="56"/>
        <v>7842</v>
      </c>
      <c r="F590" s="13">
        <f t="shared" si="56"/>
        <v>1</v>
      </c>
      <c r="G590" s="13">
        <f t="shared" si="56"/>
        <v>0.99999999999999989</v>
      </c>
      <c r="H590" s="13">
        <f t="shared" si="56"/>
        <v>1</v>
      </c>
      <c r="I590" s="52"/>
    </row>
    <row r="591" spans="1:9" ht="12" hidden="1" customHeight="1"/>
    <row r="592" spans="1:9" ht="12" customHeight="1">
      <c r="A592" s="34" t="s">
        <v>74</v>
      </c>
      <c r="B592" s="34" t="s">
        <v>75</v>
      </c>
    </row>
    <row r="593" spans="2:9" ht="12" customHeight="1">
      <c r="B593" s="6" t="s">
        <v>4</v>
      </c>
      <c r="C593" s="55" t="s">
        <v>5</v>
      </c>
      <c r="D593" s="55"/>
      <c r="E593" s="55"/>
      <c r="F593" s="55" t="s">
        <v>6</v>
      </c>
      <c r="G593" s="55"/>
      <c r="H593" s="55"/>
      <c r="I593" s="6"/>
    </row>
    <row r="594" spans="2:9" ht="12" customHeight="1">
      <c r="B594" s="6"/>
      <c r="C594" s="8" t="s">
        <v>7</v>
      </c>
      <c r="D594" s="8" t="s">
        <v>8</v>
      </c>
      <c r="E594" s="8">
        <v>2013</v>
      </c>
      <c r="F594" s="8" t="s">
        <v>7</v>
      </c>
      <c r="G594" s="8" t="s">
        <v>8</v>
      </c>
      <c r="H594" s="8">
        <v>2013</v>
      </c>
      <c r="I594" s="8"/>
    </row>
    <row r="595" spans="2:9" ht="12" customHeight="1">
      <c r="B595" s="9">
        <v>246100</v>
      </c>
      <c r="C595" s="10">
        <v>1699</v>
      </c>
      <c r="D595" s="10">
        <v>1688.5</v>
      </c>
      <c r="E595" s="10">
        <v>1679</v>
      </c>
      <c r="F595" s="11">
        <f t="shared" ref="F595:F613" si="57">C595/$C$614</f>
        <v>6.3038227360594237E-2</v>
      </c>
      <c r="G595" s="11">
        <f t="shared" ref="G595:G613" si="58">D595/$D$614</f>
        <v>6.2386615974077311E-2</v>
      </c>
      <c r="H595" s="11">
        <f t="shared" ref="H595:H613" si="59">E595/$E$614</f>
        <v>6.2008117560595481E-2</v>
      </c>
      <c r="I595" s="11"/>
    </row>
    <row r="596" spans="2:9" ht="12" customHeight="1">
      <c r="B596" s="9">
        <v>252110</v>
      </c>
      <c r="C596" s="10">
        <v>1145</v>
      </c>
      <c r="D596" s="10">
        <v>882</v>
      </c>
      <c r="E596" s="10">
        <v>887</v>
      </c>
      <c r="F596" s="11">
        <f t="shared" si="57"/>
        <v>4.2483090245956687E-2</v>
      </c>
      <c r="G596" s="11">
        <f t="shared" si="58"/>
        <v>3.2588093153175117E-2</v>
      </c>
      <c r="H596" s="11">
        <f t="shared" si="59"/>
        <v>3.2758308681505768E-2</v>
      </c>
      <c r="I596" s="11"/>
    </row>
    <row r="597" spans="2:9" ht="12" customHeight="1">
      <c r="B597" s="9">
        <v>252111</v>
      </c>
      <c r="C597" s="10">
        <v>1135.5</v>
      </c>
      <c r="D597" s="10">
        <v>876.5</v>
      </c>
      <c r="E597" s="10">
        <v>880.5</v>
      </c>
      <c r="F597" s="11">
        <f t="shared" si="57"/>
        <v>4.2130610457889794E-2</v>
      </c>
      <c r="G597" s="11">
        <f t="shared" si="58"/>
        <v>3.2384879420360536E-2</v>
      </c>
      <c r="H597" s="11">
        <f t="shared" si="59"/>
        <v>3.2518253431866775E-2</v>
      </c>
      <c r="I597" s="11"/>
    </row>
    <row r="598" spans="2:9" ht="12" customHeight="1">
      <c r="B598" s="9">
        <v>252113</v>
      </c>
      <c r="C598" s="10">
        <v>224.5</v>
      </c>
      <c r="D598" s="10">
        <v>223.5</v>
      </c>
      <c r="E598" s="10">
        <v>223.5</v>
      </c>
      <c r="F598" s="11">
        <f t="shared" si="57"/>
        <v>8.3296539390543892E-3</v>
      </c>
      <c r="G598" s="11">
        <f t="shared" si="58"/>
        <v>8.2578671425562796E-3</v>
      </c>
      <c r="H598" s="11">
        <f t="shared" si="59"/>
        <v>8.2542074298946333E-3</v>
      </c>
      <c r="I598" s="11"/>
    </row>
    <row r="599" spans="2:9" ht="12" customHeight="1">
      <c r="B599" s="9">
        <v>252114</v>
      </c>
      <c r="C599" s="10">
        <v>58</v>
      </c>
      <c r="D599" s="10">
        <v>60</v>
      </c>
      <c r="E599" s="10">
        <v>60</v>
      </c>
      <c r="F599" s="11">
        <f t="shared" si="57"/>
        <v>2.1519818639873256E-3</v>
      </c>
      <c r="G599" s="11">
        <f t="shared" si="58"/>
        <v>2.2168770852500079E-3</v>
      </c>
      <c r="H599" s="11">
        <f t="shared" si="59"/>
        <v>2.2158946120522508E-3</v>
      </c>
      <c r="I599" s="11"/>
    </row>
    <row r="600" spans="2:9" ht="12" customHeight="1">
      <c r="B600" s="9">
        <v>252115</v>
      </c>
      <c r="C600" s="10">
        <v>100</v>
      </c>
      <c r="D600" s="10">
        <v>100</v>
      </c>
      <c r="E600" s="10">
        <v>98</v>
      </c>
      <c r="F600" s="11">
        <f t="shared" si="57"/>
        <v>3.7103135585988371E-3</v>
      </c>
      <c r="G600" s="11">
        <f t="shared" si="58"/>
        <v>3.6947951420833467E-3</v>
      </c>
      <c r="H600" s="11">
        <f t="shared" si="59"/>
        <v>3.619294533018676E-3</v>
      </c>
      <c r="I600" s="11"/>
    </row>
    <row r="601" spans="2:9" ht="12" customHeight="1">
      <c r="B601" s="9">
        <v>252116</v>
      </c>
      <c r="C601" s="10">
        <v>79</v>
      </c>
      <c r="D601" s="10">
        <v>80</v>
      </c>
      <c r="E601" s="10">
        <v>79</v>
      </c>
      <c r="F601" s="11">
        <f t="shared" si="57"/>
        <v>2.9311477112930811E-3</v>
      </c>
      <c r="G601" s="11">
        <f t="shared" si="58"/>
        <v>2.9558361136666775E-3</v>
      </c>
      <c r="H601" s="11">
        <f t="shared" si="59"/>
        <v>2.9175945725354634E-3</v>
      </c>
      <c r="I601" s="11"/>
    </row>
    <row r="602" spans="2:9" ht="12" customHeight="1">
      <c r="B602" s="9">
        <v>252117</v>
      </c>
      <c r="C602" s="10">
        <v>176</v>
      </c>
      <c r="D602" s="10">
        <v>177</v>
      </c>
      <c r="E602" s="10">
        <v>176</v>
      </c>
      <c r="F602" s="11">
        <f t="shared" si="57"/>
        <v>6.5301518631339529E-3</v>
      </c>
      <c r="G602" s="11">
        <f t="shared" si="58"/>
        <v>6.5397874014875238E-3</v>
      </c>
      <c r="H602" s="11">
        <f t="shared" si="59"/>
        <v>6.4999575286866021E-3</v>
      </c>
      <c r="I602" s="11"/>
    </row>
    <row r="603" spans="2:9" ht="12" customHeight="1">
      <c r="B603" s="9">
        <v>252118</v>
      </c>
      <c r="C603" s="10">
        <v>340</v>
      </c>
      <c r="D603" s="10">
        <v>340</v>
      </c>
      <c r="E603" s="10">
        <v>339</v>
      </c>
      <c r="F603" s="11">
        <f t="shared" si="57"/>
        <v>1.2615066099236046E-2</v>
      </c>
      <c r="G603" s="11">
        <f t="shared" si="58"/>
        <v>1.2562303483083379E-2</v>
      </c>
      <c r="H603" s="11">
        <f t="shared" si="59"/>
        <v>1.2519804558095217E-2</v>
      </c>
      <c r="I603" s="11"/>
    </row>
    <row r="604" spans="2:9" ht="12" customHeight="1">
      <c r="B604" s="9">
        <v>252119</v>
      </c>
      <c r="C604" s="10">
        <v>240</v>
      </c>
      <c r="D604" s="10">
        <v>242</v>
      </c>
      <c r="E604" s="10">
        <v>242</v>
      </c>
      <c r="F604" s="11">
        <f t="shared" si="57"/>
        <v>8.9047525406372088E-3</v>
      </c>
      <c r="G604" s="11">
        <f t="shared" si="58"/>
        <v>8.9414042438417003E-3</v>
      </c>
      <c r="H604" s="11">
        <f t="shared" si="59"/>
        <v>8.937441601944077E-3</v>
      </c>
      <c r="I604" s="11"/>
    </row>
    <row r="605" spans="2:9" ht="12" customHeight="1">
      <c r="B605" s="9">
        <v>252121</v>
      </c>
      <c r="C605" s="10">
        <v>219.5</v>
      </c>
      <c r="D605" s="10">
        <v>220.5</v>
      </c>
      <c r="E605" s="10">
        <v>217.5</v>
      </c>
      <c r="F605" s="11">
        <f t="shared" si="57"/>
        <v>8.1441382611244471E-3</v>
      </c>
      <c r="G605" s="11">
        <f t="shared" si="58"/>
        <v>8.1470232882937792E-3</v>
      </c>
      <c r="H605" s="11">
        <f t="shared" si="59"/>
        <v>8.0326179686894088E-3</v>
      </c>
      <c r="I605" s="11"/>
    </row>
    <row r="606" spans="2:9" ht="12" customHeight="1">
      <c r="B606" s="9">
        <v>252122</v>
      </c>
      <c r="C606" s="10">
        <v>250.5</v>
      </c>
      <c r="D606" s="10">
        <v>251.5</v>
      </c>
      <c r="E606" s="10">
        <v>252.5</v>
      </c>
      <c r="F606" s="11">
        <f t="shared" si="57"/>
        <v>9.2943354642900863E-3</v>
      </c>
      <c r="G606" s="11">
        <f t="shared" si="58"/>
        <v>9.2924097823396182E-3</v>
      </c>
      <c r="H606" s="11">
        <f t="shared" si="59"/>
        <v>9.3252231590532208E-3</v>
      </c>
      <c r="I606" s="11"/>
    </row>
    <row r="607" spans="2:9" ht="12" customHeight="1">
      <c r="B607" s="9">
        <v>252123</v>
      </c>
      <c r="C607" s="10">
        <v>253.5</v>
      </c>
      <c r="D607" s="10">
        <v>264.5</v>
      </c>
      <c r="E607" s="10">
        <v>266.5</v>
      </c>
      <c r="F607" s="11">
        <f t="shared" si="57"/>
        <v>9.4056448710480526E-3</v>
      </c>
      <c r="G607" s="11">
        <f t="shared" si="58"/>
        <v>9.7727331508104531E-3</v>
      </c>
      <c r="H607" s="11">
        <f t="shared" si="59"/>
        <v>9.842265235198747E-3</v>
      </c>
      <c r="I607" s="11"/>
    </row>
    <row r="608" spans="2:9" ht="12" customHeight="1">
      <c r="B608" s="9">
        <v>252124</v>
      </c>
      <c r="C608" s="10">
        <v>45</v>
      </c>
      <c r="D608" s="10">
        <v>45</v>
      </c>
      <c r="E608" s="10">
        <v>45</v>
      </c>
      <c r="F608" s="11">
        <f t="shared" si="57"/>
        <v>1.6696411013694768E-3</v>
      </c>
      <c r="G608" s="11">
        <f t="shared" si="58"/>
        <v>1.662657813937506E-3</v>
      </c>
      <c r="H608" s="11">
        <f t="shared" si="59"/>
        <v>1.661920959039188E-3</v>
      </c>
      <c r="I608" s="11"/>
    </row>
    <row r="609" spans="1:16" ht="12" customHeight="1">
      <c r="B609" s="9">
        <v>252136</v>
      </c>
      <c r="C609" s="10">
        <v>0</v>
      </c>
      <c r="D609" s="10">
        <v>268</v>
      </c>
      <c r="E609" s="10">
        <v>267</v>
      </c>
      <c r="F609" s="11">
        <f t="shared" si="57"/>
        <v>0</v>
      </c>
      <c r="G609" s="11">
        <f t="shared" si="58"/>
        <v>9.9020509807833702E-3</v>
      </c>
      <c r="H609" s="11">
        <f t="shared" si="59"/>
        <v>9.8607310236325154E-3</v>
      </c>
      <c r="I609" s="11"/>
    </row>
    <row r="610" spans="1:16" ht="12" customHeight="1">
      <c r="B610" s="9">
        <v>252137</v>
      </c>
      <c r="C610" s="10">
        <v>0</v>
      </c>
      <c r="D610" s="10">
        <v>264</v>
      </c>
      <c r="E610" s="10">
        <v>264</v>
      </c>
      <c r="F610" s="11">
        <f t="shared" si="57"/>
        <v>0</v>
      </c>
      <c r="G610" s="11">
        <f t="shared" si="58"/>
        <v>9.7542591751000364E-3</v>
      </c>
      <c r="H610" s="11">
        <f t="shared" si="59"/>
        <v>9.7499362930299031E-3</v>
      </c>
      <c r="I610" s="11"/>
    </row>
    <row r="611" spans="1:16" ht="12" customHeight="1">
      <c r="B611" s="25">
        <v>255100</v>
      </c>
      <c r="C611" s="26">
        <v>11760.8</v>
      </c>
      <c r="D611" s="26">
        <v>11791.9</v>
      </c>
      <c r="E611" s="26">
        <v>11801.4</v>
      </c>
      <c r="F611" s="27">
        <f t="shared" si="57"/>
        <v>0.43636255699969201</v>
      </c>
      <c r="G611" s="27">
        <f t="shared" si="58"/>
        <v>0.43568654835932619</v>
      </c>
      <c r="H611" s="27">
        <f t="shared" si="59"/>
        <v>0.43584431124455714</v>
      </c>
      <c r="I611" s="27"/>
    </row>
    <row r="612" spans="1:16" ht="12" customHeight="1">
      <c r="B612" s="25">
        <v>255101</v>
      </c>
      <c r="C612" s="26">
        <v>9170.6</v>
      </c>
      <c r="D612" s="26">
        <v>9196.2000000000007</v>
      </c>
      <c r="E612" s="26">
        <v>9199.2000000000007</v>
      </c>
      <c r="F612" s="27">
        <f t="shared" si="57"/>
        <v>0.34025801520486498</v>
      </c>
      <c r="G612" s="27">
        <f t="shared" si="58"/>
        <v>0.3397807508562688</v>
      </c>
      <c r="H612" s="27">
        <f t="shared" si="59"/>
        <v>0.33974096191985109</v>
      </c>
      <c r="I612" s="27"/>
      <c r="P612" s="22">
        <v>41699</v>
      </c>
    </row>
    <row r="613" spans="1:16" ht="12" customHeight="1">
      <c r="B613" s="25">
        <v>255102</v>
      </c>
      <c r="C613" s="26">
        <v>55</v>
      </c>
      <c r="D613" s="26">
        <v>94</v>
      </c>
      <c r="E613" s="26">
        <v>100</v>
      </c>
      <c r="F613" s="27">
        <f t="shared" si="57"/>
        <v>2.0406724572293602E-3</v>
      </c>
      <c r="G613" s="27">
        <f t="shared" si="58"/>
        <v>3.4731074335583459E-3</v>
      </c>
      <c r="H613" s="27">
        <f t="shared" si="59"/>
        <v>3.693157686753751E-3</v>
      </c>
      <c r="I613" s="27"/>
      <c r="M613" s="28">
        <f>SUM(F611:F613)</f>
        <v>0.77866124466178632</v>
      </c>
      <c r="N613" s="28">
        <f>SUM(G611:G613)</f>
        <v>0.77894040664915332</v>
      </c>
      <c r="O613" s="28">
        <f>SUM(H611:H613)</f>
        <v>0.77927843085116189</v>
      </c>
      <c r="P613" s="23">
        <v>0</v>
      </c>
    </row>
    <row r="614" spans="1:16" ht="12" customHeight="1" thickBot="1">
      <c r="C614" s="12">
        <f t="shared" ref="C614:H614" si="60">SUM(C595:C613)</f>
        <v>26951.9</v>
      </c>
      <c r="D614" s="12">
        <f t="shared" si="60"/>
        <v>27065.100000000002</v>
      </c>
      <c r="E614" s="12">
        <f t="shared" si="60"/>
        <v>27077.100000000002</v>
      </c>
      <c r="F614" s="13">
        <f t="shared" si="60"/>
        <v>1</v>
      </c>
      <c r="G614" s="13">
        <f t="shared" si="60"/>
        <v>0.99999999999999989</v>
      </c>
      <c r="H614" s="13">
        <f t="shared" si="60"/>
        <v>0.99999999999999967</v>
      </c>
      <c r="I614" s="52"/>
    </row>
    <row r="616" spans="1:16" ht="12" hidden="1" customHeight="1">
      <c r="A616" s="29" t="s">
        <v>76</v>
      </c>
      <c r="B616" s="30" t="s">
        <v>77</v>
      </c>
    </row>
    <row r="617" spans="1:16" ht="12" hidden="1" customHeight="1">
      <c r="B617" s="6" t="s">
        <v>4</v>
      </c>
      <c r="C617" s="55" t="s">
        <v>5</v>
      </c>
      <c r="D617" s="55"/>
      <c r="E617" s="55"/>
      <c r="F617" s="55" t="s">
        <v>6</v>
      </c>
      <c r="G617" s="55"/>
      <c r="H617" s="55"/>
      <c r="I617" s="6"/>
    </row>
    <row r="618" spans="1:16" ht="12" hidden="1" customHeight="1">
      <c r="B618" s="6"/>
      <c r="C618" s="8" t="s">
        <v>7</v>
      </c>
      <c r="D618" s="8" t="s">
        <v>8</v>
      </c>
      <c r="E618" s="8">
        <v>2013</v>
      </c>
      <c r="F618" s="8" t="s">
        <v>7</v>
      </c>
      <c r="G618" s="8" t="s">
        <v>8</v>
      </c>
      <c r="H618" s="8">
        <v>2013</v>
      </c>
      <c r="I618" s="8"/>
    </row>
    <row r="619" spans="1:16" ht="12" hidden="1" customHeight="1">
      <c r="B619" s="9">
        <v>241100</v>
      </c>
      <c r="C619" s="10">
        <v>2094.1999999999998</v>
      </c>
      <c r="D619" s="10">
        <v>2094.1999999999998</v>
      </c>
      <c r="E619" s="10">
        <v>2094.1999999999998</v>
      </c>
      <c r="F619" s="11">
        <f t="shared" ref="F619:H634" si="61">C619/C$635</f>
        <v>0.1182135317294557</v>
      </c>
      <c r="G619" s="11">
        <f t="shared" si="61"/>
        <v>0.11718164217688595</v>
      </c>
      <c r="H619" s="11">
        <f t="shared" si="61"/>
        <v>0.1179890811365083</v>
      </c>
      <c r="I619" s="11"/>
    </row>
    <row r="620" spans="1:16" ht="12" hidden="1" customHeight="1">
      <c r="B620" s="9">
        <v>242100</v>
      </c>
      <c r="C620" s="10">
        <v>120.7</v>
      </c>
      <c r="D620" s="10">
        <v>124.1</v>
      </c>
      <c r="E620" s="10">
        <v>123.1</v>
      </c>
      <c r="F620" s="11">
        <f t="shared" si="61"/>
        <v>6.8132811000598346E-3</v>
      </c>
      <c r="G620" s="11">
        <f t="shared" si="61"/>
        <v>6.944055865796747E-3</v>
      </c>
      <c r="H620" s="11">
        <f t="shared" si="61"/>
        <v>6.9355629299513765E-3</v>
      </c>
      <c r="I620" s="11"/>
    </row>
    <row r="621" spans="1:16" ht="12" hidden="1" customHeight="1">
      <c r="B621" s="9">
        <v>242101</v>
      </c>
      <c r="C621" s="10">
        <v>121.7</v>
      </c>
      <c r="D621" s="10">
        <v>125.1</v>
      </c>
      <c r="E621" s="10">
        <v>124.1</v>
      </c>
      <c r="F621" s="11">
        <f t="shared" si="61"/>
        <v>6.8697291621978617E-3</v>
      </c>
      <c r="G621" s="11">
        <f t="shared" si="61"/>
        <v>7.0000111910650531E-3</v>
      </c>
      <c r="H621" s="11">
        <f t="shared" si="61"/>
        <v>6.9919038148413149E-3</v>
      </c>
      <c r="I621" s="11"/>
    </row>
    <row r="622" spans="1:16" ht="12" hidden="1" customHeight="1">
      <c r="B622" s="9">
        <v>248100</v>
      </c>
      <c r="C622" s="10">
        <v>1252.4000000000001</v>
      </c>
      <c r="D622" s="10">
        <v>1263.5999999999999</v>
      </c>
      <c r="E622" s="10">
        <v>1258.8</v>
      </c>
      <c r="F622" s="11">
        <f t="shared" si="61"/>
        <v>7.0695553021664762E-2</v>
      </c>
      <c r="G622" s="11">
        <f t="shared" si="61"/>
        <v>7.0705149009031174E-2</v>
      </c>
      <c r="H622" s="11">
        <f t="shared" si="61"/>
        <v>7.0921905899454046E-2</v>
      </c>
      <c r="I622" s="11"/>
    </row>
    <row r="623" spans="1:16" ht="12" hidden="1" customHeight="1">
      <c r="B623" s="9">
        <v>248101</v>
      </c>
      <c r="C623" s="10">
        <v>1150.0999999999999</v>
      </c>
      <c r="D623" s="10">
        <v>1161.3</v>
      </c>
      <c r="E623" s="10">
        <v>1157.3</v>
      </c>
      <c r="F623" s="11">
        <f t="shared" si="61"/>
        <v>6.4920916264944617E-2</v>
      </c>
      <c r="G623" s="11">
        <f t="shared" si="61"/>
        <v>6.4980919234083501E-2</v>
      </c>
      <c r="H623" s="11">
        <f t="shared" si="61"/>
        <v>6.5203306083125329E-2</v>
      </c>
      <c r="I623" s="11"/>
    </row>
    <row r="624" spans="1:16" ht="12" hidden="1" customHeight="1">
      <c r="B624" s="9">
        <v>249100</v>
      </c>
      <c r="C624" s="10">
        <v>1602.6</v>
      </c>
      <c r="D624" s="10">
        <v>1591.6</v>
      </c>
      <c r="E624" s="10">
        <v>1588.6</v>
      </c>
      <c r="F624" s="11">
        <f t="shared" si="61"/>
        <v>9.0463664382401734E-2</v>
      </c>
      <c r="G624" s="11">
        <f t="shared" si="61"/>
        <v>8.9058495697035472E-2</v>
      </c>
      <c r="H624" s="11">
        <f t="shared" si="61"/>
        <v>8.9503129736155623E-2</v>
      </c>
      <c r="I624" s="11"/>
    </row>
    <row r="625" spans="1:16" ht="12" hidden="1" customHeight="1">
      <c r="B625" s="9">
        <v>249101</v>
      </c>
      <c r="C625" s="10">
        <v>908</v>
      </c>
      <c r="D625" s="10">
        <v>908</v>
      </c>
      <c r="E625" s="10">
        <v>908</v>
      </c>
      <c r="F625" s="11">
        <f t="shared" si="61"/>
        <v>5.1254840421328329E-2</v>
      </c>
      <c r="G625" s="11">
        <f t="shared" si="61"/>
        <v>5.080743534362165E-2</v>
      </c>
      <c r="H625" s="11">
        <f t="shared" si="61"/>
        <v>5.115752348006377E-2</v>
      </c>
      <c r="I625" s="11"/>
    </row>
    <row r="626" spans="1:16" ht="12" hidden="1" customHeight="1">
      <c r="B626" s="9">
        <v>250100</v>
      </c>
      <c r="C626" s="10">
        <v>3355</v>
      </c>
      <c r="D626" s="10">
        <v>3355</v>
      </c>
      <c r="E626" s="10">
        <v>3355</v>
      </c>
      <c r="F626" s="11">
        <f t="shared" si="61"/>
        <v>0.18938324847307991</v>
      </c>
      <c r="G626" s="11">
        <f t="shared" si="61"/>
        <v>0.18773011627516589</v>
      </c>
      <c r="H626" s="11">
        <f t="shared" si="61"/>
        <v>0.18902366880574223</v>
      </c>
      <c r="I626" s="11"/>
    </row>
    <row r="627" spans="1:16" ht="12" hidden="1" customHeight="1">
      <c r="B627" s="9">
        <v>252106</v>
      </c>
      <c r="C627" s="10">
        <v>1703.8</v>
      </c>
      <c r="D627" s="10">
        <v>1696.8</v>
      </c>
      <c r="E627" s="10">
        <v>1700.3</v>
      </c>
      <c r="F627" s="11">
        <f t="shared" si="61"/>
        <v>9.6176208270770058E-2</v>
      </c>
      <c r="G627" s="11">
        <f t="shared" si="61"/>
        <v>9.4944995915261246E-2</v>
      </c>
      <c r="H627" s="11">
        <f t="shared" si="61"/>
        <v>9.5796406578361706E-2</v>
      </c>
      <c r="I627" s="11"/>
    </row>
    <row r="628" spans="1:16" ht="12" hidden="1" customHeight="1">
      <c r="B628" s="9">
        <v>252107</v>
      </c>
      <c r="C628" s="10">
        <v>158</v>
      </c>
      <c r="D628" s="10">
        <v>158</v>
      </c>
      <c r="E628" s="10">
        <v>156</v>
      </c>
      <c r="F628" s="11">
        <f t="shared" si="61"/>
        <v>8.9187938178082338E-3</v>
      </c>
      <c r="G628" s="11">
        <f t="shared" si="61"/>
        <v>8.8409413923923128E-3</v>
      </c>
      <c r="H628" s="11">
        <f t="shared" si="61"/>
        <v>8.7891780428303399E-3</v>
      </c>
      <c r="I628" s="11"/>
    </row>
    <row r="629" spans="1:16" ht="12" hidden="1" customHeight="1">
      <c r="B629" s="9">
        <v>252125</v>
      </c>
      <c r="C629" s="10">
        <v>1179.2</v>
      </c>
      <c r="D629" s="10">
        <v>1205</v>
      </c>
      <c r="E629" s="10">
        <v>1201.5999999999999</v>
      </c>
      <c r="F629" s="11">
        <f t="shared" si="61"/>
        <v>6.6563554873161207E-2</v>
      </c>
      <c r="G629" s="11">
        <f t="shared" si="61"/>
        <v>6.7426166948308469E-2</v>
      </c>
      <c r="H629" s="11">
        <f t="shared" si="61"/>
        <v>6.7699207283749591E-2</v>
      </c>
      <c r="I629" s="11"/>
    </row>
    <row r="630" spans="1:16" ht="12" hidden="1" customHeight="1">
      <c r="B630" s="9">
        <v>252126</v>
      </c>
      <c r="C630" s="10">
        <v>979</v>
      </c>
      <c r="D630" s="10">
        <v>1004.8</v>
      </c>
      <c r="E630" s="10">
        <v>1000.6</v>
      </c>
      <c r="F630" s="11">
        <f t="shared" si="61"/>
        <v>5.5262652833128235E-2</v>
      </c>
      <c r="G630" s="11">
        <f t="shared" si="61"/>
        <v>5.6223910829593646E-2</v>
      </c>
      <c r="H630" s="11">
        <f t="shared" si="61"/>
        <v>5.6374689420872037E-2</v>
      </c>
      <c r="I630" s="11"/>
    </row>
    <row r="631" spans="1:16" ht="12" hidden="1" customHeight="1">
      <c r="B631" s="9">
        <v>252128</v>
      </c>
      <c r="C631" s="10">
        <v>430.1</v>
      </c>
      <c r="D631" s="10">
        <v>426.1</v>
      </c>
      <c r="E631" s="10">
        <v>428.5</v>
      </c>
      <c r="F631" s="11">
        <f t="shared" si="61"/>
        <v>2.4278311525565328E-2</v>
      </c>
      <c r="G631" s="11">
        <f t="shared" si="61"/>
        <v>2.3842564096825093E-2</v>
      </c>
      <c r="H631" s="11">
        <f t="shared" si="61"/>
        <v>2.4142069175338465E-2</v>
      </c>
      <c r="I631" s="11"/>
    </row>
    <row r="632" spans="1:16" ht="12" hidden="1" customHeight="1">
      <c r="B632" s="9">
        <v>256100</v>
      </c>
      <c r="C632" s="10">
        <v>1143.8</v>
      </c>
      <c r="D632" s="10">
        <v>1241</v>
      </c>
      <c r="E632" s="10">
        <v>1184.2</v>
      </c>
      <c r="F632" s="11">
        <f t="shared" si="61"/>
        <v>6.4565293473475047E-2</v>
      </c>
      <c r="G632" s="11">
        <f t="shared" si="61"/>
        <v>6.9440558657967472E-2</v>
      </c>
      <c r="H632" s="11">
        <f t="shared" si="61"/>
        <v>6.6718875886664669E-2</v>
      </c>
      <c r="I632" s="11"/>
    </row>
    <row r="633" spans="1:16" ht="12" hidden="1" customHeight="1">
      <c r="B633" s="31">
        <v>259100</v>
      </c>
      <c r="C633" s="32">
        <v>764.9</v>
      </c>
      <c r="D633" s="32">
        <v>764.9</v>
      </c>
      <c r="E633" s="32">
        <v>740.9</v>
      </c>
      <c r="F633" s="33">
        <f t="shared" si="61"/>
        <v>4.3177122729376696E-2</v>
      </c>
      <c r="G633" s="33">
        <f t="shared" si="61"/>
        <v>4.2800228297727089E-2</v>
      </c>
      <c r="H633" s="33">
        <f t="shared" si="61"/>
        <v>4.1742961614955117E-2</v>
      </c>
      <c r="I633" s="33"/>
      <c r="P633" s="22">
        <v>41699</v>
      </c>
    </row>
    <row r="634" spans="1:16" ht="12" hidden="1" customHeight="1">
      <c r="B634" s="31">
        <v>259101</v>
      </c>
      <c r="C634" s="32">
        <v>751.9</v>
      </c>
      <c r="D634" s="32">
        <v>751.9</v>
      </c>
      <c r="E634" s="32">
        <v>727.9</v>
      </c>
      <c r="F634" s="33">
        <f t="shared" si="61"/>
        <v>4.244329792158235E-2</v>
      </c>
      <c r="G634" s="33">
        <f t="shared" si="61"/>
        <v>4.2072809069239117E-2</v>
      </c>
      <c r="H634" s="33">
        <f t="shared" si="61"/>
        <v>4.1010530111385925E-2</v>
      </c>
      <c r="I634" s="33"/>
      <c r="M634" s="28">
        <f>SUM(F633:F634)</f>
        <v>8.5620420650959039E-2</v>
      </c>
      <c r="N634" s="28">
        <f>SUM(G633:G634)</f>
        <v>8.4873037366966206E-2</v>
      </c>
      <c r="O634" s="28">
        <f>SUM(H633:H634)</f>
        <v>8.2753491726341041E-2</v>
      </c>
    </row>
    <row r="635" spans="1:16" ht="12" hidden="1" customHeight="1" thickBot="1">
      <c r="C635" s="12">
        <f t="shared" ref="C635:H635" si="62">SUM(C619:C634)</f>
        <v>17715.400000000001</v>
      </c>
      <c r="D635" s="12">
        <f t="shared" si="62"/>
        <v>17871.400000000001</v>
      </c>
      <c r="E635" s="12">
        <f t="shared" si="62"/>
        <v>17749.100000000002</v>
      </c>
      <c r="F635" s="13">
        <f t="shared" si="62"/>
        <v>0.99999999999999989</v>
      </c>
      <c r="G635" s="13">
        <f t="shared" si="62"/>
        <v>1</v>
      </c>
      <c r="H635" s="13">
        <f t="shared" si="62"/>
        <v>0.99999999999999967</v>
      </c>
      <c r="I635" s="52"/>
    </row>
    <row r="636" spans="1:16" ht="12" hidden="1" customHeight="1"/>
    <row r="637" spans="1:16" ht="12" hidden="1" customHeight="1">
      <c r="A637" s="29" t="s">
        <v>78</v>
      </c>
      <c r="B637" s="30" t="s">
        <v>79</v>
      </c>
    </row>
    <row r="638" spans="1:16" ht="12" hidden="1" customHeight="1">
      <c r="B638" s="6" t="s">
        <v>4</v>
      </c>
      <c r="C638" s="55" t="s">
        <v>5</v>
      </c>
      <c r="D638" s="55"/>
      <c r="E638" s="55"/>
      <c r="F638" s="55" t="s">
        <v>6</v>
      </c>
      <c r="G638" s="55"/>
      <c r="H638" s="55"/>
      <c r="I638" s="6"/>
    </row>
    <row r="639" spans="1:16" ht="12" hidden="1" customHeight="1">
      <c r="B639" s="6"/>
      <c r="C639" s="8" t="s">
        <v>7</v>
      </c>
      <c r="D639" s="8" t="s">
        <v>8</v>
      </c>
      <c r="E639" s="8">
        <v>2013</v>
      </c>
      <c r="F639" s="8" t="s">
        <v>7</v>
      </c>
      <c r="G639" s="8" t="s">
        <v>8</v>
      </c>
      <c r="H639" s="8">
        <v>2013</v>
      </c>
      <c r="I639" s="8"/>
    </row>
    <row r="640" spans="1:16" ht="12" hidden="1" customHeight="1">
      <c r="B640" s="9">
        <v>401108</v>
      </c>
      <c r="C640" s="10">
        <v>347</v>
      </c>
      <c r="D640" s="10">
        <v>350</v>
      </c>
      <c r="E640" s="10">
        <v>351</v>
      </c>
      <c r="F640" s="11">
        <f t="shared" ref="F640:H670" si="63">C640/C$671</f>
        <v>0.13802704852824185</v>
      </c>
      <c r="G640" s="11">
        <f t="shared" si="63"/>
        <v>0.1390820584144645</v>
      </c>
      <c r="H640" s="11">
        <f t="shared" si="63"/>
        <v>0.13922494149379239</v>
      </c>
      <c r="I640" s="11"/>
    </row>
    <row r="641" spans="2:9" ht="12" hidden="1" customHeight="1">
      <c r="B641" s="9">
        <v>401176</v>
      </c>
      <c r="C641" s="10">
        <v>78</v>
      </c>
      <c r="D641" s="10">
        <v>77</v>
      </c>
      <c r="E641" s="10">
        <v>77</v>
      </c>
      <c r="F641" s="11">
        <f t="shared" si="63"/>
        <v>3.1026252983293555E-2</v>
      </c>
      <c r="G641" s="11">
        <f t="shared" si="63"/>
        <v>3.0598052851182191E-2</v>
      </c>
      <c r="H641" s="11">
        <f t="shared" si="63"/>
        <v>3.0542223632541353E-2</v>
      </c>
      <c r="I641" s="11"/>
    </row>
    <row r="642" spans="2:9" ht="12" hidden="1" customHeight="1">
      <c r="B642" s="9">
        <v>401177</v>
      </c>
      <c r="C642" s="10">
        <v>93</v>
      </c>
      <c r="D642" s="10">
        <v>91</v>
      </c>
      <c r="E642" s="10">
        <v>93</v>
      </c>
      <c r="F642" s="11">
        <f t="shared" si="63"/>
        <v>3.6992840095465392E-2</v>
      </c>
      <c r="G642" s="11">
        <f t="shared" si="63"/>
        <v>3.6161335187760775E-2</v>
      </c>
      <c r="H642" s="11">
        <f t="shared" si="63"/>
        <v>3.6888659712030467E-2</v>
      </c>
      <c r="I642" s="11"/>
    </row>
    <row r="643" spans="2:9" ht="12" hidden="1" customHeight="1">
      <c r="B643" s="9">
        <v>401178</v>
      </c>
      <c r="C643" s="10">
        <v>70</v>
      </c>
      <c r="D643" s="10">
        <v>70</v>
      </c>
      <c r="E643" s="10">
        <v>71</v>
      </c>
      <c r="F643" s="11">
        <f t="shared" si="63"/>
        <v>2.7844073190135241E-2</v>
      </c>
      <c r="G643" s="11">
        <f t="shared" si="63"/>
        <v>2.7816411682892901E-2</v>
      </c>
      <c r="H643" s="11">
        <f t="shared" si="63"/>
        <v>2.8162310102732936E-2</v>
      </c>
      <c r="I643" s="11"/>
    </row>
    <row r="644" spans="2:9" ht="12" hidden="1" customHeight="1">
      <c r="B644" s="9">
        <v>401179</v>
      </c>
      <c r="C644" s="10">
        <v>63</v>
      </c>
      <c r="D644" s="10">
        <v>63</v>
      </c>
      <c r="E644" s="10">
        <v>64</v>
      </c>
      <c r="F644" s="11">
        <f t="shared" si="63"/>
        <v>2.5059665871121718E-2</v>
      </c>
      <c r="G644" s="11">
        <f t="shared" si="63"/>
        <v>2.5034770514603611E-2</v>
      </c>
      <c r="H644" s="11">
        <f t="shared" si="63"/>
        <v>2.5385744317956448E-2</v>
      </c>
      <c r="I644" s="11"/>
    </row>
    <row r="645" spans="2:9" ht="12" hidden="1" customHeight="1">
      <c r="B645" s="9">
        <v>401180</v>
      </c>
      <c r="C645" s="10">
        <v>72</v>
      </c>
      <c r="D645" s="10">
        <v>71</v>
      </c>
      <c r="E645" s="10">
        <v>71</v>
      </c>
      <c r="F645" s="11">
        <f t="shared" si="63"/>
        <v>2.8639618138424822E-2</v>
      </c>
      <c r="G645" s="11">
        <f t="shared" si="63"/>
        <v>2.8213788992648516E-2</v>
      </c>
      <c r="H645" s="11">
        <f t="shared" si="63"/>
        <v>2.8162310102732936E-2</v>
      </c>
      <c r="I645" s="11"/>
    </row>
    <row r="646" spans="2:9" ht="12" hidden="1" customHeight="1">
      <c r="B646" s="9">
        <v>401181</v>
      </c>
      <c r="C646" s="10">
        <v>19</v>
      </c>
      <c r="D646" s="10">
        <v>18</v>
      </c>
      <c r="E646" s="10">
        <v>17</v>
      </c>
      <c r="F646" s="11">
        <f t="shared" si="63"/>
        <v>7.5576770087509943E-3</v>
      </c>
      <c r="G646" s="11">
        <f t="shared" si="63"/>
        <v>7.1527915756010316E-3</v>
      </c>
      <c r="H646" s="11">
        <f t="shared" si="63"/>
        <v>6.7430883344571819E-3</v>
      </c>
      <c r="I646" s="11"/>
    </row>
    <row r="647" spans="2:9" ht="12" hidden="1" customHeight="1">
      <c r="B647" s="9">
        <v>401182</v>
      </c>
      <c r="C647" s="10">
        <v>52</v>
      </c>
      <c r="D647" s="10">
        <v>51</v>
      </c>
      <c r="E647" s="10">
        <v>51</v>
      </c>
      <c r="F647" s="11">
        <f t="shared" si="63"/>
        <v>2.0684168655529037E-2</v>
      </c>
      <c r="G647" s="11">
        <f t="shared" si="63"/>
        <v>2.0266242797536256E-2</v>
      </c>
      <c r="H647" s="11">
        <f t="shared" si="63"/>
        <v>2.0229265003371546E-2</v>
      </c>
      <c r="I647" s="11"/>
    </row>
    <row r="648" spans="2:9" ht="12" hidden="1" customHeight="1">
      <c r="B648" s="9">
        <v>401183</v>
      </c>
      <c r="C648" s="10">
        <v>33</v>
      </c>
      <c r="D648" s="10">
        <v>33</v>
      </c>
      <c r="E648" s="10">
        <v>33</v>
      </c>
      <c r="F648" s="11">
        <f t="shared" si="63"/>
        <v>1.3126491646778043E-2</v>
      </c>
      <c r="G648" s="11">
        <f t="shared" si="63"/>
        <v>1.3113451221935225E-2</v>
      </c>
      <c r="H648" s="11">
        <f t="shared" si="63"/>
        <v>1.3089524413946294E-2</v>
      </c>
      <c r="I648" s="11"/>
    </row>
    <row r="649" spans="2:9" ht="12" hidden="1" customHeight="1">
      <c r="B649" s="9">
        <v>401184</v>
      </c>
      <c r="C649" s="10">
        <v>106</v>
      </c>
      <c r="D649" s="10">
        <v>106</v>
      </c>
      <c r="E649" s="10">
        <v>106</v>
      </c>
      <c r="F649" s="11">
        <f t="shared" si="63"/>
        <v>4.2163882259347654E-2</v>
      </c>
      <c r="G649" s="11">
        <f t="shared" si="63"/>
        <v>4.2121994834094963E-2</v>
      </c>
      <c r="H649" s="11">
        <f t="shared" si="63"/>
        <v>4.2045139026615365E-2</v>
      </c>
      <c r="I649" s="11"/>
    </row>
    <row r="650" spans="2:9" ht="12" hidden="1" customHeight="1">
      <c r="B650" s="9">
        <v>401185</v>
      </c>
      <c r="C650" s="10">
        <v>66</v>
      </c>
      <c r="D650" s="10">
        <v>69</v>
      </c>
      <c r="E650" s="10">
        <v>69</v>
      </c>
      <c r="F650" s="11">
        <f t="shared" si="63"/>
        <v>2.6252983293556086E-2</v>
      </c>
      <c r="G650" s="11">
        <f t="shared" si="63"/>
        <v>2.741903437313729E-2</v>
      </c>
      <c r="H650" s="11">
        <f t="shared" si="63"/>
        <v>2.7369005592796796E-2</v>
      </c>
      <c r="I650" s="11"/>
    </row>
    <row r="651" spans="2:9" ht="12" hidden="1" customHeight="1">
      <c r="B651" s="9">
        <v>401186</v>
      </c>
      <c r="C651" s="10">
        <v>96</v>
      </c>
      <c r="D651" s="10">
        <v>95</v>
      </c>
      <c r="E651" s="10">
        <v>96</v>
      </c>
      <c r="F651" s="11">
        <f t="shared" si="63"/>
        <v>3.8186157517899763E-2</v>
      </c>
      <c r="G651" s="11">
        <f t="shared" si="63"/>
        <v>3.7750844426783225E-2</v>
      </c>
      <c r="H651" s="11">
        <f t="shared" si="63"/>
        <v>3.8078616476934675E-2</v>
      </c>
      <c r="I651" s="11"/>
    </row>
    <row r="652" spans="2:9" ht="12" hidden="1" customHeight="1">
      <c r="B652" s="9">
        <v>401187</v>
      </c>
      <c r="C652" s="10">
        <v>61</v>
      </c>
      <c r="D652" s="10">
        <v>59</v>
      </c>
      <c r="E652" s="10">
        <v>60</v>
      </c>
      <c r="F652" s="11">
        <f t="shared" si="63"/>
        <v>2.4264120922832141E-2</v>
      </c>
      <c r="G652" s="11">
        <f t="shared" si="63"/>
        <v>2.3445261275581161E-2</v>
      </c>
      <c r="H652" s="11">
        <f t="shared" si="63"/>
        <v>2.3799135298084171E-2</v>
      </c>
      <c r="I652" s="11"/>
    </row>
    <row r="653" spans="2:9" ht="12" hidden="1" customHeight="1">
      <c r="B653" s="9">
        <v>401188</v>
      </c>
      <c r="C653" s="10">
        <v>28</v>
      </c>
      <c r="D653" s="10">
        <v>27</v>
      </c>
      <c r="E653" s="10">
        <v>27</v>
      </c>
      <c r="F653" s="11">
        <f t="shared" si="63"/>
        <v>1.1137629276054098E-2</v>
      </c>
      <c r="G653" s="11">
        <f t="shared" si="63"/>
        <v>1.0729187363401548E-2</v>
      </c>
      <c r="H653" s="11">
        <f t="shared" si="63"/>
        <v>1.0709610884137877E-2</v>
      </c>
      <c r="I653" s="11"/>
    </row>
    <row r="654" spans="2:9" ht="12" hidden="1" customHeight="1">
      <c r="B654" s="9">
        <v>401189</v>
      </c>
      <c r="C654" s="10">
        <v>67</v>
      </c>
      <c r="D654" s="10">
        <v>67</v>
      </c>
      <c r="E654" s="10">
        <v>66</v>
      </c>
      <c r="F654" s="11">
        <f t="shared" si="63"/>
        <v>2.6650755767700877E-2</v>
      </c>
      <c r="G654" s="11">
        <f t="shared" si="63"/>
        <v>2.6624279753626062E-2</v>
      </c>
      <c r="H654" s="11">
        <f t="shared" si="63"/>
        <v>2.6179048827892588E-2</v>
      </c>
      <c r="I654" s="11"/>
    </row>
    <row r="655" spans="2:9" ht="12" hidden="1" customHeight="1">
      <c r="B655" s="9">
        <v>401190</v>
      </c>
      <c r="C655" s="10">
        <v>68</v>
      </c>
      <c r="D655" s="10">
        <v>69</v>
      </c>
      <c r="E655" s="10">
        <v>68</v>
      </c>
      <c r="F655" s="11">
        <f t="shared" si="63"/>
        <v>2.7048528241845664E-2</v>
      </c>
      <c r="G655" s="11">
        <f t="shared" si="63"/>
        <v>2.741903437313729E-2</v>
      </c>
      <c r="H655" s="11">
        <f t="shared" si="63"/>
        <v>2.6972353337828728E-2</v>
      </c>
      <c r="I655" s="11"/>
    </row>
    <row r="656" spans="2:9" ht="12" hidden="1" customHeight="1">
      <c r="B656" s="9">
        <v>401191</v>
      </c>
      <c r="C656" s="10">
        <v>20</v>
      </c>
      <c r="D656" s="10">
        <v>21</v>
      </c>
      <c r="E656" s="10">
        <v>21</v>
      </c>
      <c r="F656" s="11">
        <f t="shared" si="63"/>
        <v>7.955449482895784E-3</v>
      </c>
      <c r="G656" s="11">
        <f t="shared" si="63"/>
        <v>8.3449235048678704E-3</v>
      </c>
      <c r="H656" s="11">
        <f t="shared" si="63"/>
        <v>8.3296973543294604E-3</v>
      </c>
      <c r="I656" s="11"/>
    </row>
    <row r="657" spans="2:9" ht="12" hidden="1" customHeight="1">
      <c r="B657" s="9">
        <v>401192</v>
      </c>
      <c r="C657" s="10">
        <v>97</v>
      </c>
      <c r="D657" s="10">
        <v>97</v>
      </c>
      <c r="E657" s="10">
        <v>96</v>
      </c>
      <c r="F657" s="11">
        <f t="shared" si="63"/>
        <v>3.8583929992044554E-2</v>
      </c>
      <c r="G657" s="11">
        <f t="shared" si="63"/>
        <v>3.8545599046294447E-2</v>
      </c>
      <c r="H657" s="11">
        <f t="shared" si="63"/>
        <v>3.8078616476934675E-2</v>
      </c>
      <c r="I657" s="11"/>
    </row>
    <row r="658" spans="2:9" ht="12" hidden="1" customHeight="1">
      <c r="B658" s="9">
        <v>403101</v>
      </c>
      <c r="C658" s="10">
        <v>27</v>
      </c>
      <c r="D658" s="10">
        <v>27</v>
      </c>
      <c r="E658" s="10">
        <v>26</v>
      </c>
      <c r="F658" s="11">
        <f t="shared" si="63"/>
        <v>1.0739856801909307E-2</v>
      </c>
      <c r="G658" s="11">
        <f t="shared" si="63"/>
        <v>1.0729187363401548E-2</v>
      </c>
      <c r="H658" s="11">
        <f t="shared" si="63"/>
        <v>1.0312958629169807E-2</v>
      </c>
      <c r="I658" s="11"/>
    </row>
    <row r="659" spans="2:9" ht="12" hidden="1" customHeight="1">
      <c r="B659" s="9">
        <v>403102</v>
      </c>
      <c r="C659" s="10">
        <v>21</v>
      </c>
      <c r="D659" s="10">
        <v>21</v>
      </c>
      <c r="E659" s="10">
        <v>21</v>
      </c>
      <c r="F659" s="11">
        <f t="shared" si="63"/>
        <v>8.3532219570405727E-3</v>
      </c>
      <c r="G659" s="11">
        <f t="shared" si="63"/>
        <v>8.3449235048678704E-3</v>
      </c>
      <c r="H659" s="11">
        <f t="shared" si="63"/>
        <v>8.3296973543294604E-3</v>
      </c>
      <c r="I659" s="11"/>
    </row>
    <row r="660" spans="2:9" ht="12" hidden="1" customHeight="1">
      <c r="B660" s="9">
        <v>403103</v>
      </c>
      <c r="C660" s="10">
        <v>51</v>
      </c>
      <c r="D660" s="10">
        <v>51</v>
      </c>
      <c r="E660" s="10">
        <v>51</v>
      </c>
      <c r="F660" s="11">
        <f t="shared" si="63"/>
        <v>2.028639618138425E-2</v>
      </c>
      <c r="G660" s="11">
        <f t="shared" si="63"/>
        <v>2.0266242797536256E-2</v>
      </c>
      <c r="H660" s="11">
        <f t="shared" si="63"/>
        <v>2.0229265003371546E-2</v>
      </c>
      <c r="I660" s="11"/>
    </row>
    <row r="661" spans="2:9" ht="12" hidden="1" customHeight="1">
      <c r="B661" s="9">
        <v>403104</v>
      </c>
      <c r="C661" s="10">
        <v>53</v>
      </c>
      <c r="D661" s="10">
        <v>53</v>
      </c>
      <c r="E661" s="10">
        <v>53</v>
      </c>
      <c r="F661" s="11">
        <f t="shared" si="63"/>
        <v>2.1081941129673827E-2</v>
      </c>
      <c r="G661" s="11">
        <f t="shared" si="63"/>
        <v>2.1060997417047481E-2</v>
      </c>
      <c r="H661" s="11">
        <f t="shared" si="63"/>
        <v>2.1022569513307682E-2</v>
      </c>
      <c r="I661" s="11"/>
    </row>
    <row r="662" spans="2:9" ht="12" hidden="1" customHeight="1">
      <c r="B662" s="9">
        <v>403107</v>
      </c>
      <c r="C662" s="10">
        <v>139</v>
      </c>
      <c r="D662" s="10">
        <v>139.5</v>
      </c>
      <c r="E662" s="10">
        <v>142.5</v>
      </c>
      <c r="F662" s="11">
        <f t="shared" si="63"/>
        <v>5.5290373906125699E-2</v>
      </c>
      <c r="G662" s="11">
        <f t="shared" si="63"/>
        <v>5.5434134710907995E-2</v>
      </c>
      <c r="H662" s="11">
        <f t="shared" si="63"/>
        <v>5.6522946332949908E-2</v>
      </c>
      <c r="I662" s="11"/>
    </row>
    <row r="663" spans="2:9" ht="12" hidden="1" customHeight="1">
      <c r="B663" s="9">
        <v>403108</v>
      </c>
      <c r="C663" s="10">
        <v>87.2</v>
      </c>
      <c r="D663" s="10">
        <v>91.2</v>
      </c>
      <c r="E663" s="10">
        <v>87.2</v>
      </c>
      <c r="F663" s="11">
        <f t="shared" si="63"/>
        <v>3.4685759745425621E-2</v>
      </c>
      <c r="G663" s="11">
        <f t="shared" si="63"/>
        <v>3.6240810649711894E-2</v>
      </c>
      <c r="H663" s="11">
        <f t="shared" si="63"/>
        <v>3.4588076633215663E-2</v>
      </c>
      <c r="I663" s="11"/>
    </row>
    <row r="664" spans="2:9" ht="12" hidden="1" customHeight="1">
      <c r="B664" s="9">
        <v>403109</v>
      </c>
      <c r="C664" s="10">
        <v>81</v>
      </c>
      <c r="D664" s="10">
        <v>82</v>
      </c>
      <c r="E664" s="10">
        <v>82</v>
      </c>
      <c r="F664" s="11">
        <f t="shared" si="63"/>
        <v>3.2219570405727926E-2</v>
      </c>
      <c r="G664" s="11">
        <f t="shared" si="63"/>
        <v>3.258493939996026E-2</v>
      </c>
      <c r="H664" s="11">
        <f t="shared" si="63"/>
        <v>3.2525484907381698E-2</v>
      </c>
      <c r="I664" s="11"/>
    </row>
    <row r="665" spans="2:9" ht="12" hidden="1" customHeight="1">
      <c r="B665" s="9">
        <v>403112</v>
      </c>
      <c r="C665" s="10">
        <v>175.4</v>
      </c>
      <c r="D665" s="10">
        <v>179.6</v>
      </c>
      <c r="E665" s="10">
        <v>177.8</v>
      </c>
      <c r="F665" s="11">
        <f t="shared" si="63"/>
        <v>6.9769291964996025E-2</v>
      </c>
      <c r="G665" s="11">
        <f t="shared" si="63"/>
        <v>7.136896483210807E-2</v>
      </c>
      <c r="H665" s="11">
        <f t="shared" si="63"/>
        <v>7.0524770933322767E-2</v>
      </c>
      <c r="I665" s="11"/>
    </row>
    <row r="666" spans="2:9" ht="12" hidden="1" customHeight="1">
      <c r="B666" s="9">
        <v>403113</v>
      </c>
      <c r="C666" s="10">
        <v>202</v>
      </c>
      <c r="D666" s="10">
        <v>191.8</v>
      </c>
      <c r="E666" s="10">
        <v>192.2</v>
      </c>
      <c r="F666" s="11">
        <f t="shared" si="63"/>
        <v>8.0350039777247417E-2</v>
      </c>
      <c r="G666" s="11">
        <f t="shared" si="63"/>
        <v>7.6216968011126554E-2</v>
      </c>
      <c r="H666" s="11">
        <f t="shared" si="63"/>
        <v>7.6236563404862956E-2</v>
      </c>
      <c r="I666" s="11"/>
    </row>
    <row r="667" spans="2:9" ht="12" hidden="1" customHeight="1">
      <c r="B667" s="9">
        <v>403114</v>
      </c>
      <c r="C667" s="10">
        <v>75</v>
      </c>
      <c r="D667" s="10">
        <v>83</v>
      </c>
      <c r="E667" s="10">
        <v>85</v>
      </c>
      <c r="F667" s="11">
        <f t="shared" si="63"/>
        <v>2.9832935560859187E-2</v>
      </c>
      <c r="G667" s="11">
        <f t="shared" si="63"/>
        <v>3.2982316709715867E-2</v>
      </c>
      <c r="H667" s="11">
        <f t="shared" si="63"/>
        <v>3.3715441672285906E-2</v>
      </c>
      <c r="I667" s="11"/>
    </row>
    <row r="668" spans="2:9" ht="12" hidden="1" customHeight="1">
      <c r="B668" s="9">
        <v>403115</v>
      </c>
      <c r="C668" s="10">
        <v>82.6</v>
      </c>
      <c r="D668" s="10">
        <v>81.599999999999994</v>
      </c>
      <c r="E668" s="10">
        <v>82.6</v>
      </c>
      <c r="F668" s="11">
        <f t="shared" si="63"/>
        <v>3.2856006364359584E-2</v>
      </c>
      <c r="G668" s="11">
        <f t="shared" si="63"/>
        <v>3.2425988476058008E-2</v>
      </c>
      <c r="H668" s="11">
        <f t="shared" si="63"/>
        <v>3.2763476260362537E-2</v>
      </c>
      <c r="I668" s="11"/>
    </row>
    <row r="669" spans="2:9" ht="12" hidden="1" customHeight="1">
      <c r="B669" s="9">
        <v>403116</v>
      </c>
      <c r="C669" s="10">
        <v>82.8</v>
      </c>
      <c r="D669" s="10">
        <v>80.8</v>
      </c>
      <c r="E669" s="10">
        <v>82.8</v>
      </c>
      <c r="F669" s="11">
        <f t="shared" si="63"/>
        <v>3.2935560859188542E-2</v>
      </c>
      <c r="G669" s="11">
        <f t="shared" si="63"/>
        <v>3.210808662825352E-2</v>
      </c>
      <c r="H669" s="11">
        <f t="shared" si="63"/>
        <v>3.2842806711356157E-2</v>
      </c>
      <c r="I669" s="11"/>
    </row>
    <row r="670" spans="2:9" ht="12" hidden="1" customHeight="1">
      <c r="B670" s="9">
        <v>403118</v>
      </c>
      <c r="C670" s="10">
        <v>1</v>
      </c>
      <c r="D670" s="10">
        <v>1</v>
      </c>
      <c r="E670" s="10">
        <v>1</v>
      </c>
      <c r="F670" s="11">
        <f t="shared" si="63"/>
        <v>3.977724741447892E-4</v>
      </c>
      <c r="G670" s="11">
        <f t="shared" si="63"/>
        <v>3.973773097556129E-4</v>
      </c>
      <c r="H670" s="11">
        <f t="shared" si="63"/>
        <v>3.9665225496806949E-4</v>
      </c>
      <c r="I670" s="11"/>
    </row>
    <row r="671" spans="2:9" ht="12" hidden="1" customHeight="1" thickBot="1">
      <c r="C671" s="12">
        <f t="shared" ref="C671:H671" si="64">SUM(C640:C670)</f>
        <v>2514</v>
      </c>
      <c r="D671" s="12">
        <f t="shared" si="64"/>
        <v>2516.5000000000005</v>
      </c>
      <c r="E671" s="12">
        <f t="shared" si="64"/>
        <v>2521.1</v>
      </c>
      <c r="F671" s="13">
        <f t="shared" si="64"/>
        <v>1</v>
      </c>
      <c r="G671" s="13">
        <f t="shared" si="64"/>
        <v>0.99999999999999967</v>
      </c>
      <c r="H671" s="13">
        <f t="shared" si="64"/>
        <v>1</v>
      </c>
      <c r="I671" s="52"/>
    </row>
    <row r="672" spans="2:9" ht="12" hidden="1" customHeight="1"/>
    <row r="673" spans="1:9" ht="12" hidden="1" customHeight="1">
      <c r="A673" s="29" t="s">
        <v>80</v>
      </c>
      <c r="B673" s="30" t="s">
        <v>81</v>
      </c>
    </row>
    <row r="674" spans="1:9" ht="12" hidden="1" customHeight="1">
      <c r="B674" s="6" t="s">
        <v>4</v>
      </c>
      <c r="C674" s="55" t="s">
        <v>5</v>
      </c>
      <c r="D674" s="55"/>
      <c r="E674" s="55"/>
      <c r="F674" s="55" t="s">
        <v>6</v>
      </c>
      <c r="G674" s="55"/>
      <c r="H674" s="55"/>
      <c r="I674" s="6"/>
    </row>
    <row r="675" spans="1:9" ht="12" hidden="1" customHeight="1">
      <c r="B675" s="6"/>
      <c r="C675" s="8" t="s">
        <v>7</v>
      </c>
      <c r="D675" s="8" t="s">
        <v>8</v>
      </c>
      <c r="E675" s="8">
        <v>2013</v>
      </c>
      <c r="F675" s="8" t="s">
        <v>7</v>
      </c>
      <c r="G675" s="8" t="s">
        <v>8</v>
      </c>
      <c r="H675" s="8">
        <v>2013</v>
      </c>
      <c r="I675" s="8"/>
    </row>
    <row r="676" spans="1:9" ht="12" hidden="1" customHeight="1">
      <c r="B676" s="9">
        <v>356102</v>
      </c>
      <c r="C676" s="10">
        <v>499</v>
      </c>
      <c r="D676" s="10">
        <v>504</v>
      </c>
      <c r="E676" s="10">
        <v>500.5</v>
      </c>
      <c r="F676" s="11">
        <f t="shared" ref="F676:H697" si="65">C676/C$698</f>
        <v>2.1452585057995067E-2</v>
      </c>
      <c r="G676" s="11">
        <f t="shared" si="65"/>
        <v>2.1373955157102813E-2</v>
      </c>
      <c r="H676" s="11">
        <f t="shared" si="65"/>
        <v>2.1153041515749614E-2</v>
      </c>
      <c r="I676" s="11"/>
    </row>
    <row r="677" spans="1:9" ht="12" hidden="1" customHeight="1">
      <c r="B677" s="9">
        <v>356103</v>
      </c>
      <c r="C677" s="10">
        <v>484</v>
      </c>
      <c r="D677" s="10">
        <v>490</v>
      </c>
      <c r="E677" s="10">
        <v>488.5</v>
      </c>
      <c r="F677" s="11">
        <f t="shared" si="65"/>
        <v>2.0807717771682589E-2</v>
      </c>
      <c r="G677" s="11">
        <f t="shared" si="65"/>
        <v>2.0780234180516624E-2</v>
      </c>
      <c r="H677" s="11">
        <f t="shared" si="65"/>
        <v>2.064587568520217E-2</v>
      </c>
      <c r="I677" s="11"/>
    </row>
    <row r="678" spans="1:9" ht="12" hidden="1" customHeight="1">
      <c r="B678" s="9">
        <v>356105</v>
      </c>
      <c r="C678" s="10">
        <v>2046.1</v>
      </c>
      <c r="D678" s="10">
        <v>2059.3000000000002</v>
      </c>
      <c r="E678" s="10">
        <v>2060.3000000000002</v>
      </c>
      <c r="F678" s="11">
        <f t="shared" si="65"/>
        <v>8.7964196968263936E-2</v>
      </c>
      <c r="G678" s="11">
        <f t="shared" si="65"/>
        <v>8.7332114791709978E-2</v>
      </c>
      <c r="H678" s="11">
        <f t="shared" si="65"/>
        <v>8.7076146723074788E-2</v>
      </c>
      <c r="I678" s="11"/>
    </row>
    <row r="679" spans="1:9" ht="12" hidden="1" customHeight="1">
      <c r="B679" s="9">
        <v>356106</v>
      </c>
      <c r="C679" s="10">
        <v>2031.1</v>
      </c>
      <c r="D679" s="10">
        <v>2048.3000000000002</v>
      </c>
      <c r="E679" s="10">
        <v>2048.3000000000002</v>
      </c>
      <c r="F679" s="11">
        <f t="shared" si="65"/>
        <v>8.7319329681951455E-2</v>
      </c>
      <c r="G679" s="11">
        <f t="shared" si="65"/>
        <v>8.6865619738677971E-2</v>
      </c>
      <c r="H679" s="11">
        <f t="shared" si="65"/>
        <v>8.6568980892527347E-2</v>
      </c>
      <c r="I679" s="11"/>
    </row>
    <row r="680" spans="1:9" ht="12" hidden="1" customHeight="1">
      <c r="B680" s="9">
        <v>356108</v>
      </c>
      <c r="C680" s="10">
        <v>650.9</v>
      </c>
      <c r="D680" s="10">
        <v>662.3</v>
      </c>
      <c r="E680" s="10">
        <v>661.9</v>
      </c>
      <c r="F680" s="11">
        <f t="shared" si="65"/>
        <v>2.7982941110719414E-2</v>
      </c>
      <c r="G680" s="11">
        <f t="shared" si="65"/>
        <v>2.8087243056645221E-2</v>
      </c>
      <c r="H680" s="11">
        <f t="shared" si="65"/>
        <v>2.7974421936612724E-2</v>
      </c>
      <c r="I680" s="11"/>
    </row>
    <row r="681" spans="1:9" ht="12" hidden="1" customHeight="1">
      <c r="B681" s="9">
        <v>356109</v>
      </c>
      <c r="C681" s="10">
        <v>643.4</v>
      </c>
      <c r="D681" s="10">
        <v>655</v>
      </c>
      <c r="E681" s="10">
        <v>655.6</v>
      </c>
      <c r="F681" s="11">
        <f t="shared" si="65"/>
        <v>2.7660507467563177E-2</v>
      </c>
      <c r="G681" s="11">
        <f t="shared" si="65"/>
        <v>2.777765997599671E-2</v>
      </c>
      <c r="H681" s="11">
        <f t="shared" si="65"/>
        <v>2.770815987557532E-2</v>
      </c>
      <c r="I681" s="11"/>
    </row>
    <row r="682" spans="1:9" ht="12" hidden="1" customHeight="1">
      <c r="B682" s="9">
        <v>356111</v>
      </c>
      <c r="C682" s="10">
        <v>654.5</v>
      </c>
      <c r="D682" s="10">
        <v>659.5</v>
      </c>
      <c r="E682" s="10">
        <v>662.5</v>
      </c>
      <c r="F682" s="11">
        <f t="shared" si="65"/>
        <v>2.8137709259434412E-2</v>
      </c>
      <c r="G682" s="11">
        <f t="shared" si="65"/>
        <v>2.7968498861327986E-2</v>
      </c>
      <c r="H682" s="11">
        <f t="shared" si="65"/>
        <v>2.7999780228140099E-2</v>
      </c>
      <c r="I682" s="11"/>
    </row>
    <row r="683" spans="1:9" ht="12" hidden="1" customHeight="1">
      <c r="B683" s="9">
        <v>356112</v>
      </c>
      <c r="C683" s="10">
        <v>657.5</v>
      </c>
      <c r="D683" s="10">
        <v>660.5</v>
      </c>
      <c r="E683" s="10">
        <v>662.5</v>
      </c>
      <c r="F683" s="11">
        <f t="shared" si="65"/>
        <v>2.8266682716696905E-2</v>
      </c>
      <c r="G683" s="11">
        <f t="shared" si="65"/>
        <v>2.8010907502512714E-2</v>
      </c>
      <c r="H683" s="11">
        <f t="shared" si="65"/>
        <v>2.7999780228140099E-2</v>
      </c>
      <c r="I683" s="11"/>
    </row>
    <row r="684" spans="1:9" ht="12" hidden="1" customHeight="1">
      <c r="B684" s="9">
        <v>356114</v>
      </c>
      <c r="C684" s="10">
        <v>392.5</v>
      </c>
      <c r="D684" s="10">
        <v>397</v>
      </c>
      <c r="E684" s="10">
        <v>398</v>
      </c>
      <c r="F684" s="11">
        <f t="shared" si="65"/>
        <v>1.6874027325176479E-2</v>
      </c>
      <c r="G684" s="11">
        <f t="shared" si="65"/>
        <v>1.6836230550336936E-2</v>
      </c>
      <c r="H684" s="11">
        <f t="shared" si="65"/>
        <v>1.6821000046490203E-2</v>
      </c>
      <c r="I684" s="11"/>
    </row>
    <row r="685" spans="1:9" ht="12" hidden="1" customHeight="1">
      <c r="B685" s="9">
        <v>356115</v>
      </c>
      <c r="C685" s="10">
        <v>370</v>
      </c>
      <c r="D685" s="10">
        <v>372</v>
      </c>
      <c r="E685" s="10">
        <v>373</v>
      </c>
      <c r="F685" s="11">
        <f t="shared" si="65"/>
        <v>1.5906726395707765E-2</v>
      </c>
      <c r="G685" s="11">
        <f t="shared" si="65"/>
        <v>1.5776014520718744E-2</v>
      </c>
      <c r="H685" s="11">
        <f t="shared" si="65"/>
        <v>1.576440456618303E-2</v>
      </c>
      <c r="I685" s="11"/>
    </row>
    <row r="686" spans="1:9" ht="12" hidden="1" customHeight="1">
      <c r="B686" s="9">
        <v>356117</v>
      </c>
      <c r="C686" s="10">
        <v>555.9</v>
      </c>
      <c r="D686" s="10">
        <v>563.29999999999995</v>
      </c>
      <c r="E686" s="10">
        <v>560.5</v>
      </c>
      <c r="F686" s="11">
        <f t="shared" si="65"/>
        <v>2.3898781630740395E-2</v>
      </c>
      <c r="G686" s="11">
        <f t="shared" si="65"/>
        <v>2.3888787579357168E-2</v>
      </c>
      <c r="H686" s="11">
        <f t="shared" si="65"/>
        <v>2.3688870668486829E-2</v>
      </c>
      <c r="I686" s="11"/>
    </row>
    <row r="687" spans="1:9" ht="12" hidden="1" customHeight="1">
      <c r="B687" s="9">
        <v>356118</v>
      </c>
      <c r="C687" s="10">
        <v>529.4</v>
      </c>
      <c r="D687" s="10">
        <v>536.79999999999995</v>
      </c>
      <c r="E687" s="10">
        <v>534</v>
      </c>
      <c r="F687" s="11">
        <f t="shared" si="65"/>
        <v>2.2759516091588352E-2</v>
      </c>
      <c r="G687" s="11">
        <f t="shared" si="65"/>
        <v>2.2764958587961882E-2</v>
      </c>
      <c r="H687" s="11">
        <f t="shared" si="65"/>
        <v>2.2568879459361226E-2</v>
      </c>
      <c r="I687" s="11"/>
    </row>
    <row r="688" spans="1:9" ht="12" hidden="1" customHeight="1">
      <c r="B688" s="9">
        <v>356120</v>
      </c>
      <c r="C688" s="10">
        <v>53.5</v>
      </c>
      <c r="D688" s="10">
        <v>53.5</v>
      </c>
      <c r="E688" s="10">
        <v>52.5</v>
      </c>
      <c r="F688" s="11">
        <f t="shared" si="65"/>
        <v>2.3000266545145009E-3</v>
      </c>
      <c r="G688" s="11">
        <f t="shared" si="65"/>
        <v>2.2688623033829377E-3</v>
      </c>
      <c r="H688" s="11">
        <f t="shared" si="65"/>
        <v>2.2188505086450645E-3</v>
      </c>
      <c r="I688" s="11"/>
    </row>
    <row r="689" spans="1:9" ht="12" hidden="1" customHeight="1">
      <c r="B689" s="9">
        <v>356121</v>
      </c>
      <c r="C689" s="10">
        <v>45.4</v>
      </c>
      <c r="D689" s="10">
        <v>48.6</v>
      </c>
      <c r="E689" s="10">
        <v>47.8</v>
      </c>
      <c r="F689" s="11">
        <f t="shared" si="65"/>
        <v>1.9517983199057634E-3</v>
      </c>
      <c r="G689" s="11">
        <f t="shared" si="65"/>
        <v>2.0610599615777715E-3</v>
      </c>
      <c r="H689" s="11">
        <f t="shared" si="65"/>
        <v>2.0202105583473156E-3</v>
      </c>
      <c r="I689" s="11"/>
    </row>
    <row r="690" spans="1:9" ht="12" hidden="1" customHeight="1">
      <c r="B690" s="9">
        <v>356122</v>
      </c>
      <c r="C690" s="10">
        <v>39.4</v>
      </c>
      <c r="D690" s="10">
        <v>42.6</v>
      </c>
      <c r="E690" s="10">
        <v>41.8</v>
      </c>
      <c r="F690" s="11">
        <f t="shared" si="65"/>
        <v>1.6938514053807727E-3</v>
      </c>
      <c r="G690" s="11">
        <f t="shared" si="65"/>
        <v>1.8066081144694044E-3</v>
      </c>
      <c r="H690" s="11">
        <f t="shared" si="65"/>
        <v>1.7666276430735939E-3</v>
      </c>
      <c r="I690" s="11"/>
    </row>
    <row r="691" spans="1:9" ht="12" hidden="1" customHeight="1">
      <c r="B691" s="9">
        <v>356124</v>
      </c>
      <c r="C691" s="10">
        <v>162</v>
      </c>
      <c r="D691" s="10">
        <v>161</v>
      </c>
      <c r="E691" s="10">
        <v>162</v>
      </c>
      <c r="F691" s="11">
        <f t="shared" si="65"/>
        <v>6.9645666921747508E-3</v>
      </c>
      <c r="G691" s="11">
        <f t="shared" si="65"/>
        <v>6.8277912307411759E-3</v>
      </c>
      <c r="H691" s="11">
        <f t="shared" si="65"/>
        <v>6.8467387123904849E-3</v>
      </c>
      <c r="I691" s="11"/>
    </row>
    <row r="692" spans="1:9" ht="12" hidden="1" customHeight="1">
      <c r="B692" s="9">
        <v>356125</v>
      </c>
      <c r="C692" s="10">
        <v>159</v>
      </c>
      <c r="D692" s="10">
        <v>159</v>
      </c>
      <c r="E692" s="10">
        <v>160</v>
      </c>
      <c r="F692" s="11">
        <f t="shared" si="65"/>
        <v>6.8355932349122555E-3</v>
      </c>
      <c r="G692" s="11">
        <f t="shared" si="65"/>
        <v>6.7429739483717208E-3</v>
      </c>
      <c r="H692" s="11">
        <f t="shared" si="65"/>
        <v>6.7622110739659104E-3</v>
      </c>
      <c r="I692" s="11"/>
    </row>
    <row r="693" spans="1:9" ht="12" hidden="1" customHeight="1">
      <c r="B693" s="9">
        <v>356127</v>
      </c>
      <c r="C693" s="10">
        <v>109</v>
      </c>
      <c r="D693" s="10">
        <v>114</v>
      </c>
      <c r="E693" s="10">
        <v>112</v>
      </c>
      <c r="F693" s="11">
        <f t="shared" si="65"/>
        <v>4.686035613870666E-3</v>
      </c>
      <c r="G693" s="11">
        <f t="shared" si="65"/>
        <v>4.8345850950589691E-3</v>
      </c>
      <c r="H693" s="11">
        <f t="shared" si="65"/>
        <v>4.7335477517761373E-3</v>
      </c>
      <c r="I693" s="11"/>
    </row>
    <row r="694" spans="1:9" ht="12" hidden="1" customHeight="1">
      <c r="B694" s="9">
        <v>357101</v>
      </c>
      <c r="C694" s="10">
        <v>5082.3999999999996</v>
      </c>
      <c r="D694" s="10">
        <v>5129.5</v>
      </c>
      <c r="E694" s="10">
        <v>5148.3999999999996</v>
      </c>
      <c r="F694" s="11">
        <f t="shared" si="65"/>
        <v>0.2184982330636355</v>
      </c>
      <c r="G694" s="11">
        <f t="shared" si="65"/>
        <v>0.21753512495706126</v>
      </c>
      <c r="H694" s="11">
        <f t="shared" si="65"/>
        <v>0.21759104683253808</v>
      </c>
      <c r="I694" s="11"/>
    </row>
    <row r="695" spans="1:9" ht="12" hidden="1" customHeight="1">
      <c r="B695" s="9">
        <v>357102</v>
      </c>
      <c r="C695" s="10">
        <v>5646.5</v>
      </c>
      <c r="D695" s="10">
        <v>5683.3</v>
      </c>
      <c r="E695" s="10">
        <v>5703.2</v>
      </c>
      <c r="F695" s="11">
        <f t="shared" si="65"/>
        <v>0.24274954214422673</v>
      </c>
      <c r="G695" s="11">
        <f t="shared" si="65"/>
        <v>0.24102103044516354</v>
      </c>
      <c r="H695" s="11">
        <f t="shared" si="65"/>
        <v>0.24103901373151487</v>
      </c>
      <c r="I695" s="11"/>
    </row>
    <row r="696" spans="1:9" ht="12" hidden="1" customHeight="1">
      <c r="B696" s="9">
        <v>357104</v>
      </c>
      <c r="C696" s="10">
        <v>1331.3</v>
      </c>
      <c r="D696" s="10">
        <v>1389.3</v>
      </c>
      <c r="E696" s="10">
        <v>1419.3</v>
      </c>
      <c r="F696" s="11">
        <f t="shared" si="65"/>
        <v>5.7234121217853366E-2</v>
      </c>
      <c r="G696" s="11">
        <f t="shared" si="65"/>
        <v>5.8918325197942337E-2</v>
      </c>
      <c r="H696" s="11">
        <f t="shared" si="65"/>
        <v>5.9985038607998857E-2</v>
      </c>
      <c r="I696" s="11"/>
    </row>
    <row r="697" spans="1:9" ht="12" hidden="1" customHeight="1">
      <c r="B697" s="9">
        <v>357105</v>
      </c>
      <c r="C697" s="10">
        <v>1117.8</v>
      </c>
      <c r="D697" s="10">
        <v>1191.3</v>
      </c>
      <c r="E697" s="10">
        <v>1208.3</v>
      </c>
      <c r="F697" s="11">
        <f t="shared" si="65"/>
        <v>4.8055510176005782E-2</v>
      </c>
      <c r="G697" s="11">
        <f t="shared" si="65"/>
        <v>5.0521414243366231E-2</v>
      </c>
      <c r="H697" s="11">
        <f t="shared" si="65"/>
        <v>5.1067372754206308E-2</v>
      </c>
      <c r="I697" s="11"/>
    </row>
    <row r="698" spans="1:9" ht="12" hidden="1" customHeight="1" thickBot="1">
      <c r="C698" s="12">
        <f t="shared" ref="C698:H698" si="66">SUM(C676:C697)</f>
        <v>23260.6</v>
      </c>
      <c r="D698" s="12">
        <f t="shared" si="66"/>
        <v>23580.1</v>
      </c>
      <c r="E698" s="12">
        <f t="shared" si="66"/>
        <v>23660.899999999998</v>
      </c>
      <c r="F698" s="13">
        <f t="shared" si="66"/>
        <v>0.99999999999999989</v>
      </c>
      <c r="G698" s="13">
        <f t="shared" si="66"/>
        <v>1.0000000000000002</v>
      </c>
      <c r="H698" s="13">
        <f t="shared" si="66"/>
        <v>1.0000000000000002</v>
      </c>
      <c r="I698" s="52"/>
    </row>
    <row r="699" spans="1:9" ht="12" hidden="1" customHeight="1"/>
    <row r="700" spans="1:9" ht="12" hidden="1" customHeight="1">
      <c r="A700" s="29" t="s">
        <v>82</v>
      </c>
      <c r="B700" s="30" t="s">
        <v>83</v>
      </c>
    </row>
    <row r="701" spans="1:9" ht="12" hidden="1" customHeight="1">
      <c r="B701" s="6" t="s">
        <v>4</v>
      </c>
      <c r="C701" s="55" t="s">
        <v>5</v>
      </c>
      <c r="D701" s="55"/>
      <c r="E701" s="55"/>
      <c r="F701" s="55" t="s">
        <v>6</v>
      </c>
      <c r="G701" s="55"/>
      <c r="H701" s="55"/>
      <c r="I701" s="6"/>
    </row>
    <row r="702" spans="1:9" ht="12" hidden="1" customHeight="1">
      <c r="B702" s="6"/>
      <c r="C702" s="8" t="s">
        <v>7</v>
      </c>
      <c r="D702" s="8" t="s">
        <v>8</v>
      </c>
      <c r="E702" s="8">
        <v>2013</v>
      </c>
      <c r="F702" s="8" t="s">
        <v>7</v>
      </c>
      <c r="G702" s="8" t="s">
        <v>8</v>
      </c>
      <c r="H702" s="8">
        <v>2013</v>
      </c>
      <c r="I702" s="8"/>
    </row>
    <row r="703" spans="1:9" ht="12" hidden="1" customHeight="1">
      <c r="B703" s="9">
        <v>356102</v>
      </c>
      <c r="C703" s="10">
        <v>499</v>
      </c>
      <c r="D703" s="10">
        <v>504</v>
      </c>
      <c r="E703" s="10">
        <v>500.5</v>
      </c>
      <c r="F703" s="11">
        <f t="shared" ref="F703:H724" si="67">C703/C$725</f>
        <v>2.1452585057995067E-2</v>
      </c>
      <c r="G703" s="11">
        <f t="shared" si="67"/>
        <v>2.1373955157102813E-2</v>
      </c>
      <c r="H703" s="11">
        <f t="shared" si="67"/>
        <v>2.1153041515749614E-2</v>
      </c>
      <c r="I703" s="11"/>
    </row>
    <row r="704" spans="1:9" ht="12" hidden="1" customHeight="1">
      <c r="B704" s="9">
        <v>356103</v>
      </c>
      <c r="C704" s="10">
        <v>484</v>
      </c>
      <c r="D704" s="10">
        <v>490</v>
      </c>
      <c r="E704" s="10">
        <v>488.5</v>
      </c>
      <c r="F704" s="11">
        <f t="shared" si="67"/>
        <v>2.0807717771682589E-2</v>
      </c>
      <c r="G704" s="11">
        <f t="shared" si="67"/>
        <v>2.0780234180516624E-2</v>
      </c>
      <c r="H704" s="11">
        <f t="shared" si="67"/>
        <v>2.064587568520217E-2</v>
      </c>
      <c r="I704" s="11"/>
    </row>
    <row r="705" spans="2:9" ht="12" hidden="1" customHeight="1">
      <c r="B705" s="9">
        <v>356105</v>
      </c>
      <c r="C705" s="10">
        <v>2046.1</v>
      </c>
      <c r="D705" s="10">
        <v>2059.3000000000002</v>
      </c>
      <c r="E705" s="10">
        <v>2060.3000000000002</v>
      </c>
      <c r="F705" s="11">
        <f t="shared" si="67"/>
        <v>8.7964196968263936E-2</v>
      </c>
      <c r="G705" s="11">
        <f t="shared" si="67"/>
        <v>8.7332114791709978E-2</v>
      </c>
      <c r="H705" s="11">
        <f t="shared" si="67"/>
        <v>8.7076146723074788E-2</v>
      </c>
      <c r="I705" s="11"/>
    </row>
    <row r="706" spans="2:9" ht="12" hidden="1" customHeight="1">
      <c r="B706" s="9">
        <v>356106</v>
      </c>
      <c r="C706" s="10">
        <v>2031.1</v>
      </c>
      <c r="D706" s="10">
        <v>2048.3000000000002</v>
      </c>
      <c r="E706" s="10">
        <v>2048.3000000000002</v>
      </c>
      <c r="F706" s="11">
        <f t="shared" si="67"/>
        <v>8.7319329681951455E-2</v>
      </c>
      <c r="G706" s="11">
        <f t="shared" si="67"/>
        <v>8.6865619738677971E-2</v>
      </c>
      <c r="H706" s="11">
        <f t="shared" si="67"/>
        <v>8.6568980892527347E-2</v>
      </c>
      <c r="I706" s="11"/>
    </row>
    <row r="707" spans="2:9" ht="12" hidden="1" customHeight="1">
      <c r="B707" s="9">
        <v>356108</v>
      </c>
      <c r="C707" s="10">
        <v>650.9</v>
      </c>
      <c r="D707" s="10">
        <v>662.3</v>
      </c>
      <c r="E707" s="10">
        <v>661.9</v>
      </c>
      <c r="F707" s="11">
        <f t="shared" si="67"/>
        <v>2.7982941110719414E-2</v>
      </c>
      <c r="G707" s="11">
        <f t="shared" si="67"/>
        <v>2.8087243056645221E-2</v>
      </c>
      <c r="H707" s="11">
        <f t="shared" si="67"/>
        <v>2.7974421936612724E-2</v>
      </c>
      <c r="I707" s="11"/>
    </row>
    <row r="708" spans="2:9" ht="12" hidden="1" customHeight="1">
      <c r="B708" s="9">
        <v>356109</v>
      </c>
      <c r="C708" s="10">
        <v>643.4</v>
      </c>
      <c r="D708" s="10">
        <v>655</v>
      </c>
      <c r="E708" s="10">
        <v>655.6</v>
      </c>
      <c r="F708" s="11">
        <f t="shared" si="67"/>
        <v>2.7660507467563177E-2</v>
      </c>
      <c r="G708" s="11">
        <f t="shared" si="67"/>
        <v>2.777765997599671E-2</v>
      </c>
      <c r="H708" s="11">
        <f t="shared" si="67"/>
        <v>2.770815987557532E-2</v>
      </c>
      <c r="I708" s="11"/>
    </row>
    <row r="709" spans="2:9" ht="12" hidden="1" customHeight="1">
      <c r="B709" s="9">
        <v>356111</v>
      </c>
      <c r="C709" s="10">
        <v>654.5</v>
      </c>
      <c r="D709" s="10">
        <v>659.5</v>
      </c>
      <c r="E709" s="10">
        <v>662.5</v>
      </c>
      <c r="F709" s="11">
        <f t="shared" si="67"/>
        <v>2.8137709259434412E-2</v>
      </c>
      <c r="G709" s="11">
        <f t="shared" si="67"/>
        <v>2.7968498861327986E-2</v>
      </c>
      <c r="H709" s="11">
        <f t="shared" si="67"/>
        <v>2.7999780228140099E-2</v>
      </c>
      <c r="I709" s="11"/>
    </row>
    <row r="710" spans="2:9" ht="12" hidden="1" customHeight="1">
      <c r="B710" s="9">
        <v>356112</v>
      </c>
      <c r="C710" s="10">
        <v>657.5</v>
      </c>
      <c r="D710" s="10">
        <v>660.5</v>
      </c>
      <c r="E710" s="10">
        <v>662.5</v>
      </c>
      <c r="F710" s="11">
        <f t="shared" si="67"/>
        <v>2.8266682716696905E-2</v>
      </c>
      <c r="G710" s="11">
        <f t="shared" si="67"/>
        <v>2.8010907502512714E-2</v>
      </c>
      <c r="H710" s="11">
        <f t="shared" si="67"/>
        <v>2.7999780228140099E-2</v>
      </c>
      <c r="I710" s="11"/>
    </row>
    <row r="711" spans="2:9" ht="12" hidden="1" customHeight="1">
      <c r="B711" s="9">
        <v>356114</v>
      </c>
      <c r="C711" s="10">
        <v>392.5</v>
      </c>
      <c r="D711" s="10">
        <v>397</v>
      </c>
      <c r="E711" s="10">
        <v>398</v>
      </c>
      <c r="F711" s="11">
        <f t="shared" si="67"/>
        <v>1.6874027325176479E-2</v>
      </c>
      <c r="G711" s="11">
        <f t="shared" si="67"/>
        <v>1.6836230550336936E-2</v>
      </c>
      <c r="H711" s="11">
        <f t="shared" si="67"/>
        <v>1.6821000046490203E-2</v>
      </c>
      <c r="I711" s="11"/>
    </row>
    <row r="712" spans="2:9" ht="12" hidden="1" customHeight="1">
      <c r="B712" s="9">
        <v>356115</v>
      </c>
      <c r="C712" s="10">
        <v>370</v>
      </c>
      <c r="D712" s="10">
        <v>372</v>
      </c>
      <c r="E712" s="10">
        <v>373</v>
      </c>
      <c r="F712" s="11">
        <f t="shared" si="67"/>
        <v>1.5906726395707765E-2</v>
      </c>
      <c r="G712" s="11">
        <f t="shared" si="67"/>
        <v>1.5776014520718744E-2</v>
      </c>
      <c r="H712" s="11">
        <f t="shared" si="67"/>
        <v>1.576440456618303E-2</v>
      </c>
      <c r="I712" s="11"/>
    </row>
    <row r="713" spans="2:9" ht="12" hidden="1" customHeight="1">
      <c r="B713" s="9">
        <v>356117</v>
      </c>
      <c r="C713" s="10">
        <v>555.9</v>
      </c>
      <c r="D713" s="10">
        <v>563.29999999999995</v>
      </c>
      <c r="E713" s="10">
        <v>560.5</v>
      </c>
      <c r="F713" s="11">
        <f t="shared" si="67"/>
        <v>2.3898781630740395E-2</v>
      </c>
      <c r="G713" s="11">
        <f t="shared" si="67"/>
        <v>2.3888787579357168E-2</v>
      </c>
      <c r="H713" s="11">
        <f t="shared" si="67"/>
        <v>2.3688870668486829E-2</v>
      </c>
      <c r="I713" s="11"/>
    </row>
    <row r="714" spans="2:9" ht="12" hidden="1" customHeight="1">
      <c r="B714" s="9">
        <v>356118</v>
      </c>
      <c r="C714" s="10">
        <v>529.4</v>
      </c>
      <c r="D714" s="10">
        <v>536.79999999999995</v>
      </c>
      <c r="E714" s="10">
        <v>534</v>
      </c>
      <c r="F714" s="11">
        <f t="shared" si="67"/>
        <v>2.2759516091588352E-2</v>
      </c>
      <c r="G714" s="11">
        <f t="shared" si="67"/>
        <v>2.2764958587961882E-2</v>
      </c>
      <c r="H714" s="11">
        <f t="shared" si="67"/>
        <v>2.2568879459361226E-2</v>
      </c>
      <c r="I714" s="11"/>
    </row>
    <row r="715" spans="2:9" ht="12" hidden="1" customHeight="1">
      <c r="B715" s="9">
        <v>356120</v>
      </c>
      <c r="C715" s="10">
        <v>53.5</v>
      </c>
      <c r="D715" s="10">
        <v>53.5</v>
      </c>
      <c r="E715" s="10">
        <v>52.5</v>
      </c>
      <c r="F715" s="11">
        <f t="shared" si="67"/>
        <v>2.3000266545145009E-3</v>
      </c>
      <c r="G715" s="11">
        <f t="shared" si="67"/>
        <v>2.2688623033829377E-3</v>
      </c>
      <c r="H715" s="11">
        <f t="shared" si="67"/>
        <v>2.2188505086450645E-3</v>
      </c>
      <c r="I715" s="11"/>
    </row>
    <row r="716" spans="2:9" ht="12" hidden="1" customHeight="1">
      <c r="B716" s="9">
        <v>356121</v>
      </c>
      <c r="C716" s="10">
        <v>45.4</v>
      </c>
      <c r="D716" s="10">
        <v>48.6</v>
      </c>
      <c r="E716" s="10">
        <v>47.8</v>
      </c>
      <c r="F716" s="11">
        <f t="shared" si="67"/>
        <v>1.9517983199057634E-3</v>
      </c>
      <c r="G716" s="11">
        <f t="shared" si="67"/>
        <v>2.0610599615777715E-3</v>
      </c>
      <c r="H716" s="11">
        <f t="shared" si="67"/>
        <v>2.0202105583473156E-3</v>
      </c>
      <c r="I716" s="11"/>
    </row>
    <row r="717" spans="2:9" ht="12" hidden="1" customHeight="1">
      <c r="B717" s="9">
        <v>356122</v>
      </c>
      <c r="C717" s="10">
        <v>39.4</v>
      </c>
      <c r="D717" s="10">
        <v>42.6</v>
      </c>
      <c r="E717" s="10">
        <v>41.8</v>
      </c>
      <c r="F717" s="11">
        <f t="shared" si="67"/>
        <v>1.6938514053807727E-3</v>
      </c>
      <c r="G717" s="11">
        <f t="shared" si="67"/>
        <v>1.8066081144694044E-3</v>
      </c>
      <c r="H717" s="11">
        <f t="shared" si="67"/>
        <v>1.7666276430735939E-3</v>
      </c>
      <c r="I717" s="11"/>
    </row>
    <row r="718" spans="2:9" ht="12" hidden="1" customHeight="1">
      <c r="B718" s="9">
        <v>356124</v>
      </c>
      <c r="C718" s="10">
        <v>162</v>
      </c>
      <c r="D718" s="10">
        <v>161</v>
      </c>
      <c r="E718" s="10">
        <v>162</v>
      </c>
      <c r="F718" s="11">
        <f t="shared" si="67"/>
        <v>6.9645666921747508E-3</v>
      </c>
      <c r="G718" s="11">
        <f t="shared" si="67"/>
        <v>6.8277912307411759E-3</v>
      </c>
      <c r="H718" s="11">
        <f t="shared" si="67"/>
        <v>6.8467387123904849E-3</v>
      </c>
      <c r="I718" s="11"/>
    </row>
    <row r="719" spans="2:9" ht="12" hidden="1" customHeight="1">
      <c r="B719" s="9">
        <v>356125</v>
      </c>
      <c r="C719" s="10">
        <v>159</v>
      </c>
      <c r="D719" s="10">
        <v>159</v>
      </c>
      <c r="E719" s="10">
        <v>160</v>
      </c>
      <c r="F719" s="11">
        <f t="shared" si="67"/>
        <v>6.8355932349122555E-3</v>
      </c>
      <c r="G719" s="11">
        <f t="shared" si="67"/>
        <v>6.7429739483717208E-3</v>
      </c>
      <c r="H719" s="11">
        <f t="shared" si="67"/>
        <v>6.7622110739659104E-3</v>
      </c>
      <c r="I719" s="11"/>
    </row>
    <row r="720" spans="2:9" ht="12" hidden="1" customHeight="1">
      <c r="B720" s="9">
        <v>356127</v>
      </c>
      <c r="C720" s="10">
        <v>109</v>
      </c>
      <c r="D720" s="10">
        <v>114</v>
      </c>
      <c r="E720" s="10">
        <v>112</v>
      </c>
      <c r="F720" s="11">
        <f t="shared" si="67"/>
        <v>4.686035613870666E-3</v>
      </c>
      <c r="G720" s="11">
        <f t="shared" si="67"/>
        <v>4.8345850950589691E-3</v>
      </c>
      <c r="H720" s="11">
        <f t="shared" si="67"/>
        <v>4.7335477517761373E-3</v>
      </c>
      <c r="I720" s="11"/>
    </row>
    <row r="721" spans="1:9" ht="12" hidden="1" customHeight="1">
      <c r="B721" s="9">
        <v>357101</v>
      </c>
      <c r="C721" s="10">
        <v>5082.3999999999996</v>
      </c>
      <c r="D721" s="10">
        <v>5129.5</v>
      </c>
      <c r="E721" s="10">
        <v>5148.3999999999996</v>
      </c>
      <c r="F721" s="11">
        <f t="shared" si="67"/>
        <v>0.2184982330636355</v>
      </c>
      <c r="G721" s="11">
        <f t="shared" si="67"/>
        <v>0.21753512495706126</v>
      </c>
      <c r="H721" s="11">
        <f t="shared" si="67"/>
        <v>0.21759104683253808</v>
      </c>
      <c r="I721" s="11"/>
    </row>
    <row r="722" spans="1:9" ht="12" hidden="1" customHeight="1">
      <c r="B722" s="9">
        <v>357102</v>
      </c>
      <c r="C722" s="10">
        <v>5646.5</v>
      </c>
      <c r="D722" s="10">
        <v>5683.3</v>
      </c>
      <c r="E722" s="10">
        <v>5703.2</v>
      </c>
      <c r="F722" s="11">
        <f t="shared" si="67"/>
        <v>0.24274954214422673</v>
      </c>
      <c r="G722" s="11">
        <f t="shared" si="67"/>
        <v>0.24102103044516354</v>
      </c>
      <c r="H722" s="11">
        <f t="shared" si="67"/>
        <v>0.24103901373151487</v>
      </c>
      <c r="I722" s="11"/>
    </row>
    <row r="723" spans="1:9" ht="12" hidden="1" customHeight="1">
      <c r="B723" s="9">
        <v>357104</v>
      </c>
      <c r="C723" s="10">
        <v>1331.3</v>
      </c>
      <c r="D723" s="10">
        <v>1389.3</v>
      </c>
      <c r="E723" s="10">
        <v>1419.3</v>
      </c>
      <c r="F723" s="11">
        <f t="shared" si="67"/>
        <v>5.7234121217853366E-2</v>
      </c>
      <c r="G723" s="11">
        <f t="shared" si="67"/>
        <v>5.8918325197942337E-2</v>
      </c>
      <c r="H723" s="11">
        <f t="shared" si="67"/>
        <v>5.9985038607998857E-2</v>
      </c>
      <c r="I723" s="11"/>
    </row>
    <row r="724" spans="1:9" ht="12" hidden="1" customHeight="1">
      <c r="B724" s="9">
        <v>357105</v>
      </c>
      <c r="C724" s="10">
        <v>1117.8</v>
      </c>
      <c r="D724" s="10">
        <v>1191.3</v>
      </c>
      <c r="E724" s="10">
        <v>1208.3</v>
      </c>
      <c r="F724" s="11">
        <f t="shared" si="67"/>
        <v>4.8055510176005782E-2</v>
      </c>
      <c r="G724" s="11">
        <f t="shared" si="67"/>
        <v>5.0521414243366231E-2</v>
      </c>
      <c r="H724" s="11">
        <f t="shared" si="67"/>
        <v>5.1067372754206308E-2</v>
      </c>
      <c r="I724" s="11"/>
    </row>
    <row r="725" spans="1:9" ht="12" hidden="1" customHeight="1" thickBot="1">
      <c r="C725" s="12">
        <f t="shared" ref="C725:H725" si="68">SUM(C703:C724)</f>
        <v>23260.6</v>
      </c>
      <c r="D725" s="12">
        <f t="shared" si="68"/>
        <v>23580.1</v>
      </c>
      <c r="E725" s="12">
        <f t="shared" si="68"/>
        <v>23660.899999999998</v>
      </c>
      <c r="F725" s="13">
        <f t="shared" si="68"/>
        <v>0.99999999999999989</v>
      </c>
      <c r="G725" s="13">
        <f t="shared" si="68"/>
        <v>1.0000000000000002</v>
      </c>
      <c r="H725" s="13">
        <f t="shared" si="68"/>
        <v>1.0000000000000002</v>
      </c>
      <c r="I725" s="52"/>
    </row>
    <row r="726" spans="1:9" ht="12" hidden="1" customHeight="1"/>
    <row r="727" spans="1:9" ht="12" hidden="1" customHeight="1">
      <c r="A727" s="29" t="s">
        <v>82</v>
      </c>
      <c r="B727" s="30" t="s">
        <v>84</v>
      </c>
    </row>
    <row r="728" spans="1:9" ht="12" hidden="1" customHeight="1">
      <c r="B728" s="6" t="s">
        <v>4</v>
      </c>
      <c r="C728" s="55" t="s">
        <v>5</v>
      </c>
      <c r="D728" s="55"/>
      <c r="E728" s="55"/>
      <c r="F728" s="55" t="s">
        <v>6</v>
      </c>
      <c r="G728" s="55"/>
      <c r="H728" s="55"/>
      <c r="I728" s="6"/>
    </row>
    <row r="729" spans="1:9" ht="12" hidden="1" customHeight="1">
      <c r="B729" s="6"/>
      <c r="C729" s="8" t="s">
        <v>7</v>
      </c>
      <c r="D729" s="8" t="s">
        <v>8</v>
      </c>
      <c r="E729" s="8">
        <v>2013</v>
      </c>
      <c r="F729" s="8" t="s">
        <v>7</v>
      </c>
      <c r="G729" s="8" t="s">
        <v>8</v>
      </c>
      <c r="H729" s="8">
        <v>2013</v>
      </c>
      <c r="I729" s="8"/>
    </row>
    <row r="730" spans="1:9" ht="12" hidden="1" customHeight="1">
      <c r="B730" s="9">
        <v>400103</v>
      </c>
      <c r="C730" s="10">
        <v>99.8</v>
      </c>
      <c r="D730" s="10">
        <v>101.8</v>
      </c>
      <c r="E730" s="10">
        <v>99.8</v>
      </c>
      <c r="F730" s="11">
        <f t="shared" ref="F730:H761" si="69">C730/C$791</f>
        <v>6.5316700917575294E-3</v>
      </c>
      <c r="G730" s="11">
        <f t="shared" si="69"/>
        <v>6.6812806006589396E-3</v>
      </c>
      <c r="H730" s="11">
        <f t="shared" si="69"/>
        <v>6.5486423706347845E-3</v>
      </c>
      <c r="I730" s="11"/>
    </row>
    <row r="731" spans="1:9" ht="12" hidden="1" customHeight="1">
      <c r="B731" s="9">
        <v>400104</v>
      </c>
      <c r="C731" s="10">
        <v>62</v>
      </c>
      <c r="D731" s="10">
        <v>65</v>
      </c>
      <c r="E731" s="10">
        <v>65</v>
      </c>
      <c r="F731" s="11">
        <f t="shared" si="69"/>
        <v>4.0577509588072824E-3</v>
      </c>
      <c r="G731" s="11">
        <f t="shared" si="69"/>
        <v>4.2660436055287927E-3</v>
      </c>
      <c r="H731" s="11">
        <f t="shared" si="69"/>
        <v>4.2651478365857819E-3</v>
      </c>
      <c r="I731" s="11"/>
    </row>
    <row r="732" spans="1:9" ht="12" hidden="1" customHeight="1">
      <c r="B732" s="9">
        <v>400110</v>
      </c>
      <c r="C732" s="10">
        <v>204</v>
      </c>
      <c r="D732" s="10">
        <v>206</v>
      </c>
      <c r="E732" s="10">
        <v>207</v>
      </c>
      <c r="F732" s="11">
        <f t="shared" si="69"/>
        <v>1.3351309606398156E-2</v>
      </c>
      <c r="G732" s="11">
        <f t="shared" si="69"/>
        <v>1.3520076657522018E-2</v>
      </c>
      <c r="H732" s="11">
        <f t="shared" si="69"/>
        <v>1.3582855418050105E-2</v>
      </c>
      <c r="I732" s="11"/>
    </row>
    <row r="733" spans="1:9" ht="12" hidden="1" customHeight="1">
      <c r="B733" s="9">
        <v>400111</v>
      </c>
      <c r="C733" s="10">
        <v>89</v>
      </c>
      <c r="D733" s="10">
        <v>90</v>
      </c>
      <c r="E733" s="10">
        <v>90</v>
      </c>
      <c r="F733" s="11">
        <f t="shared" si="69"/>
        <v>5.8248360537717448E-3</v>
      </c>
      <c r="G733" s="11">
        <f t="shared" si="69"/>
        <v>5.9068296076552514E-3</v>
      </c>
      <c r="H733" s="11">
        <f t="shared" si="69"/>
        <v>5.9055893121956974E-3</v>
      </c>
      <c r="I733" s="11"/>
    </row>
    <row r="734" spans="1:9" ht="12" hidden="1" customHeight="1">
      <c r="B734" s="9">
        <v>400113</v>
      </c>
      <c r="C734" s="10">
        <v>127</v>
      </c>
      <c r="D734" s="10">
        <v>129</v>
      </c>
      <c r="E734" s="10">
        <v>129</v>
      </c>
      <c r="F734" s="11">
        <f t="shared" si="69"/>
        <v>8.3118447059439497E-3</v>
      </c>
      <c r="G734" s="11">
        <f t="shared" si="69"/>
        <v>8.4664557709725266E-3</v>
      </c>
      <c r="H734" s="11">
        <f t="shared" si="69"/>
        <v>8.4646780141471659E-3</v>
      </c>
      <c r="I734" s="11"/>
    </row>
    <row r="735" spans="1:9" ht="12" hidden="1" customHeight="1">
      <c r="B735" s="9">
        <v>400114</v>
      </c>
      <c r="C735" s="10">
        <v>17</v>
      </c>
      <c r="D735" s="10">
        <v>17</v>
      </c>
      <c r="E735" s="10">
        <v>17</v>
      </c>
      <c r="F735" s="11">
        <f t="shared" si="69"/>
        <v>1.112609133866513E-3</v>
      </c>
      <c r="G735" s="11">
        <f t="shared" si="69"/>
        <v>1.115734481445992E-3</v>
      </c>
      <c r="H735" s="11">
        <f t="shared" si="69"/>
        <v>1.1155002034147429E-3</v>
      </c>
      <c r="I735" s="11"/>
    </row>
    <row r="736" spans="1:9" ht="12" hidden="1" customHeight="1">
      <c r="B736" s="9">
        <v>400115</v>
      </c>
      <c r="C736" s="10">
        <v>116</v>
      </c>
      <c r="D736" s="10">
        <v>114</v>
      </c>
      <c r="E736" s="10">
        <v>116</v>
      </c>
      <c r="F736" s="11">
        <f t="shared" si="69"/>
        <v>7.5919211487362062E-3</v>
      </c>
      <c r="G736" s="11">
        <f t="shared" si="69"/>
        <v>7.4819841696966514E-3</v>
      </c>
      <c r="H736" s="11">
        <f t="shared" si="69"/>
        <v>7.61164844683001E-3</v>
      </c>
      <c r="I736" s="11"/>
    </row>
    <row r="737" spans="2:9" ht="12" hidden="1" customHeight="1">
      <c r="B737" s="9">
        <v>400116</v>
      </c>
      <c r="C737" s="10">
        <v>113</v>
      </c>
      <c r="D737" s="10">
        <v>110</v>
      </c>
      <c r="E737" s="10">
        <v>112</v>
      </c>
      <c r="F737" s="11">
        <f t="shared" si="69"/>
        <v>7.3955783604068214E-3</v>
      </c>
      <c r="G737" s="11">
        <f t="shared" si="69"/>
        <v>7.2194584093564183E-3</v>
      </c>
      <c r="H737" s="11">
        <f t="shared" si="69"/>
        <v>7.349177810732424E-3</v>
      </c>
      <c r="I737" s="11"/>
    </row>
    <row r="738" spans="2:9" ht="12" hidden="1" customHeight="1">
      <c r="B738" s="9">
        <v>400119</v>
      </c>
      <c r="C738" s="10">
        <v>164</v>
      </c>
      <c r="D738" s="10">
        <v>164</v>
      </c>
      <c r="E738" s="10">
        <v>164</v>
      </c>
      <c r="F738" s="11">
        <f t="shared" si="69"/>
        <v>1.073340576200636E-2</v>
      </c>
      <c r="G738" s="11">
        <f t="shared" si="69"/>
        <v>1.0763556173949569E-2</v>
      </c>
      <c r="H738" s="11">
        <f t="shared" si="69"/>
        <v>1.0761296080001049E-2</v>
      </c>
      <c r="I738" s="11"/>
    </row>
    <row r="739" spans="2:9" ht="12" hidden="1" customHeight="1">
      <c r="B739" s="9">
        <v>400120</v>
      </c>
      <c r="C739" s="10">
        <v>180.8</v>
      </c>
      <c r="D739" s="10">
        <v>183.8</v>
      </c>
      <c r="E739" s="10">
        <v>183.8</v>
      </c>
      <c r="F739" s="11">
        <f t="shared" si="69"/>
        <v>1.1832925376650915E-2</v>
      </c>
      <c r="G739" s="11">
        <f t="shared" si="69"/>
        <v>1.2063058687633724E-2</v>
      </c>
      <c r="H739" s="11">
        <f t="shared" si="69"/>
        <v>1.2060525728684103E-2</v>
      </c>
      <c r="I739" s="11"/>
    </row>
    <row r="740" spans="2:9" ht="12" hidden="1" customHeight="1">
      <c r="B740" s="9">
        <v>400121</v>
      </c>
      <c r="C740" s="10">
        <v>48</v>
      </c>
      <c r="D740" s="10">
        <v>47</v>
      </c>
      <c r="E740" s="10">
        <v>48</v>
      </c>
      <c r="F740" s="11">
        <f t="shared" si="69"/>
        <v>3.1414846132701542E-3</v>
      </c>
      <c r="G740" s="11">
        <f t="shared" si="69"/>
        <v>3.0846776839977422E-3</v>
      </c>
      <c r="H740" s="11">
        <f t="shared" si="69"/>
        <v>3.1496476331710388E-3</v>
      </c>
      <c r="I740" s="11"/>
    </row>
    <row r="741" spans="2:9" ht="12" hidden="1" customHeight="1">
      <c r="B741" s="9">
        <v>400122</v>
      </c>
      <c r="C741" s="10">
        <v>94.5</v>
      </c>
      <c r="D741" s="10">
        <v>94.5</v>
      </c>
      <c r="E741" s="10">
        <v>94.5</v>
      </c>
      <c r="F741" s="11">
        <f t="shared" si="69"/>
        <v>6.184797832375616E-3</v>
      </c>
      <c r="G741" s="11">
        <f t="shared" si="69"/>
        <v>6.2021710880380138E-3</v>
      </c>
      <c r="H741" s="11">
        <f t="shared" si="69"/>
        <v>6.2008687778054824E-3</v>
      </c>
      <c r="I741" s="11"/>
    </row>
    <row r="742" spans="2:9" ht="12" hidden="1" customHeight="1">
      <c r="B742" s="9">
        <v>400124</v>
      </c>
      <c r="C742" s="10">
        <v>62</v>
      </c>
      <c r="D742" s="10">
        <v>64</v>
      </c>
      <c r="E742" s="10">
        <v>64</v>
      </c>
      <c r="F742" s="11">
        <f t="shared" si="69"/>
        <v>4.0577509588072824E-3</v>
      </c>
      <c r="G742" s="11">
        <f t="shared" si="69"/>
        <v>4.200412165443734E-3</v>
      </c>
      <c r="H742" s="11">
        <f t="shared" si="69"/>
        <v>4.1995301775613848E-3</v>
      </c>
      <c r="I742" s="11"/>
    </row>
    <row r="743" spans="2:9" ht="12" hidden="1" customHeight="1">
      <c r="B743" s="9">
        <v>400125</v>
      </c>
      <c r="C743" s="10">
        <v>24</v>
      </c>
      <c r="D743" s="10">
        <v>23</v>
      </c>
      <c r="E743" s="10">
        <v>23</v>
      </c>
      <c r="F743" s="11">
        <f t="shared" si="69"/>
        <v>1.5707423066350771E-3</v>
      </c>
      <c r="G743" s="11">
        <f t="shared" si="69"/>
        <v>1.509523121956342E-3</v>
      </c>
      <c r="H743" s="11">
        <f t="shared" si="69"/>
        <v>1.5092061575611227E-3</v>
      </c>
      <c r="I743" s="11"/>
    </row>
    <row r="744" spans="2:9" ht="12" hidden="1" customHeight="1">
      <c r="B744" s="9">
        <v>400126</v>
      </c>
      <c r="C744" s="10">
        <v>117</v>
      </c>
      <c r="D744" s="10">
        <v>114</v>
      </c>
      <c r="E744" s="10">
        <v>113</v>
      </c>
      <c r="F744" s="11">
        <f t="shared" si="69"/>
        <v>7.6573687448460012E-3</v>
      </c>
      <c r="G744" s="11">
        <f t="shared" si="69"/>
        <v>7.4819841696966514E-3</v>
      </c>
      <c r="H744" s="11">
        <f t="shared" si="69"/>
        <v>7.4147954697568203E-3</v>
      </c>
      <c r="I744" s="11"/>
    </row>
    <row r="745" spans="2:9" ht="12" hidden="1" customHeight="1">
      <c r="B745" s="9">
        <v>400130</v>
      </c>
      <c r="C745" s="10">
        <v>2302.3000000000002</v>
      </c>
      <c r="D745" s="10">
        <v>2282.3000000000002</v>
      </c>
      <c r="E745" s="10">
        <v>2288.3000000000002</v>
      </c>
      <c r="F745" s="11">
        <f t="shared" si="69"/>
        <v>0.15068000052358077</v>
      </c>
      <c r="G745" s="11">
        <f t="shared" si="69"/>
        <v>0.14979063570612866</v>
      </c>
      <c r="H745" s="11">
        <f t="shared" si="69"/>
        <v>0.15015288914552685</v>
      </c>
      <c r="I745" s="11"/>
    </row>
    <row r="746" spans="2:9" ht="12" hidden="1" customHeight="1">
      <c r="B746" s="9">
        <v>400131</v>
      </c>
      <c r="C746" s="10">
        <v>2291.6999999999998</v>
      </c>
      <c r="D746" s="10">
        <v>2261.6999999999998</v>
      </c>
      <c r="E746" s="10">
        <v>2253.6999999999998</v>
      </c>
      <c r="F746" s="11">
        <f t="shared" si="69"/>
        <v>0.14998625600481691</v>
      </c>
      <c r="G746" s="11">
        <f t="shared" si="69"/>
        <v>0.14843862804037644</v>
      </c>
      <c r="H746" s="11">
        <f t="shared" si="69"/>
        <v>0.14788251814328271</v>
      </c>
      <c r="I746" s="11"/>
    </row>
    <row r="747" spans="2:9" ht="12" hidden="1" customHeight="1">
      <c r="B747" s="9">
        <v>400133</v>
      </c>
      <c r="C747" s="10">
        <v>133</v>
      </c>
      <c r="D747" s="10">
        <v>135</v>
      </c>
      <c r="E747" s="10">
        <v>137</v>
      </c>
      <c r="F747" s="11">
        <f t="shared" si="69"/>
        <v>8.7045302826027193E-3</v>
      </c>
      <c r="G747" s="11">
        <f t="shared" si="69"/>
        <v>8.860244411482877E-3</v>
      </c>
      <c r="H747" s="11">
        <f t="shared" si="69"/>
        <v>8.9896192863423395E-3</v>
      </c>
      <c r="I747" s="11"/>
    </row>
    <row r="748" spans="2:9" ht="12" hidden="1" customHeight="1">
      <c r="B748" s="9">
        <v>400134</v>
      </c>
      <c r="C748" s="10">
        <v>132</v>
      </c>
      <c r="D748" s="10">
        <v>134</v>
      </c>
      <c r="E748" s="10">
        <v>136</v>
      </c>
      <c r="F748" s="11">
        <f t="shared" si="69"/>
        <v>8.6390826864929243E-3</v>
      </c>
      <c r="G748" s="11">
        <f t="shared" si="69"/>
        <v>8.7946129713978183E-3</v>
      </c>
      <c r="H748" s="11">
        <f t="shared" si="69"/>
        <v>8.9240016273179432E-3</v>
      </c>
      <c r="I748" s="11"/>
    </row>
    <row r="749" spans="2:9" ht="12" hidden="1" customHeight="1">
      <c r="B749" s="9">
        <v>400136</v>
      </c>
      <c r="C749" s="10">
        <v>195</v>
      </c>
      <c r="D749" s="10">
        <v>194</v>
      </c>
      <c r="E749" s="10">
        <v>195</v>
      </c>
      <c r="F749" s="11">
        <f t="shared" si="69"/>
        <v>1.2762281241410002E-2</v>
      </c>
      <c r="G749" s="11">
        <f t="shared" si="69"/>
        <v>1.2732499376501319E-2</v>
      </c>
      <c r="H749" s="11">
        <f t="shared" si="69"/>
        <v>1.2795443509757346E-2</v>
      </c>
      <c r="I749" s="11"/>
    </row>
    <row r="750" spans="2:9" ht="12" hidden="1" customHeight="1">
      <c r="B750" s="9">
        <v>400137</v>
      </c>
      <c r="C750" s="10">
        <v>182</v>
      </c>
      <c r="D750" s="10">
        <v>185</v>
      </c>
      <c r="E750" s="10">
        <v>185</v>
      </c>
      <c r="F750" s="11">
        <f t="shared" si="69"/>
        <v>1.1911462491982668E-2</v>
      </c>
      <c r="G750" s="11">
        <f t="shared" si="69"/>
        <v>1.2141816415735794E-2</v>
      </c>
      <c r="H750" s="11">
        <f t="shared" si="69"/>
        <v>1.2139266919513378E-2</v>
      </c>
      <c r="I750" s="11"/>
    </row>
    <row r="751" spans="2:9" ht="12" hidden="1" customHeight="1">
      <c r="B751" s="9">
        <v>400138</v>
      </c>
      <c r="C751" s="10">
        <v>165</v>
      </c>
      <c r="D751" s="10">
        <v>166</v>
      </c>
      <c r="E751" s="10">
        <v>166</v>
      </c>
      <c r="F751" s="11">
        <f t="shared" si="69"/>
        <v>1.0798853358116155E-2</v>
      </c>
      <c r="G751" s="11">
        <f t="shared" si="69"/>
        <v>1.0894819054119684E-2</v>
      </c>
      <c r="H751" s="11">
        <f t="shared" si="69"/>
        <v>1.0892531398049842E-2</v>
      </c>
      <c r="I751" s="11"/>
    </row>
    <row r="752" spans="2:9" ht="12" hidden="1" customHeight="1">
      <c r="B752" s="9">
        <v>400139</v>
      </c>
      <c r="C752" s="10">
        <v>155.80000000000001</v>
      </c>
      <c r="D752" s="10">
        <v>157.80000000000001</v>
      </c>
      <c r="E752" s="10">
        <v>157.80000000000001</v>
      </c>
      <c r="F752" s="11">
        <f t="shared" si="69"/>
        <v>1.0196735473906043E-2</v>
      </c>
      <c r="G752" s="11">
        <f t="shared" si="69"/>
        <v>1.0356641245422208E-2</v>
      </c>
      <c r="H752" s="11">
        <f t="shared" si="69"/>
        <v>1.035446659404979E-2</v>
      </c>
      <c r="I752" s="11"/>
    </row>
    <row r="753" spans="2:9" ht="12" hidden="1" customHeight="1">
      <c r="B753" s="9">
        <v>400140</v>
      </c>
      <c r="C753" s="10">
        <v>213.5</v>
      </c>
      <c r="D753" s="10">
        <v>215.5</v>
      </c>
      <c r="E753" s="10">
        <v>216.5</v>
      </c>
      <c r="F753" s="11">
        <f t="shared" si="69"/>
        <v>1.3973061769441207E-2</v>
      </c>
      <c r="G753" s="11">
        <f t="shared" si="69"/>
        <v>1.4143575338330073E-2</v>
      </c>
      <c r="H753" s="11">
        <f t="shared" si="69"/>
        <v>1.4206223178781873E-2</v>
      </c>
      <c r="I753" s="11"/>
    </row>
    <row r="754" spans="2:9" ht="12" hidden="1" customHeight="1">
      <c r="B754" s="9">
        <v>400141</v>
      </c>
      <c r="C754" s="10">
        <v>1091.8</v>
      </c>
      <c r="D754" s="10">
        <v>1096.8</v>
      </c>
      <c r="E754" s="10">
        <v>1093.8</v>
      </c>
      <c r="F754" s="11">
        <f t="shared" si="69"/>
        <v>7.1455685432674054E-2</v>
      </c>
      <c r="G754" s="11">
        <f t="shared" si="69"/>
        <v>7.1984563485291989E-2</v>
      </c>
      <c r="H754" s="11">
        <f t="shared" si="69"/>
        <v>7.1772595440885045E-2</v>
      </c>
      <c r="I754" s="11"/>
    </row>
    <row r="755" spans="2:9" ht="12" hidden="1" customHeight="1">
      <c r="B755" s="9">
        <v>400142</v>
      </c>
      <c r="C755" s="10">
        <v>34</v>
      </c>
      <c r="D755" s="10">
        <v>33</v>
      </c>
      <c r="E755" s="10">
        <v>33</v>
      </c>
      <c r="F755" s="11">
        <f t="shared" si="69"/>
        <v>2.225218267733026E-3</v>
      </c>
      <c r="G755" s="11">
        <f t="shared" si="69"/>
        <v>2.1658375228069252E-3</v>
      </c>
      <c r="H755" s="11">
        <f t="shared" si="69"/>
        <v>2.1653827478050891E-3</v>
      </c>
      <c r="I755" s="11"/>
    </row>
    <row r="756" spans="2:9" ht="12" hidden="1" customHeight="1">
      <c r="B756" s="9">
        <v>400143</v>
      </c>
      <c r="C756" s="10">
        <v>3406.4</v>
      </c>
      <c r="D756" s="10">
        <v>3391.8</v>
      </c>
      <c r="E756" s="10">
        <v>3383</v>
      </c>
      <c r="F756" s="11">
        <f t="shared" si="69"/>
        <v>0.22294069138840528</v>
      </c>
      <c r="G756" s="11">
        <f t="shared" si="69"/>
        <v>0.2226087184805009</v>
      </c>
      <c r="H756" s="11">
        <f t="shared" si="69"/>
        <v>0.22198454047953384</v>
      </c>
      <c r="I756" s="11"/>
    </row>
    <row r="757" spans="2:9" ht="12" hidden="1" customHeight="1">
      <c r="B757" s="9">
        <v>400144</v>
      </c>
      <c r="C757" s="10">
        <v>209</v>
      </c>
      <c r="D757" s="10">
        <v>202</v>
      </c>
      <c r="E757" s="10">
        <v>202</v>
      </c>
      <c r="F757" s="11">
        <f t="shared" si="69"/>
        <v>1.3678547586947131E-2</v>
      </c>
      <c r="G757" s="11">
        <f t="shared" si="69"/>
        <v>1.3257550897181785E-2</v>
      </c>
      <c r="H757" s="11">
        <f t="shared" si="69"/>
        <v>1.3254767122928121E-2</v>
      </c>
      <c r="I757" s="11"/>
    </row>
    <row r="758" spans="2:9" ht="12" hidden="1" customHeight="1">
      <c r="B758" s="9">
        <v>400145</v>
      </c>
      <c r="C758" s="10">
        <v>233</v>
      </c>
      <c r="D758" s="10">
        <v>223</v>
      </c>
      <c r="E758" s="10">
        <v>222</v>
      </c>
      <c r="F758" s="11">
        <f t="shared" si="69"/>
        <v>1.5249289893582207E-2</v>
      </c>
      <c r="G758" s="11">
        <f t="shared" si="69"/>
        <v>1.4635811138968011E-2</v>
      </c>
      <c r="H758" s="11">
        <f t="shared" si="69"/>
        <v>1.4567120303416054E-2</v>
      </c>
      <c r="I758" s="11"/>
    </row>
    <row r="759" spans="2:9" ht="12" hidden="1" customHeight="1">
      <c r="B759" s="9">
        <v>400149</v>
      </c>
      <c r="C759" s="10">
        <v>6</v>
      </c>
      <c r="D759" s="10">
        <v>25</v>
      </c>
      <c r="E759" s="10">
        <v>24</v>
      </c>
      <c r="F759" s="11">
        <f t="shared" si="69"/>
        <v>3.9268557665876928E-4</v>
      </c>
      <c r="G759" s="11">
        <f t="shared" si="69"/>
        <v>1.6407860021264587E-3</v>
      </c>
      <c r="H759" s="11">
        <f t="shared" si="69"/>
        <v>1.5748238165855194E-3</v>
      </c>
      <c r="I759" s="11"/>
    </row>
    <row r="760" spans="2:9" ht="12" hidden="1" customHeight="1">
      <c r="B760" s="9">
        <v>401104</v>
      </c>
      <c r="C760" s="10">
        <v>196.5</v>
      </c>
      <c r="D760" s="10">
        <v>196.5</v>
      </c>
      <c r="E760" s="10">
        <v>197.5</v>
      </c>
      <c r="F760" s="11">
        <f t="shared" si="69"/>
        <v>1.2860452635574695E-2</v>
      </c>
      <c r="G760" s="11">
        <f t="shared" si="69"/>
        <v>1.2896577976713964E-2</v>
      </c>
      <c r="H760" s="11">
        <f t="shared" si="69"/>
        <v>1.2959487657318337E-2</v>
      </c>
      <c r="I760" s="11"/>
    </row>
    <row r="761" spans="2:9" ht="12" hidden="1" customHeight="1">
      <c r="B761" s="9">
        <v>401105</v>
      </c>
      <c r="C761" s="10">
        <v>311</v>
      </c>
      <c r="D761" s="10">
        <v>306</v>
      </c>
      <c r="E761" s="10">
        <v>306</v>
      </c>
      <c r="F761" s="11">
        <f t="shared" si="69"/>
        <v>2.0354202390146209E-2</v>
      </c>
      <c r="G761" s="11">
        <f t="shared" si="69"/>
        <v>2.0083220666027853E-2</v>
      </c>
      <c r="H761" s="11">
        <f t="shared" si="69"/>
        <v>2.0079003661465374E-2</v>
      </c>
      <c r="I761" s="11"/>
    </row>
    <row r="762" spans="2:9" ht="12" hidden="1" customHeight="1">
      <c r="B762" s="9">
        <v>401107</v>
      </c>
      <c r="C762" s="10">
        <v>207.6</v>
      </c>
      <c r="D762" s="10">
        <v>211.4</v>
      </c>
      <c r="E762" s="10">
        <v>210.4</v>
      </c>
      <c r="F762" s="11">
        <f t="shared" ref="F762:H790" si="70">C762/C$791</f>
        <v>1.3586920952393416E-2</v>
      </c>
      <c r="G762" s="11">
        <f t="shared" si="70"/>
        <v>1.3874486433981334E-2</v>
      </c>
      <c r="H762" s="11">
        <f t="shared" si="70"/>
        <v>1.3805955458733053E-2</v>
      </c>
      <c r="I762" s="11"/>
    </row>
    <row r="763" spans="2:9" ht="12" hidden="1" customHeight="1">
      <c r="B763" s="9">
        <v>401112</v>
      </c>
      <c r="C763" s="10">
        <v>114.5</v>
      </c>
      <c r="D763" s="10">
        <v>113.5</v>
      </c>
      <c r="E763" s="10">
        <v>112.5</v>
      </c>
      <c r="F763" s="11">
        <f t="shared" si="70"/>
        <v>7.4937497545715138E-3</v>
      </c>
      <c r="G763" s="11">
        <f t="shared" si="70"/>
        <v>7.449168449654122E-3</v>
      </c>
      <c r="H763" s="11">
        <f t="shared" si="70"/>
        <v>7.3819866402446222E-3</v>
      </c>
      <c r="I763" s="11"/>
    </row>
    <row r="764" spans="2:9" ht="12" hidden="1" customHeight="1">
      <c r="B764" s="9">
        <v>401113</v>
      </c>
      <c r="C764" s="10">
        <v>21</v>
      </c>
      <c r="D764" s="10">
        <v>21</v>
      </c>
      <c r="E764" s="10">
        <v>21</v>
      </c>
      <c r="F764" s="11">
        <f t="shared" si="70"/>
        <v>1.3743995183056925E-3</v>
      </c>
      <c r="G764" s="11">
        <f t="shared" si="70"/>
        <v>1.3782602417862252E-3</v>
      </c>
      <c r="H764" s="11">
        <f t="shared" si="70"/>
        <v>1.3779708395123295E-3</v>
      </c>
      <c r="I764" s="11"/>
    </row>
    <row r="765" spans="2:9" ht="12" hidden="1" customHeight="1">
      <c r="B765" s="9">
        <v>401114</v>
      </c>
      <c r="C765" s="10">
        <v>22</v>
      </c>
      <c r="D765" s="10">
        <v>22</v>
      </c>
      <c r="E765" s="10">
        <v>21</v>
      </c>
      <c r="F765" s="11">
        <f t="shared" si="70"/>
        <v>1.4398471144154875E-3</v>
      </c>
      <c r="G765" s="11">
        <f t="shared" si="70"/>
        <v>1.4438916818712835E-3</v>
      </c>
      <c r="H765" s="11">
        <f t="shared" si="70"/>
        <v>1.3779708395123295E-3</v>
      </c>
      <c r="I765" s="11"/>
    </row>
    <row r="766" spans="2:9" ht="12" hidden="1" customHeight="1">
      <c r="B766" s="9">
        <v>401115</v>
      </c>
      <c r="C766" s="10">
        <v>133</v>
      </c>
      <c r="D766" s="10">
        <v>132</v>
      </c>
      <c r="E766" s="10">
        <v>132</v>
      </c>
      <c r="F766" s="11">
        <f t="shared" si="70"/>
        <v>8.7045302826027193E-3</v>
      </c>
      <c r="G766" s="11">
        <f t="shared" si="70"/>
        <v>8.663350091227701E-3</v>
      </c>
      <c r="H766" s="11">
        <f t="shared" si="70"/>
        <v>8.6615309912203564E-3</v>
      </c>
      <c r="I766" s="11"/>
    </row>
    <row r="767" spans="2:9" ht="12" hidden="1" customHeight="1">
      <c r="B767" s="9">
        <v>401116</v>
      </c>
      <c r="C767" s="10">
        <v>189.6</v>
      </c>
      <c r="D767" s="10">
        <v>194.6</v>
      </c>
      <c r="E767" s="10">
        <v>196.6</v>
      </c>
      <c r="F767" s="11">
        <f t="shared" si="70"/>
        <v>1.2408864222417109E-2</v>
      </c>
      <c r="G767" s="11">
        <f t="shared" si="70"/>
        <v>1.2771878240552353E-2</v>
      </c>
      <c r="H767" s="11">
        <f t="shared" si="70"/>
        <v>1.2900431764196378E-2</v>
      </c>
      <c r="I767" s="11"/>
    </row>
    <row r="768" spans="2:9" ht="12" hidden="1" customHeight="1">
      <c r="B768" s="9">
        <v>401117</v>
      </c>
      <c r="C768" s="10">
        <v>45</v>
      </c>
      <c r="D768" s="10">
        <v>45</v>
      </c>
      <c r="E768" s="10">
        <v>45</v>
      </c>
      <c r="F768" s="11">
        <f t="shared" si="70"/>
        <v>2.9451418249407699E-3</v>
      </c>
      <c r="G768" s="11">
        <f t="shared" si="70"/>
        <v>2.9534148038276257E-3</v>
      </c>
      <c r="H768" s="11">
        <f t="shared" si="70"/>
        <v>2.9527946560978487E-3</v>
      </c>
      <c r="I768" s="11"/>
    </row>
    <row r="769" spans="2:9" ht="12" hidden="1" customHeight="1">
      <c r="B769" s="9">
        <v>401118</v>
      </c>
      <c r="C769" s="10">
        <v>80</v>
      </c>
      <c r="D769" s="10">
        <v>80</v>
      </c>
      <c r="E769" s="10">
        <v>83</v>
      </c>
      <c r="F769" s="11">
        <f t="shared" si="70"/>
        <v>5.2358076887835904E-3</v>
      </c>
      <c r="G769" s="11">
        <f t="shared" si="70"/>
        <v>5.2505152068046679E-3</v>
      </c>
      <c r="H769" s="11">
        <f t="shared" si="70"/>
        <v>5.4462656990249209E-3</v>
      </c>
      <c r="I769" s="11"/>
    </row>
    <row r="770" spans="2:9" ht="12" hidden="1" customHeight="1">
      <c r="B770" s="9">
        <v>401119</v>
      </c>
      <c r="C770" s="10">
        <v>10</v>
      </c>
      <c r="D770" s="10">
        <v>10</v>
      </c>
      <c r="E770" s="10">
        <v>10</v>
      </c>
      <c r="F770" s="11">
        <f t="shared" si="70"/>
        <v>6.544759610979488E-4</v>
      </c>
      <c r="G770" s="11">
        <f t="shared" si="70"/>
        <v>6.5631440085058348E-4</v>
      </c>
      <c r="H770" s="11">
        <f t="shared" si="70"/>
        <v>6.561765902439664E-4</v>
      </c>
      <c r="I770" s="11"/>
    </row>
    <row r="771" spans="2:9" ht="12" hidden="1" customHeight="1">
      <c r="B771" s="9">
        <v>401120</v>
      </c>
      <c r="C771" s="10">
        <v>37</v>
      </c>
      <c r="D771" s="10">
        <v>37</v>
      </c>
      <c r="E771" s="10">
        <v>37</v>
      </c>
      <c r="F771" s="11">
        <f t="shared" si="70"/>
        <v>2.4215610560624104E-3</v>
      </c>
      <c r="G771" s="11">
        <f t="shared" si="70"/>
        <v>2.4283632831471587E-3</v>
      </c>
      <c r="H771" s="11">
        <f t="shared" si="70"/>
        <v>2.4278533839026759E-3</v>
      </c>
      <c r="I771" s="11"/>
    </row>
    <row r="772" spans="2:9" ht="12" hidden="1" customHeight="1">
      <c r="B772" s="9">
        <v>401121</v>
      </c>
      <c r="C772" s="10">
        <v>58</v>
      </c>
      <c r="D772" s="10">
        <v>57</v>
      </c>
      <c r="E772" s="10">
        <v>57</v>
      </c>
      <c r="F772" s="11">
        <f t="shared" si="70"/>
        <v>3.7959605743681031E-3</v>
      </c>
      <c r="G772" s="11">
        <f t="shared" si="70"/>
        <v>3.7409920848483257E-3</v>
      </c>
      <c r="H772" s="11">
        <f t="shared" si="70"/>
        <v>3.7402065643906087E-3</v>
      </c>
      <c r="I772" s="11"/>
    </row>
    <row r="773" spans="2:9" ht="12" hidden="1" customHeight="1">
      <c r="B773" s="9">
        <v>401122</v>
      </c>
      <c r="C773" s="10">
        <v>154</v>
      </c>
      <c r="D773" s="10">
        <v>152</v>
      </c>
      <c r="E773" s="10">
        <v>153</v>
      </c>
      <c r="F773" s="11">
        <f t="shared" si="70"/>
        <v>1.0078929800908411E-2</v>
      </c>
      <c r="G773" s="11">
        <f t="shared" si="70"/>
        <v>9.9759788929288679E-3</v>
      </c>
      <c r="H773" s="11">
        <f t="shared" si="70"/>
        <v>1.0039501830732687E-2</v>
      </c>
      <c r="I773" s="11"/>
    </row>
    <row r="774" spans="2:9" ht="12" hidden="1" customHeight="1">
      <c r="B774" s="9">
        <v>401123</v>
      </c>
      <c r="C774" s="10">
        <v>30</v>
      </c>
      <c r="D774" s="10">
        <v>31</v>
      </c>
      <c r="E774" s="10">
        <v>31</v>
      </c>
      <c r="F774" s="11">
        <f t="shared" si="70"/>
        <v>1.9634278832938463E-3</v>
      </c>
      <c r="G774" s="11">
        <f t="shared" si="70"/>
        <v>2.0345746426368087E-3</v>
      </c>
      <c r="H774" s="11">
        <f t="shared" si="70"/>
        <v>2.0341474297562957E-3</v>
      </c>
      <c r="I774" s="11"/>
    </row>
    <row r="775" spans="2:9" ht="12" hidden="1" customHeight="1">
      <c r="B775" s="9">
        <v>401124</v>
      </c>
      <c r="C775" s="10">
        <v>21</v>
      </c>
      <c r="D775" s="10">
        <v>21</v>
      </c>
      <c r="E775" s="10">
        <v>21</v>
      </c>
      <c r="F775" s="11">
        <f t="shared" si="70"/>
        <v>1.3743995183056925E-3</v>
      </c>
      <c r="G775" s="11">
        <f t="shared" si="70"/>
        <v>1.3782602417862252E-3</v>
      </c>
      <c r="H775" s="11">
        <f t="shared" si="70"/>
        <v>1.3779708395123295E-3</v>
      </c>
      <c r="I775" s="11"/>
    </row>
    <row r="776" spans="2:9" ht="12" hidden="1" customHeight="1">
      <c r="B776" s="9">
        <v>401125</v>
      </c>
      <c r="C776" s="10">
        <v>35</v>
      </c>
      <c r="D776" s="10">
        <v>34</v>
      </c>
      <c r="E776" s="10">
        <v>34</v>
      </c>
      <c r="F776" s="11">
        <f t="shared" si="70"/>
        <v>2.2906658638428209E-3</v>
      </c>
      <c r="G776" s="11">
        <f t="shared" si="70"/>
        <v>2.2314689628919839E-3</v>
      </c>
      <c r="H776" s="11">
        <f t="shared" si="70"/>
        <v>2.2310004068294858E-3</v>
      </c>
      <c r="I776" s="11"/>
    </row>
    <row r="777" spans="2:9" ht="12" hidden="1" customHeight="1">
      <c r="B777" s="9">
        <v>401126</v>
      </c>
      <c r="C777" s="10">
        <v>24</v>
      </c>
      <c r="D777" s="10">
        <v>24</v>
      </c>
      <c r="E777" s="10">
        <v>24</v>
      </c>
      <c r="F777" s="11">
        <f t="shared" si="70"/>
        <v>1.5707423066350771E-3</v>
      </c>
      <c r="G777" s="11">
        <f t="shared" si="70"/>
        <v>1.5751545620414002E-3</v>
      </c>
      <c r="H777" s="11">
        <f t="shared" si="70"/>
        <v>1.5748238165855194E-3</v>
      </c>
      <c r="I777" s="11"/>
    </row>
    <row r="778" spans="2:9" ht="12" hidden="1" customHeight="1">
      <c r="B778" s="9">
        <v>401128</v>
      </c>
      <c r="C778" s="10">
        <v>45</v>
      </c>
      <c r="D778" s="10">
        <v>46</v>
      </c>
      <c r="E778" s="10">
        <v>48</v>
      </c>
      <c r="F778" s="11">
        <f t="shared" si="70"/>
        <v>2.9451418249407699E-3</v>
      </c>
      <c r="G778" s="11">
        <f t="shared" si="70"/>
        <v>3.0190462439126839E-3</v>
      </c>
      <c r="H778" s="11">
        <f t="shared" si="70"/>
        <v>3.1496476331710388E-3</v>
      </c>
      <c r="I778" s="11"/>
    </row>
    <row r="779" spans="2:9" ht="12" hidden="1" customHeight="1">
      <c r="B779" s="9">
        <v>401129</v>
      </c>
      <c r="C779" s="10">
        <v>138</v>
      </c>
      <c r="D779" s="10">
        <v>138</v>
      </c>
      <c r="E779" s="10">
        <v>141</v>
      </c>
      <c r="F779" s="11">
        <f t="shared" si="70"/>
        <v>9.0317682631516939E-3</v>
      </c>
      <c r="G779" s="11">
        <f t="shared" si="70"/>
        <v>9.0571387317380514E-3</v>
      </c>
      <c r="H779" s="11">
        <f t="shared" si="70"/>
        <v>9.2520899224399263E-3</v>
      </c>
      <c r="I779" s="11"/>
    </row>
    <row r="780" spans="2:9" ht="12" hidden="1" customHeight="1">
      <c r="B780" s="9">
        <v>401130</v>
      </c>
      <c r="C780" s="10">
        <v>45</v>
      </c>
      <c r="D780" s="10">
        <v>41</v>
      </c>
      <c r="E780" s="10">
        <v>43</v>
      </c>
      <c r="F780" s="11">
        <f t="shared" si="70"/>
        <v>2.9451418249407699E-3</v>
      </c>
      <c r="G780" s="11">
        <f t="shared" si="70"/>
        <v>2.6908890434873922E-3</v>
      </c>
      <c r="H780" s="11">
        <f t="shared" si="70"/>
        <v>2.8215593380490557E-3</v>
      </c>
      <c r="I780" s="11"/>
    </row>
    <row r="781" spans="2:9" ht="12" hidden="1" customHeight="1">
      <c r="B781" s="9">
        <v>401131</v>
      </c>
      <c r="C781" s="10">
        <v>72</v>
      </c>
      <c r="D781" s="10">
        <v>74</v>
      </c>
      <c r="E781" s="10">
        <v>74</v>
      </c>
      <c r="F781" s="11">
        <f t="shared" si="70"/>
        <v>4.7122269199052318E-3</v>
      </c>
      <c r="G781" s="11">
        <f t="shared" si="70"/>
        <v>4.8567265662943174E-3</v>
      </c>
      <c r="H781" s="11">
        <f t="shared" si="70"/>
        <v>4.8557067678053518E-3</v>
      </c>
      <c r="I781" s="11"/>
    </row>
    <row r="782" spans="2:9" ht="12" hidden="1" customHeight="1">
      <c r="B782" s="9">
        <v>401132</v>
      </c>
      <c r="C782" s="10">
        <v>79</v>
      </c>
      <c r="D782" s="10">
        <v>78</v>
      </c>
      <c r="E782" s="10">
        <v>77</v>
      </c>
      <c r="F782" s="11">
        <f t="shared" si="70"/>
        <v>5.1703600926737954E-3</v>
      </c>
      <c r="G782" s="11">
        <f t="shared" si="70"/>
        <v>5.1192523266345505E-3</v>
      </c>
      <c r="H782" s="11">
        <f t="shared" si="70"/>
        <v>5.0525597448785415E-3</v>
      </c>
      <c r="I782" s="11"/>
    </row>
    <row r="783" spans="2:9" ht="12" hidden="1" customHeight="1">
      <c r="B783" s="9">
        <v>401133</v>
      </c>
      <c r="C783" s="10">
        <v>146</v>
      </c>
      <c r="D783" s="10">
        <v>143</v>
      </c>
      <c r="E783" s="10">
        <v>146</v>
      </c>
      <c r="F783" s="11">
        <f t="shared" si="70"/>
        <v>9.5553490320300534E-3</v>
      </c>
      <c r="G783" s="11">
        <f t="shared" si="70"/>
        <v>9.3852959321633431E-3</v>
      </c>
      <c r="H783" s="11">
        <f t="shared" si="70"/>
        <v>9.5801782175619094E-3</v>
      </c>
      <c r="I783" s="11"/>
    </row>
    <row r="784" spans="2:9" ht="12" hidden="1" customHeight="1">
      <c r="B784" s="9">
        <v>401134</v>
      </c>
      <c r="C784" s="10">
        <v>56</v>
      </c>
      <c r="D784" s="10">
        <v>57</v>
      </c>
      <c r="E784" s="10">
        <v>58</v>
      </c>
      <c r="F784" s="11">
        <f t="shared" si="70"/>
        <v>3.6650653821485133E-3</v>
      </c>
      <c r="G784" s="11">
        <f t="shared" si="70"/>
        <v>3.7409920848483257E-3</v>
      </c>
      <c r="H784" s="11">
        <f t="shared" si="70"/>
        <v>3.805824223415005E-3</v>
      </c>
      <c r="I784" s="11"/>
    </row>
    <row r="785" spans="1:16" ht="12" hidden="1" customHeight="1">
      <c r="B785" s="9">
        <v>401135</v>
      </c>
      <c r="C785" s="10">
        <v>22</v>
      </c>
      <c r="D785" s="10">
        <v>21</v>
      </c>
      <c r="E785" s="10">
        <v>21</v>
      </c>
      <c r="F785" s="11">
        <f t="shared" si="70"/>
        <v>1.4398471144154875E-3</v>
      </c>
      <c r="G785" s="11">
        <f t="shared" si="70"/>
        <v>1.3782602417862252E-3</v>
      </c>
      <c r="H785" s="11">
        <f t="shared" si="70"/>
        <v>1.3779708395123295E-3</v>
      </c>
      <c r="I785" s="11"/>
    </row>
    <row r="786" spans="1:16" ht="12" hidden="1" customHeight="1">
      <c r="B786" s="9">
        <v>401136</v>
      </c>
      <c r="C786" s="10">
        <v>103.6</v>
      </c>
      <c r="D786" s="10">
        <v>104.6</v>
      </c>
      <c r="E786" s="10">
        <v>102.6</v>
      </c>
      <c r="F786" s="11">
        <f t="shared" si="70"/>
        <v>6.7803709569747494E-3</v>
      </c>
      <c r="G786" s="11">
        <f t="shared" si="70"/>
        <v>6.8650486328971022E-3</v>
      </c>
      <c r="H786" s="11">
        <f t="shared" si="70"/>
        <v>6.7323718159030951E-3</v>
      </c>
      <c r="I786" s="11"/>
    </row>
    <row r="787" spans="1:16" ht="12" hidden="1" customHeight="1">
      <c r="B787" s="9">
        <v>401137</v>
      </c>
      <c r="C787" s="10">
        <v>267</v>
      </c>
      <c r="D787" s="10">
        <v>268</v>
      </c>
      <c r="E787" s="10">
        <v>267</v>
      </c>
      <c r="F787" s="11">
        <f t="shared" si="70"/>
        <v>1.7474508161315232E-2</v>
      </c>
      <c r="G787" s="11">
        <f t="shared" si="70"/>
        <v>1.7589225942795637E-2</v>
      </c>
      <c r="H787" s="11">
        <f t="shared" si="70"/>
        <v>1.7519914959513903E-2</v>
      </c>
      <c r="I787" s="11"/>
    </row>
    <row r="788" spans="1:16" ht="12" hidden="1" customHeight="1">
      <c r="B788" s="9">
        <v>401138</v>
      </c>
      <c r="C788" s="10">
        <v>175</v>
      </c>
      <c r="D788" s="10">
        <v>178</v>
      </c>
      <c r="E788" s="10">
        <v>177</v>
      </c>
      <c r="F788" s="11">
        <f t="shared" si="70"/>
        <v>1.1453329319214105E-2</v>
      </c>
      <c r="G788" s="11">
        <f t="shared" si="70"/>
        <v>1.1682396335140385E-2</v>
      </c>
      <c r="H788" s="11">
        <f t="shared" si="70"/>
        <v>1.1614325647318206E-2</v>
      </c>
      <c r="I788" s="11"/>
    </row>
    <row r="789" spans="1:16" ht="12" hidden="1" customHeight="1">
      <c r="B789" s="9">
        <v>402100</v>
      </c>
      <c r="C789" s="10">
        <v>55</v>
      </c>
      <c r="D789" s="10">
        <v>55</v>
      </c>
      <c r="E789" s="10">
        <v>55</v>
      </c>
      <c r="F789" s="11">
        <f t="shared" si="70"/>
        <v>3.5996177860387183E-3</v>
      </c>
      <c r="G789" s="11">
        <f t="shared" si="70"/>
        <v>3.6097292046782092E-3</v>
      </c>
      <c r="H789" s="11">
        <f t="shared" si="70"/>
        <v>3.6089712463418153E-3</v>
      </c>
      <c r="I789" s="11"/>
    </row>
    <row r="790" spans="1:16" ht="12" hidden="1" customHeight="1">
      <c r="B790" s="9">
        <v>402101</v>
      </c>
      <c r="C790" s="10">
        <v>118</v>
      </c>
      <c r="D790" s="10">
        <v>119</v>
      </c>
      <c r="E790" s="10">
        <v>119</v>
      </c>
      <c r="F790" s="11">
        <f t="shared" si="70"/>
        <v>7.7228163409557961E-3</v>
      </c>
      <c r="G790" s="11">
        <f t="shared" si="70"/>
        <v>7.8101413701219431E-3</v>
      </c>
      <c r="H790" s="11">
        <f t="shared" si="70"/>
        <v>7.8085014239032005E-3</v>
      </c>
      <c r="I790" s="11"/>
    </row>
    <row r="791" spans="1:16" ht="12" hidden="1" customHeight="1" thickBot="1">
      <c r="C791" s="12">
        <f t="shared" ref="C791:H791" si="71">SUM(C730:C790)</f>
        <v>15279.400000000001</v>
      </c>
      <c r="D791" s="12">
        <f t="shared" si="71"/>
        <v>15236.6</v>
      </c>
      <c r="E791" s="12">
        <f t="shared" si="71"/>
        <v>15239.800000000001</v>
      </c>
      <c r="F791" s="13">
        <f t="shared" si="71"/>
        <v>0.99999999999999956</v>
      </c>
      <c r="G791" s="13">
        <f t="shared" si="71"/>
        <v>0.99999999999999989</v>
      </c>
      <c r="H791" s="13">
        <f t="shared" si="71"/>
        <v>1</v>
      </c>
      <c r="I791" s="52"/>
    </row>
    <row r="792" spans="1:16" ht="12" hidden="1" customHeight="1"/>
    <row r="793" spans="1:16" ht="12" customHeight="1">
      <c r="A793" s="29" t="s">
        <v>85</v>
      </c>
      <c r="B793" s="30" t="s">
        <v>86</v>
      </c>
    </row>
    <row r="794" spans="1:16" ht="12" customHeight="1">
      <c r="B794" s="6" t="s">
        <v>4</v>
      </c>
      <c r="C794" s="55" t="s">
        <v>5</v>
      </c>
      <c r="D794" s="55"/>
      <c r="E794" s="55"/>
      <c r="F794" s="55" t="s">
        <v>6</v>
      </c>
      <c r="G794" s="55"/>
      <c r="H794" s="55"/>
      <c r="I794" s="6"/>
    </row>
    <row r="795" spans="1:16" ht="12" customHeight="1">
      <c r="B795" s="6"/>
      <c r="C795" s="8" t="s">
        <v>7</v>
      </c>
      <c r="D795" s="8" t="s">
        <v>8</v>
      </c>
      <c r="E795" s="8">
        <v>2013</v>
      </c>
      <c r="F795" s="8" t="s">
        <v>7</v>
      </c>
      <c r="G795" s="8" t="s">
        <v>8</v>
      </c>
      <c r="H795" s="8">
        <v>2013</v>
      </c>
      <c r="I795" s="8"/>
    </row>
    <row r="796" spans="1:16" ht="12" customHeight="1">
      <c r="B796" s="25">
        <v>255100</v>
      </c>
      <c r="C796" s="26">
        <v>11760.8</v>
      </c>
      <c r="D796" s="26">
        <v>11791.9</v>
      </c>
      <c r="E796" s="26">
        <v>11801.4</v>
      </c>
      <c r="F796" s="27">
        <f t="shared" ref="F796:H798" si="72">C796/C$799</f>
        <v>0.56040102161399752</v>
      </c>
      <c r="G796" s="27">
        <f t="shared" si="72"/>
        <v>0.55933232457867099</v>
      </c>
      <c r="H796" s="27">
        <f t="shared" si="72"/>
        <v>0.5592921528297774</v>
      </c>
      <c r="I796" s="27"/>
    </row>
    <row r="797" spans="1:16" ht="12" customHeight="1">
      <c r="B797" s="25">
        <v>255101</v>
      </c>
      <c r="C797" s="26">
        <v>9170.6</v>
      </c>
      <c r="D797" s="26">
        <v>9196.2000000000007</v>
      </c>
      <c r="E797" s="26">
        <v>9199.2000000000007</v>
      </c>
      <c r="F797" s="27">
        <f t="shared" si="72"/>
        <v>0.4369782335226623</v>
      </c>
      <c r="G797" s="27">
        <f t="shared" si="72"/>
        <v>0.43620891656903255</v>
      </c>
      <c r="H797" s="27">
        <f t="shared" si="72"/>
        <v>0.43596864544136193</v>
      </c>
      <c r="I797" s="27"/>
      <c r="P797" s="22">
        <v>41699</v>
      </c>
    </row>
    <row r="798" spans="1:16" ht="12" customHeight="1">
      <c r="B798" s="25">
        <v>255102</v>
      </c>
      <c r="C798" s="26">
        <v>55</v>
      </c>
      <c r="D798" s="26">
        <v>94</v>
      </c>
      <c r="E798" s="26">
        <v>100</v>
      </c>
      <c r="F798" s="27">
        <f t="shared" si="72"/>
        <v>2.6207448633400678E-3</v>
      </c>
      <c r="G798" s="27">
        <f t="shared" si="72"/>
        <v>4.4587588522964983E-3</v>
      </c>
      <c r="H798" s="27">
        <f t="shared" si="72"/>
        <v>4.7392017288607913E-3</v>
      </c>
      <c r="I798" s="27"/>
      <c r="M798" s="28">
        <f>SUM(F796:F798)</f>
        <v>0.99999999999999989</v>
      </c>
      <c r="N798" s="28">
        <f>SUM(G796:G798)</f>
        <v>1</v>
      </c>
      <c r="O798" s="28">
        <f>SUM(H796:H798)</f>
        <v>1.0000000000000002</v>
      </c>
      <c r="P798" s="23">
        <v>1</v>
      </c>
    </row>
    <row r="799" spans="1:16" ht="12" customHeight="1" thickBot="1">
      <c r="C799" s="12">
        <f t="shared" ref="C799:H799" si="73">SUM(C796:C798)</f>
        <v>20986.400000000001</v>
      </c>
      <c r="D799" s="12">
        <f t="shared" si="73"/>
        <v>21082.1</v>
      </c>
      <c r="E799" s="12">
        <f t="shared" si="73"/>
        <v>21100.6</v>
      </c>
      <c r="F799" s="13">
        <f t="shared" si="73"/>
        <v>0.99999999999999989</v>
      </c>
      <c r="G799" s="13">
        <f t="shared" si="73"/>
        <v>1</v>
      </c>
      <c r="H799" s="13">
        <f t="shared" si="73"/>
        <v>1.0000000000000002</v>
      </c>
      <c r="I799" s="52"/>
    </row>
    <row r="801" spans="1:9" ht="12" customHeight="1">
      <c r="A801" s="29" t="s">
        <v>87</v>
      </c>
      <c r="B801" s="30" t="s">
        <v>88</v>
      </c>
    </row>
    <row r="802" spans="1:9" ht="12" customHeight="1">
      <c r="B802" s="6" t="s">
        <v>4</v>
      </c>
      <c r="C802" s="55" t="s">
        <v>5</v>
      </c>
      <c r="D802" s="55"/>
      <c r="E802" s="55"/>
      <c r="F802" s="55" t="s">
        <v>6</v>
      </c>
      <c r="G802" s="55"/>
      <c r="H802" s="55"/>
      <c r="I802" s="6"/>
    </row>
    <row r="803" spans="1:9" ht="12" customHeight="1">
      <c r="B803" s="6"/>
      <c r="C803" s="8" t="s">
        <v>7</v>
      </c>
      <c r="D803" s="8" t="s">
        <v>8</v>
      </c>
      <c r="E803" s="8">
        <v>2013</v>
      </c>
      <c r="F803" s="8" t="s">
        <v>7</v>
      </c>
      <c r="G803" s="8" t="s">
        <v>8</v>
      </c>
      <c r="H803" s="8">
        <v>2013</v>
      </c>
      <c r="I803" s="8"/>
    </row>
    <row r="804" spans="1:9" ht="12" customHeight="1">
      <c r="B804" s="9">
        <v>246100</v>
      </c>
      <c r="C804" s="10">
        <v>1699</v>
      </c>
      <c r="D804" s="10">
        <v>1688.5</v>
      </c>
      <c r="E804" s="10">
        <v>1679</v>
      </c>
      <c r="F804" s="11">
        <f t="shared" ref="F804:H822" si="74">C804/C$823</f>
        <v>6.3038227360594237E-2</v>
      </c>
      <c r="G804" s="11">
        <f t="shared" si="74"/>
        <v>6.2386615974077311E-2</v>
      </c>
      <c r="H804" s="11">
        <f t="shared" si="74"/>
        <v>6.2008117560595481E-2</v>
      </c>
      <c r="I804" s="11"/>
    </row>
    <row r="805" spans="1:9" ht="12" customHeight="1">
      <c r="B805" s="9">
        <v>252110</v>
      </c>
      <c r="C805" s="10">
        <v>1145</v>
      </c>
      <c r="D805" s="10">
        <v>882</v>
      </c>
      <c r="E805" s="10">
        <v>887</v>
      </c>
      <c r="F805" s="11">
        <f t="shared" si="74"/>
        <v>4.2483090245956687E-2</v>
      </c>
      <c r="G805" s="11">
        <f t="shared" si="74"/>
        <v>3.2588093153175117E-2</v>
      </c>
      <c r="H805" s="11">
        <f t="shared" si="74"/>
        <v>3.2758308681505768E-2</v>
      </c>
      <c r="I805" s="11"/>
    </row>
    <row r="806" spans="1:9" ht="12" customHeight="1">
      <c r="B806" s="9">
        <v>252111</v>
      </c>
      <c r="C806" s="10">
        <v>1135.5</v>
      </c>
      <c r="D806" s="10">
        <v>876.5</v>
      </c>
      <c r="E806" s="10">
        <v>880.5</v>
      </c>
      <c r="F806" s="11">
        <f t="shared" si="74"/>
        <v>4.2130610457889794E-2</v>
      </c>
      <c r="G806" s="11">
        <f t="shared" si="74"/>
        <v>3.2384879420360536E-2</v>
      </c>
      <c r="H806" s="11">
        <f t="shared" si="74"/>
        <v>3.2518253431866775E-2</v>
      </c>
      <c r="I806" s="11"/>
    </row>
    <row r="807" spans="1:9" ht="12" customHeight="1">
      <c r="B807" s="9">
        <v>252113</v>
      </c>
      <c r="C807" s="10">
        <v>224.5</v>
      </c>
      <c r="D807" s="10">
        <v>223.5</v>
      </c>
      <c r="E807" s="10">
        <v>223.5</v>
      </c>
      <c r="F807" s="11">
        <f t="shared" si="74"/>
        <v>8.3296539390543892E-3</v>
      </c>
      <c r="G807" s="11">
        <f t="shared" si="74"/>
        <v>8.2578671425562796E-3</v>
      </c>
      <c r="H807" s="11">
        <f t="shared" si="74"/>
        <v>8.2542074298946333E-3</v>
      </c>
      <c r="I807" s="11"/>
    </row>
    <row r="808" spans="1:9" ht="12" customHeight="1">
      <c r="B808" s="9">
        <v>252114</v>
      </c>
      <c r="C808" s="10">
        <v>58</v>
      </c>
      <c r="D808" s="10">
        <v>60</v>
      </c>
      <c r="E808" s="10">
        <v>60</v>
      </c>
      <c r="F808" s="11">
        <f t="shared" si="74"/>
        <v>2.1519818639873256E-3</v>
      </c>
      <c r="G808" s="11">
        <f t="shared" si="74"/>
        <v>2.2168770852500079E-3</v>
      </c>
      <c r="H808" s="11">
        <f t="shared" si="74"/>
        <v>2.2158946120522508E-3</v>
      </c>
      <c r="I808" s="11"/>
    </row>
    <row r="809" spans="1:9" ht="12" customHeight="1">
      <c r="B809" s="9">
        <v>252115</v>
      </c>
      <c r="C809" s="10">
        <v>100</v>
      </c>
      <c r="D809" s="10">
        <v>100</v>
      </c>
      <c r="E809" s="10">
        <v>98</v>
      </c>
      <c r="F809" s="11">
        <f t="shared" si="74"/>
        <v>3.7103135585988371E-3</v>
      </c>
      <c r="G809" s="11">
        <f t="shared" si="74"/>
        <v>3.6947951420833467E-3</v>
      </c>
      <c r="H809" s="11">
        <f t="shared" si="74"/>
        <v>3.619294533018676E-3</v>
      </c>
      <c r="I809" s="11"/>
    </row>
    <row r="810" spans="1:9" ht="12" customHeight="1">
      <c r="B810" s="9">
        <v>252116</v>
      </c>
      <c r="C810" s="10">
        <v>79</v>
      </c>
      <c r="D810" s="10">
        <v>80</v>
      </c>
      <c r="E810" s="10">
        <v>79</v>
      </c>
      <c r="F810" s="11">
        <f t="shared" si="74"/>
        <v>2.9311477112930811E-3</v>
      </c>
      <c r="G810" s="11">
        <f t="shared" si="74"/>
        <v>2.9558361136666775E-3</v>
      </c>
      <c r="H810" s="11">
        <f t="shared" si="74"/>
        <v>2.9175945725354634E-3</v>
      </c>
      <c r="I810" s="11"/>
    </row>
    <row r="811" spans="1:9" ht="12" customHeight="1">
      <c r="B811" s="9">
        <v>252117</v>
      </c>
      <c r="C811" s="10">
        <v>176</v>
      </c>
      <c r="D811" s="10">
        <v>177</v>
      </c>
      <c r="E811" s="10">
        <v>176</v>
      </c>
      <c r="F811" s="11">
        <f t="shared" si="74"/>
        <v>6.5301518631339529E-3</v>
      </c>
      <c r="G811" s="11">
        <f t="shared" si="74"/>
        <v>6.5397874014875238E-3</v>
      </c>
      <c r="H811" s="11">
        <f t="shared" si="74"/>
        <v>6.4999575286866021E-3</v>
      </c>
      <c r="I811" s="11"/>
    </row>
    <row r="812" spans="1:9" ht="12" customHeight="1">
      <c r="B812" s="9">
        <v>252118</v>
      </c>
      <c r="C812" s="10">
        <v>340</v>
      </c>
      <c r="D812" s="10">
        <v>340</v>
      </c>
      <c r="E812" s="10">
        <v>339</v>
      </c>
      <c r="F812" s="11">
        <f t="shared" si="74"/>
        <v>1.2615066099236046E-2</v>
      </c>
      <c r="G812" s="11">
        <f t="shared" si="74"/>
        <v>1.2562303483083379E-2</v>
      </c>
      <c r="H812" s="11">
        <f t="shared" si="74"/>
        <v>1.2519804558095217E-2</v>
      </c>
      <c r="I812" s="11"/>
    </row>
    <row r="813" spans="1:9" ht="12" customHeight="1">
      <c r="B813" s="9">
        <v>252119</v>
      </c>
      <c r="C813" s="10">
        <v>240</v>
      </c>
      <c r="D813" s="10">
        <v>242</v>
      </c>
      <c r="E813" s="10">
        <v>242</v>
      </c>
      <c r="F813" s="11">
        <f t="shared" si="74"/>
        <v>8.9047525406372088E-3</v>
      </c>
      <c r="G813" s="11">
        <f t="shared" si="74"/>
        <v>8.9414042438417003E-3</v>
      </c>
      <c r="H813" s="11">
        <f t="shared" si="74"/>
        <v>8.937441601944077E-3</v>
      </c>
      <c r="I813" s="11"/>
    </row>
    <row r="814" spans="1:9" ht="12" customHeight="1">
      <c r="B814" s="9">
        <v>252121</v>
      </c>
      <c r="C814" s="10">
        <v>219.5</v>
      </c>
      <c r="D814" s="10">
        <v>220.5</v>
      </c>
      <c r="E814" s="10">
        <v>217.5</v>
      </c>
      <c r="F814" s="11">
        <f t="shared" si="74"/>
        <v>8.1441382611244471E-3</v>
      </c>
      <c r="G814" s="11">
        <f t="shared" si="74"/>
        <v>8.1470232882937792E-3</v>
      </c>
      <c r="H814" s="11">
        <f t="shared" si="74"/>
        <v>8.0326179686894088E-3</v>
      </c>
      <c r="I814" s="11"/>
    </row>
    <row r="815" spans="1:9" ht="12" customHeight="1">
      <c r="B815" s="9">
        <v>252122</v>
      </c>
      <c r="C815" s="10">
        <v>250.5</v>
      </c>
      <c r="D815" s="10">
        <v>251.5</v>
      </c>
      <c r="E815" s="10">
        <v>252.5</v>
      </c>
      <c r="F815" s="11">
        <f t="shared" si="74"/>
        <v>9.2943354642900863E-3</v>
      </c>
      <c r="G815" s="11">
        <f t="shared" si="74"/>
        <v>9.2924097823396182E-3</v>
      </c>
      <c r="H815" s="11">
        <f t="shared" si="74"/>
        <v>9.3252231590532208E-3</v>
      </c>
      <c r="I815" s="11"/>
    </row>
    <row r="816" spans="1:9" ht="12" customHeight="1">
      <c r="B816" s="9">
        <v>252123</v>
      </c>
      <c r="C816" s="10">
        <v>253.5</v>
      </c>
      <c r="D816" s="10">
        <v>264.5</v>
      </c>
      <c r="E816" s="10">
        <v>266.5</v>
      </c>
      <c r="F816" s="11">
        <f t="shared" si="74"/>
        <v>9.4056448710480526E-3</v>
      </c>
      <c r="G816" s="11">
        <f t="shared" si="74"/>
        <v>9.7727331508104531E-3</v>
      </c>
      <c r="H816" s="11">
        <f t="shared" si="74"/>
        <v>9.842265235198747E-3</v>
      </c>
      <c r="I816" s="11"/>
    </row>
    <row r="817" spans="1:16" ht="12" customHeight="1">
      <c r="B817" s="9">
        <v>252124</v>
      </c>
      <c r="C817" s="10">
        <v>45</v>
      </c>
      <c r="D817" s="10">
        <v>45</v>
      </c>
      <c r="E817" s="10">
        <v>45</v>
      </c>
      <c r="F817" s="11">
        <f t="shared" si="74"/>
        <v>1.6696411013694768E-3</v>
      </c>
      <c r="G817" s="11">
        <f t="shared" si="74"/>
        <v>1.662657813937506E-3</v>
      </c>
      <c r="H817" s="11">
        <f t="shared" si="74"/>
        <v>1.661920959039188E-3</v>
      </c>
      <c r="I817" s="11"/>
    </row>
    <row r="818" spans="1:16" ht="12" customHeight="1">
      <c r="B818" s="9">
        <v>252136</v>
      </c>
      <c r="C818" s="10">
        <v>0</v>
      </c>
      <c r="D818" s="10">
        <v>268</v>
      </c>
      <c r="E818" s="10">
        <v>267</v>
      </c>
      <c r="F818" s="11">
        <f t="shared" si="74"/>
        <v>0</v>
      </c>
      <c r="G818" s="11">
        <f t="shared" si="74"/>
        <v>9.9020509807833702E-3</v>
      </c>
      <c r="H818" s="11">
        <f t="shared" si="74"/>
        <v>9.8607310236325154E-3</v>
      </c>
      <c r="I818" s="11"/>
    </row>
    <row r="819" spans="1:16" ht="12" customHeight="1">
      <c r="B819" s="9">
        <v>252137</v>
      </c>
      <c r="C819" s="10">
        <v>0</v>
      </c>
      <c r="D819" s="10">
        <v>264</v>
      </c>
      <c r="E819" s="10">
        <v>264</v>
      </c>
      <c r="F819" s="11">
        <f t="shared" si="74"/>
        <v>0</v>
      </c>
      <c r="G819" s="11">
        <f t="shared" si="74"/>
        <v>9.7542591751000364E-3</v>
      </c>
      <c r="H819" s="11">
        <f t="shared" si="74"/>
        <v>9.7499362930299031E-3</v>
      </c>
      <c r="I819" s="11"/>
    </row>
    <row r="820" spans="1:16" ht="12" customHeight="1">
      <c r="B820" s="25">
        <v>255100</v>
      </c>
      <c r="C820" s="26">
        <v>11760.8</v>
      </c>
      <c r="D820" s="26">
        <v>11791.9</v>
      </c>
      <c r="E820" s="26">
        <v>11801.4</v>
      </c>
      <c r="F820" s="27">
        <f t="shared" si="74"/>
        <v>0.43636255699969201</v>
      </c>
      <c r="G820" s="27">
        <f t="shared" si="74"/>
        <v>0.43568654835932619</v>
      </c>
      <c r="H820" s="27">
        <f t="shared" si="74"/>
        <v>0.43584431124455714</v>
      </c>
      <c r="I820" s="27"/>
    </row>
    <row r="821" spans="1:16" ht="12" customHeight="1">
      <c r="B821" s="25">
        <v>255101</v>
      </c>
      <c r="C821" s="26">
        <v>9170.6</v>
      </c>
      <c r="D821" s="26">
        <v>9196.2000000000007</v>
      </c>
      <c r="E821" s="26">
        <v>9199.2000000000007</v>
      </c>
      <c r="F821" s="27">
        <f t="shared" si="74"/>
        <v>0.34025801520486498</v>
      </c>
      <c r="G821" s="27">
        <f t="shared" si="74"/>
        <v>0.3397807508562688</v>
      </c>
      <c r="H821" s="27">
        <f t="shared" si="74"/>
        <v>0.33974096191985109</v>
      </c>
      <c r="I821" s="27"/>
      <c r="P821" s="22">
        <v>41699</v>
      </c>
    </row>
    <row r="822" spans="1:16" ht="12" customHeight="1">
      <c r="B822" s="25">
        <v>255102</v>
      </c>
      <c r="C822" s="26">
        <v>55</v>
      </c>
      <c r="D822" s="26">
        <v>94</v>
      </c>
      <c r="E822" s="26">
        <v>100</v>
      </c>
      <c r="F822" s="27">
        <f t="shared" si="74"/>
        <v>2.0406724572293602E-3</v>
      </c>
      <c r="G822" s="27">
        <f t="shared" si="74"/>
        <v>3.4731074335583459E-3</v>
      </c>
      <c r="H822" s="27">
        <f t="shared" si="74"/>
        <v>3.693157686753751E-3</v>
      </c>
      <c r="I822" s="27"/>
      <c r="M822" s="28">
        <f>SUM(F819:F821)</f>
        <v>0.77662057220455694</v>
      </c>
      <c r="N822" s="28">
        <f t="shared" ref="N822:O822" si="75">SUM(G819:G821)</f>
        <v>0.78522155839069496</v>
      </c>
      <c r="O822" s="28">
        <f t="shared" si="75"/>
        <v>0.78533520945743818</v>
      </c>
      <c r="P822" s="23">
        <v>0.77769999999999995</v>
      </c>
    </row>
    <row r="823" spans="1:16" ht="12" customHeight="1" thickBot="1">
      <c r="C823" s="12">
        <f t="shared" ref="C823:H823" si="76">SUM(C804:C822)</f>
        <v>26951.9</v>
      </c>
      <c r="D823" s="12">
        <f t="shared" si="76"/>
        <v>27065.100000000002</v>
      </c>
      <c r="E823" s="12">
        <f t="shared" si="76"/>
        <v>27077.100000000002</v>
      </c>
      <c r="F823" s="13">
        <f t="shared" si="76"/>
        <v>1</v>
      </c>
      <c r="G823" s="13">
        <f t="shared" si="76"/>
        <v>0.99999999999999989</v>
      </c>
      <c r="H823" s="13">
        <f t="shared" si="76"/>
        <v>0.99999999999999967</v>
      </c>
      <c r="I823" s="52"/>
    </row>
    <row r="825" spans="1:16" ht="12" hidden="1" customHeight="1">
      <c r="A825" s="29" t="s">
        <v>89</v>
      </c>
      <c r="B825" s="30" t="s">
        <v>90</v>
      </c>
    </row>
    <row r="826" spans="1:16" ht="12" hidden="1" customHeight="1">
      <c r="B826" s="6" t="s">
        <v>4</v>
      </c>
      <c r="C826" s="55" t="s">
        <v>5</v>
      </c>
      <c r="D826" s="55"/>
      <c r="E826" s="55"/>
      <c r="F826" s="55" t="s">
        <v>6</v>
      </c>
      <c r="G826" s="55"/>
      <c r="H826" s="55"/>
      <c r="I826" s="6"/>
    </row>
    <row r="827" spans="1:16" ht="12" hidden="1" customHeight="1">
      <c r="B827" s="6"/>
      <c r="C827" s="8" t="s">
        <v>7</v>
      </c>
      <c r="D827" s="8" t="s">
        <v>8</v>
      </c>
      <c r="E827" s="8">
        <v>2013</v>
      </c>
      <c r="F827" s="8" t="s">
        <v>7</v>
      </c>
      <c r="G827" s="8" t="s">
        <v>8</v>
      </c>
      <c r="H827" s="8">
        <v>2013</v>
      </c>
      <c r="I827" s="8"/>
    </row>
    <row r="828" spans="1:16" ht="12" hidden="1" customHeight="1">
      <c r="B828" s="9">
        <v>357101</v>
      </c>
      <c r="C828" s="10">
        <v>5082.3999999999996</v>
      </c>
      <c r="D828" s="10">
        <v>5129.5</v>
      </c>
      <c r="E828" s="10">
        <v>5148.3999999999996</v>
      </c>
      <c r="F828" s="11">
        <f t="shared" ref="F828:H831" si="77">C828/C$832</f>
        <v>0.3856730915161633</v>
      </c>
      <c r="G828" s="11">
        <f t="shared" si="77"/>
        <v>0.38298714292114033</v>
      </c>
      <c r="H828" s="11">
        <f t="shared" si="77"/>
        <v>0.38195145112469586</v>
      </c>
      <c r="I828" s="11"/>
    </row>
    <row r="829" spans="1:16" ht="12" hidden="1" customHeight="1">
      <c r="B829" s="9">
        <v>357102</v>
      </c>
      <c r="C829" s="10">
        <v>5646.5</v>
      </c>
      <c r="D829" s="10">
        <v>5683.3</v>
      </c>
      <c r="E829" s="10">
        <v>5703.2</v>
      </c>
      <c r="F829" s="11">
        <f t="shared" si="77"/>
        <v>0.42847928365457588</v>
      </c>
      <c r="G829" s="11">
        <f t="shared" si="77"/>
        <v>0.42433586691952763</v>
      </c>
      <c r="H829" s="11">
        <f t="shared" si="77"/>
        <v>0.42311116386729192</v>
      </c>
      <c r="I829" s="11"/>
    </row>
    <row r="830" spans="1:16" ht="12" hidden="1" customHeight="1">
      <c r="B830" s="9">
        <v>357104</v>
      </c>
      <c r="C830" s="10">
        <v>1331.3</v>
      </c>
      <c r="D830" s="10">
        <v>1389.3</v>
      </c>
      <c r="E830" s="10">
        <v>1419.3</v>
      </c>
      <c r="F830" s="11">
        <f t="shared" si="77"/>
        <v>0.10102443466383368</v>
      </c>
      <c r="G830" s="11">
        <f t="shared" si="77"/>
        <v>0.10373019546941031</v>
      </c>
      <c r="H830" s="11">
        <f t="shared" si="77"/>
        <v>0.10529556650246308</v>
      </c>
      <c r="I830" s="11"/>
    </row>
    <row r="831" spans="1:16" ht="12" hidden="1" customHeight="1">
      <c r="B831" s="9">
        <v>357105</v>
      </c>
      <c r="C831" s="10">
        <v>1117.8</v>
      </c>
      <c r="D831" s="10">
        <v>1191.3</v>
      </c>
      <c r="E831" s="10">
        <v>1208.3</v>
      </c>
      <c r="F831" s="11">
        <f t="shared" si="77"/>
        <v>8.4823190165427234E-2</v>
      </c>
      <c r="G831" s="11">
        <f t="shared" si="77"/>
        <v>8.8946794689921907E-2</v>
      </c>
      <c r="H831" s="11">
        <f t="shared" si="77"/>
        <v>8.9641818505549309E-2</v>
      </c>
      <c r="I831" s="11"/>
    </row>
    <row r="832" spans="1:16" ht="12" hidden="1" customHeight="1" thickBot="1">
      <c r="C832" s="12">
        <f t="shared" ref="C832:H832" si="78">SUM(C828:C831)</f>
        <v>13177.999999999998</v>
      </c>
      <c r="D832" s="12">
        <f t="shared" si="78"/>
        <v>13393.399999999998</v>
      </c>
      <c r="E832" s="12">
        <f t="shared" si="78"/>
        <v>13479.199999999997</v>
      </c>
      <c r="F832" s="13">
        <f t="shared" si="78"/>
        <v>1</v>
      </c>
      <c r="G832" s="13">
        <f t="shared" si="78"/>
        <v>1.0000000000000002</v>
      </c>
      <c r="H832" s="13">
        <f t="shared" si="78"/>
        <v>1</v>
      </c>
      <c r="I832" s="52"/>
    </row>
    <row r="833" spans="1:9" ht="12" hidden="1" customHeight="1"/>
    <row r="834" spans="1:9" ht="12" hidden="1" customHeight="1">
      <c r="A834" s="29" t="s">
        <v>89</v>
      </c>
      <c r="B834" s="30" t="s">
        <v>91</v>
      </c>
    </row>
    <row r="835" spans="1:9" ht="12" hidden="1" customHeight="1">
      <c r="B835" s="6" t="s">
        <v>4</v>
      </c>
      <c r="C835" s="55" t="s">
        <v>5</v>
      </c>
      <c r="D835" s="55"/>
      <c r="E835" s="55"/>
      <c r="F835" s="55" t="s">
        <v>6</v>
      </c>
      <c r="G835" s="55"/>
      <c r="H835" s="55"/>
      <c r="I835" s="6"/>
    </row>
    <row r="836" spans="1:9" ht="12" hidden="1" customHeight="1">
      <c r="B836" s="6"/>
      <c r="C836" s="8" t="s">
        <v>7</v>
      </c>
      <c r="D836" s="8" t="s">
        <v>8</v>
      </c>
      <c r="E836" s="8">
        <v>2013</v>
      </c>
      <c r="F836" s="8" t="s">
        <v>7</v>
      </c>
      <c r="G836" s="8" t="s">
        <v>8</v>
      </c>
      <c r="H836" s="8">
        <v>2013</v>
      </c>
      <c r="I836" s="8"/>
    </row>
    <row r="837" spans="1:9" ht="12" hidden="1" customHeight="1">
      <c r="B837" s="9">
        <v>400127</v>
      </c>
      <c r="C837" s="10">
        <v>3989.1</v>
      </c>
      <c r="D837" s="10">
        <v>4135.6000000000004</v>
      </c>
      <c r="E837" s="10">
        <v>4170.6000000000004</v>
      </c>
      <c r="F837" s="11">
        <f t="shared" ref="F837:H876" si="79">C837/C$877</f>
        <v>0.30716337232133917</v>
      </c>
      <c r="G837" s="11">
        <f t="shared" si="79"/>
        <v>0.31207364926048903</v>
      </c>
      <c r="H837" s="11">
        <f t="shared" si="79"/>
        <v>0.31328215374907986</v>
      </c>
      <c r="I837" s="11"/>
    </row>
    <row r="838" spans="1:9" ht="12" hidden="1" customHeight="1">
      <c r="B838" s="9">
        <v>400128</v>
      </c>
      <c r="C838" s="10">
        <v>3462.6</v>
      </c>
      <c r="D838" s="10">
        <v>3585.6</v>
      </c>
      <c r="E838" s="10">
        <v>3620.6</v>
      </c>
      <c r="F838" s="11">
        <f t="shared" si="79"/>
        <v>0.26662251961592059</v>
      </c>
      <c r="G838" s="11">
        <f t="shared" si="79"/>
        <v>0.27057047992755812</v>
      </c>
      <c r="H838" s="11">
        <f t="shared" si="79"/>
        <v>0.27196791010020582</v>
      </c>
      <c r="I838" s="11"/>
    </row>
    <row r="839" spans="1:9" ht="12" hidden="1" customHeight="1">
      <c r="B839" s="9">
        <v>401109</v>
      </c>
      <c r="C839" s="10">
        <v>191</v>
      </c>
      <c r="D839" s="10">
        <v>191</v>
      </c>
      <c r="E839" s="10">
        <v>190</v>
      </c>
      <c r="F839" s="11">
        <f t="shared" si="79"/>
        <v>1.470712795201318E-2</v>
      </c>
      <c r="G839" s="11">
        <f t="shared" si="79"/>
        <v>1.4412918804708724E-2</v>
      </c>
      <c r="H839" s="11">
        <f t="shared" si="79"/>
        <v>1.4272193260520108E-2</v>
      </c>
      <c r="I839" s="11"/>
    </row>
    <row r="840" spans="1:9" ht="12" hidden="1" customHeight="1">
      <c r="B840" s="9">
        <v>401110</v>
      </c>
      <c r="C840" s="10">
        <v>65</v>
      </c>
      <c r="D840" s="10">
        <v>66</v>
      </c>
      <c r="E840" s="10">
        <v>65</v>
      </c>
      <c r="F840" s="11">
        <f t="shared" si="79"/>
        <v>5.0050435438788315E-3</v>
      </c>
      <c r="G840" s="11">
        <f t="shared" si="79"/>
        <v>4.9803803199517053E-3</v>
      </c>
      <c r="H840" s="11">
        <f t="shared" si="79"/>
        <v>4.8825924312305632E-3</v>
      </c>
      <c r="I840" s="11"/>
    </row>
    <row r="841" spans="1:9" ht="12" hidden="1" customHeight="1">
      <c r="B841" s="9">
        <v>401111</v>
      </c>
      <c r="C841" s="10">
        <v>72</v>
      </c>
      <c r="D841" s="10">
        <v>71</v>
      </c>
      <c r="E841" s="10">
        <v>71</v>
      </c>
      <c r="F841" s="11">
        <f t="shared" si="79"/>
        <v>5.5440482332196287E-3</v>
      </c>
      <c r="G841" s="11">
        <f t="shared" si="79"/>
        <v>5.357681859341986E-3</v>
      </c>
      <c r="H841" s="11">
        <f t="shared" si="79"/>
        <v>5.3332932710364617E-3</v>
      </c>
      <c r="I841" s="11"/>
    </row>
    <row r="842" spans="1:9" ht="12" hidden="1" customHeight="1">
      <c r="B842" s="9">
        <v>401139</v>
      </c>
      <c r="C842" s="10">
        <v>71</v>
      </c>
      <c r="D842" s="10">
        <v>70</v>
      </c>
      <c r="E842" s="10">
        <v>71</v>
      </c>
      <c r="F842" s="11">
        <f t="shared" si="79"/>
        <v>5.4670475633138002E-3</v>
      </c>
      <c r="G842" s="11">
        <f t="shared" si="79"/>
        <v>5.2822215514639302E-3</v>
      </c>
      <c r="H842" s="11">
        <f t="shared" si="79"/>
        <v>5.3332932710364617E-3</v>
      </c>
      <c r="I842" s="11"/>
    </row>
    <row r="843" spans="1:9" ht="12" hidden="1" customHeight="1">
      <c r="B843" s="9">
        <v>401140</v>
      </c>
      <c r="C843" s="10">
        <v>38</v>
      </c>
      <c r="D843" s="10">
        <v>38</v>
      </c>
      <c r="E843" s="10">
        <v>38</v>
      </c>
      <c r="F843" s="11">
        <f t="shared" si="79"/>
        <v>2.9260254564214706E-3</v>
      </c>
      <c r="G843" s="11">
        <f t="shared" si="79"/>
        <v>2.8674916993661334E-3</v>
      </c>
      <c r="H843" s="11">
        <f t="shared" si="79"/>
        <v>2.8544386521040218E-3</v>
      </c>
      <c r="I843" s="11"/>
    </row>
    <row r="844" spans="1:9" ht="12" hidden="1" customHeight="1">
      <c r="B844" s="9">
        <v>401142</v>
      </c>
      <c r="C844" s="10">
        <v>215</v>
      </c>
      <c r="D844" s="10">
        <v>217</v>
      </c>
      <c r="E844" s="10">
        <v>215</v>
      </c>
      <c r="F844" s="11">
        <f t="shared" si="79"/>
        <v>1.6555144029753058E-2</v>
      </c>
      <c r="G844" s="11">
        <f t="shared" si="79"/>
        <v>1.6374886809538181E-2</v>
      </c>
      <c r="H844" s="11">
        <f t="shared" si="79"/>
        <v>1.6150113426378017E-2</v>
      </c>
      <c r="I844" s="11"/>
    </row>
    <row r="845" spans="1:9" ht="12" hidden="1" customHeight="1">
      <c r="B845" s="9">
        <v>401143</v>
      </c>
      <c r="C845" s="10">
        <v>216</v>
      </c>
      <c r="D845" s="10">
        <v>218</v>
      </c>
      <c r="E845" s="10">
        <v>216</v>
      </c>
      <c r="F845" s="11">
        <f t="shared" si="79"/>
        <v>1.6632144699658884E-2</v>
      </c>
      <c r="G845" s="11">
        <f t="shared" si="79"/>
        <v>1.6450347117416241E-2</v>
      </c>
      <c r="H845" s="11">
        <f t="shared" si="79"/>
        <v>1.6225230233012335E-2</v>
      </c>
      <c r="I845" s="11"/>
    </row>
    <row r="846" spans="1:9" ht="12" hidden="1" customHeight="1">
      <c r="B846" s="9">
        <v>401145</v>
      </c>
      <c r="C846" s="10">
        <v>16</v>
      </c>
      <c r="D846" s="10">
        <v>16</v>
      </c>
      <c r="E846" s="10">
        <v>16</v>
      </c>
      <c r="F846" s="11">
        <f t="shared" si="79"/>
        <v>1.2320107184932508E-3</v>
      </c>
      <c r="G846" s="11">
        <f t="shared" si="79"/>
        <v>1.2073649260488982E-3</v>
      </c>
      <c r="H846" s="11">
        <f t="shared" si="79"/>
        <v>1.2018689061490619E-3</v>
      </c>
      <c r="I846" s="11"/>
    </row>
    <row r="847" spans="1:9" ht="12" hidden="1" customHeight="1">
      <c r="B847" s="9">
        <v>401146</v>
      </c>
      <c r="C847" s="10">
        <v>28</v>
      </c>
      <c r="D847" s="10">
        <v>26</v>
      </c>
      <c r="E847" s="10">
        <v>27</v>
      </c>
      <c r="F847" s="11">
        <f t="shared" si="79"/>
        <v>2.1560187573631887E-3</v>
      </c>
      <c r="G847" s="11">
        <f t="shared" si="79"/>
        <v>1.9619680048294599E-3</v>
      </c>
      <c r="H847" s="11">
        <f t="shared" si="79"/>
        <v>2.0281537791265419E-3</v>
      </c>
      <c r="I847" s="11"/>
    </row>
    <row r="848" spans="1:9" ht="12" hidden="1" customHeight="1">
      <c r="B848" s="9">
        <v>401147</v>
      </c>
      <c r="C848" s="10">
        <v>27</v>
      </c>
      <c r="D848" s="10">
        <v>25</v>
      </c>
      <c r="E848" s="10">
        <v>25</v>
      </c>
      <c r="F848" s="11">
        <f t="shared" si="79"/>
        <v>2.0790180874573605E-3</v>
      </c>
      <c r="G848" s="11">
        <f t="shared" si="79"/>
        <v>1.8865076969514036E-3</v>
      </c>
      <c r="H848" s="11">
        <f t="shared" si="79"/>
        <v>1.8779201658579089E-3</v>
      </c>
      <c r="I848" s="11"/>
    </row>
    <row r="849" spans="2:9" ht="12" hidden="1" customHeight="1">
      <c r="B849" s="9">
        <v>401148</v>
      </c>
      <c r="C849" s="10">
        <v>30.4</v>
      </c>
      <c r="D849" s="10">
        <v>30.4</v>
      </c>
      <c r="E849" s="10">
        <v>30.4</v>
      </c>
      <c r="F849" s="11">
        <f t="shared" si="79"/>
        <v>2.3408203651371765E-3</v>
      </c>
      <c r="G849" s="11">
        <f t="shared" si="79"/>
        <v>2.2939933594929066E-3</v>
      </c>
      <c r="H849" s="11">
        <f t="shared" si="79"/>
        <v>2.2835509216832172E-3</v>
      </c>
      <c r="I849" s="11"/>
    </row>
    <row r="850" spans="2:9" ht="12" hidden="1" customHeight="1">
      <c r="B850" s="9">
        <v>401149</v>
      </c>
      <c r="C850" s="10">
        <v>39</v>
      </c>
      <c r="D850" s="10">
        <v>40</v>
      </c>
      <c r="E850" s="10">
        <v>41</v>
      </c>
      <c r="F850" s="11">
        <f t="shared" si="79"/>
        <v>3.0030261263272987E-3</v>
      </c>
      <c r="G850" s="11">
        <f t="shared" si="79"/>
        <v>3.0184123151222458E-3</v>
      </c>
      <c r="H850" s="11">
        <f t="shared" si="79"/>
        <v>3.0797890720069706E-3</v>
      </c>
      <c r="I850" s="11"/>
    </row>
    <row r="851" spans="2:9" ht="12" hidden="1" customHeight="1">
      <c r="B851" s="9">
        <v>401150</v>
      </c>
      <c r="C851" s="10">
        <v>81</v>
      </c>
      <c r="D851" s="10">
        <v>80</v>
      </c>
      <c r="E851" s="10">
        <v>80</v>
      </c>
      <c r="F851" s="11">
        <f t="shared" si="79"/>
        <v>6.2370542623720821E-3</v>
      </c>
      <c r="G851" s="11">
        <f t="shared" si="79"/>
        <v>6.0368246302444917E-3</v>
      </c>
      <c r="H851" s="11">
        <f t="shared" si="79"/>
        <v>6.0093445307453086E-3</v>
      </c>
      <c r="I851" s="11"/>
    </row>
    <row r="852" spans="2:9" ht="12" hidden="1" customHeight="1">
      <c r="B852" s="9">
        <v>401151</v>
      </c>
      <c r="C852" s="10">
        <v>55</v>
      </c>
      <c r="D852" s="10">
        <v>54</v>
      </c>
      <c r="E852" s="10">
        <v>54</v>
      </c>
      <c r="F852" s="11">
        <f t="shared" si="79"/>
        <v>4.2350368448205496E-3</v>
      </c>
      <c r="G852" s="11">
        <f t="shared" si="79"/>
        <v>4.0748566254150314E-3</v>
      </c>
      <c r="H852" s="11">
        <f t="shared" si="79"/>
        <v>4.0563075582530838E-3</v>
      </c>
      <c r="I852" s="11"/>
    </row>
    <row r="853" spans="2:9" ht="12" hidden="1" customHeight="1">
      <c r="B853" s="9">
        <v>401153</v>
      </c>
      <c r="C853" s="10">
        <v>135</v>
      </c>
      <c r="D853" s="10">
        <v>135</v>
      </c>
      <c r="E853" s="10">
        <v>135</v>
      </c>
      <c r="F853" s="11">
        <f t="shared" si="79"/>
        <v>1.0395090437286803E-2</v>
      </c>
      <c r="G853" s="11">
        <f t="shared" si="79"/>
        <v>1.018714156353758E-2</v>
      </c>
      <c r="H853" s="11">
        <f t="shared" si="79"/>
        <v>1.0140768895632708E-2</v>
      </c>
      <c r="I853" s="11"/>
    </row>
    <row r="854" spans="2:9" ht="12" hidden="1" customHeight="1">
      <c r="B854" s="9">
        <v>401154</v>
      </c>
      <c r="C854" s="10">
        <v>45</v>
      </c>
      <c r="D854" s="10">
        <v>45</v>
      </c>
      <c r="E854" s="10">
        <v>45</v>
      </c>
      <c r="F854" s="11">
        <f t="shared" si="79"/>
        <v>3.4650301457622677E-3</v>
      </c>
      <c r="G854" s="11">
        <f t="shared" si="79"/>
        <v>3.3957138545125266E-3</v>
      </c>
      <c r="H854" s="11">
        <f t="shared" si="79"/>
        <v>3.3802562985442361E-3</v>
      </c>
      <c r="I854" s="11"/>
    </row>
    <row r="855" spans="2:9" ht="12" hidden="1" customHeight="1">
      <c r="B855" s="9">
        <v>401156</v>
      </c>
      <c r="C855" s="10">
        <v>42</v>
      </c>
      <c r="D855" s="10">
        <v>42</v>
      </c>
      <c r="E855" s="10">
        <v>42</v>
      </c>
      <c r="F855" s="11">
        <f t="shared" si="79"/>
        <v>3.2340281360447834E-3</v>
      </c>
      <c r="G855" s="11">
        <f t="shared" si="79"/>
        <v>3.1693329308783579E-3</v>
      </c>
      <c r="H855" s="11">
        <f t="shared" si="79"/>
        <v>3.1549058786412873E-3</v>
      </c>
      <c r="I855" s="11"/>
    </row>
    <row r="856" spans="2:9" ht="12" hidden="1" customHeight="1">
      <c r="B856" s="9">
        <v>401157</v>
      </c>
      <c r="C856" s="10">
        <v>25.5</v>
      </c>
      <c r="D856" s="10">
        <v>24.5</v>
      </c>
      <c r="E856" s="10">
        <v>25.5</v>
      </c>
      <c r="F856" s="11">
        <f t="shared" si="79"/>
        <v>1.9635170825986182E-3</v>
      </c>
      <c r="G856" s="11">
        <f t="shared" si="79"/>
        <v>1.8487775430123755E-3</v>
      </c>
      <c r="H856" s="11">
        <f t="shared" si="79"/>
        <v>1.9154785691750671E-3</v>
      </c>
      <c r="I856" s="11"/>
    </row>
    <row r="857" spans="2:9" ht="12" hidden="1" customHeight="1">
      <c r="B857" s="9">
        <v>401158</v>
      </c>
      <c r="C857" s="10">
        <v>20.2</v>
      </c>
      <c r="D857" s="10">
        <v>20.2</v>
      </c>
      <c r="E857" s="10">
        <v>19.399999999999999</v>
      </c>
      <c r="F857" s="11">
        <f t="shared" si="79"/>
        <v>1.555413532097729E-3</v>
      </c>
      <c r="G857" s="11">
        <f t="shared" si="79"/>
        <v>1.524298219136734E-3</v>
      </c>
      <c r="H857" s="11">
        <f t="shared" si="79"/>
        <v>1.4572660487057372E-3</v>
      </c>
      <c r="I857" s="11"/>
    </row>
    <row r="858" spans="2:9" ht="12" hidden="1" customHeight="1">
      <c r="B858" s="9">
        <v>401159</v>
      </c>
      <c r="C858" s="10">
        <v>35</v>
      </c>
      <c r="D858" s="10">
        <v>35</v>
      </c>
      <c r="E858" s="10">
        <v>35</v>
      </c>
      <c r="F858" s="11">
        <f t="shared" si="79"/>
        <v>2.6950234467039858E-3</v>
      </c>
      <c r="G858" s="11">
        <f t="shared" si="79"/>
        <v>2.6411107757319651E-3</v>
      </c>
      <c r="H858" s="11">
        <f t="shared" si="79"/>
        <v>2.6290882322010725E-3</v>
      </c>
      <c r="I858" s="11"/>
    </row>
    <row r="859" spans="2:9" ht="12" hidden="1" customHeight="1">
      <c r="B859" s="9">
        <v>401160</v>
      </c>
      <c r="C859" s="10">
        <v>67</v>
      </c>
      <c r="D859" s="10">
        <v>64</v>
      </c>
      <c r="E859" s="10">
        <v>63</v>
      </c>
      <c r="F859" s="11">
        <f t="shared" si="79"/>
        <v>5.1590448836904878E-3</v>
      </c>
      <c r="G859" s="11">
        <f t="shared" si="79"/>
        <v>4.8294597041955928E-3</v>
      </c>
      <c r="H859" s="11">
        <f t="shared" si="79"/>
        <v>4.7323588179619307E-3</v>
      </c>
      <c r="I859" s="11"/>
    </row>
    <row r="860" spans="2:9" ht="12" hidden="1" customHeight="1">
      <c r="B860" s="9">
        <v>401161</v>
      </c>
      <c r="C860" s="10">
        <v>67.8</v>
      </c>
      <c r="D860" s="10">
        <v>69.599999999999994</v>
      </c>
      <c r="E860" s="10">
        <v>70.599999999999994</v>
      </c>
      <c r="F860" s="11">
        <f t="shared" si="79"/>
        <v>5.2206454196151502E-3</v>
      </c>
      <c r="G860" s="11">
        <f t="shared" si="79"/>
        <v>5.2520374283127067E-3</v>
      </c>
      <c r="H860" s="11">
        <f t="shared" si="79"/>
        <v>5.3032465483827344E-3</v>
      </c>
      <c r="I860" s="11"/>
    </row>
    <row r="861" spans="2:9" ht="12" hidden="1" customHeight="1">
      <c r="B861" s="9">
        <v>401162</v>
      </c>
      <c r="C861" s="10">
        <v>53.6</v>
      </c>
      <c r="D861" s="10">
        <v>53.4</v>
      </c>
      <c r="E861" s="10">
        <v>55.4</v>
      </c>
      <c r="F861" s="11">
        <f t="shared" si="79"/>
        <v>4.1272359069523899E-3</v>
      </c>
      <c r="G861" s="11">
        <f t="shared" si="79"/>
        <v>4.0295804406881982E-3</v>
      </c>
      <c r="H861" s="11">
        <f t="shared" si="79"/>
        <v>4.1614710875411262E-3</v>
      </c>
      <c r="I861" s="11"/>
    </row>
    <row r="862" spans="2:9" ht="12" hidden="1" customHeight="1">
      <c r="B862" s="9">
        <v>401163</v>
      </c>
      <c r="C862" s="10">
        <v>36.6</v>
      </c>
      <c r="D862" s="10">
        <v>32</v>
      </c>
      <c r="E862" s="10">
        <v>32</v>
      </c>
      <c r="F862" s="11">
        <f t="shared" si="79"/>
        <v>2.8182245185533112E-3</v>
      </c>
      <c r="G862" s="11">
        <f t="shared" si="79"/>
        <v>2.4147298520977964E-3</v>
      </c>
      <c r="H862" s="11">
        <f t="shared" si="79"/>
        <v>2.4037378122981237E-3</v>
      </c>
      <c r="I862" s="11"/>
    </row>
    <row r="863" spans="2:9" ht="12" hidden="1" customHeight="1">
      <c r="B863" s="9">
        <v>401164</v>
      </c>
      <c r="C863" s="10">
        <v>30.6</v>
      </c>
      <c r="D863" s="10">
        <v>27.8</v>
      </c>
      <c r="E863" s="10">
        <v>28.6</v>
      </c>
      <c r="F863" s="11">
        <f t="shared" si="79"/>
        <v>2.3562204991183422E-3</v>
      </c>
      <c r="G863" s="11">
        <f t="shared" si="79"/>
        <v>2.097796559009961E-3</v>
      </c>
      <c r="H863" s="11">
        <f t="shared" si="79"/>
        <v>2.1483406697414479E-3</v>
      </c>
      <c r="I863" s="11"/>
    </row>
    <row r="864" spans="2:9" ht="12" hidden="1" customHeight="1">
      <c r="B864" s="9">
        <v>401165</v>
      </c>
      <c r="C864" s="10">
        <v>70.2</v>
      </c>
      <c r="D864" s="10">
        <v>67.400000000000006</v>
      </c>
      <c r="E864" s="10">
        <v>65.599999999999994</v>
      </c>
      <c r="F864" s="11">
        <f t="shared" si="79"/>
        <v>5.4054470273891377E-3</v>
      </c>
      <c r="G864" s="11">
        <f t="shared" si="79"/>
        <v>5.0860247509809846E-3</v>
      </c>
      <c r="H864" s="11">
        <f t="shared" si="79"/>
        <v>4.9276625152111526E-3</v>
      </c>
      <c r="I864" s="11"/>
    </row>
    <row r="865" spans="1:9" ht="12" hidden="1" customHeight="1">
      <c r="B865" s="9">
        <v>401166</v>
      </c>
      <c r="C865" s="10">
        <v>29</v>
      </c>
      <c r="D865" s="10">
        <v>29</v>
      </c>
      <c r="E865" s="10">
        <v>29</v>
      </c>
      <c r="F865" s="11">
        <f t="shared" si="79"/>
        <v>2.2330194272690172E-3</v>
      </c>
      <c r="G865" s="11">
        <f t="shared" si="79"/>
        <v>2.1883489284636281E-3</v>
      </c>
      <c r="H865" s="11">
        <f t="shared" si="79"/>
        <v>2.1783873923951745E-3</v>
      </c>
      <c r="I865" s="11"/>
    </row>
    <row r="866" spans="1:9" ht="12" hidden="1" customHeight="1">
      <c r="B866" s="9">
        <v>401167</v>
      </c>
      <c r="C866" s="10">
        <v>20</v>
      </c>
      <c r="D866" s="10">
        <v>20</v>
      </c>
      <c r="E866" s="10">
        <v>20</v>
      </c>
      <c r="F866" s="11">
        <f t="shared" si="79"/>
        <v>1.5400133981165634E-3</v>
      </c>
      <c r="G866" s="11">
        <f t="shared" si="79"/>
        <v>1.5092061575611229E-3</v>
      </c>
      <c r="H866" s="11">
        <f t="shared" si="79"/>
        <v>1.5023361326863272E-3</v>
      </c>
      <c r="I866" s="11"/>
    </row>
    <row r="867" spans="1:9" ht="12" hidden="1" customHeight="1">
      <c r="B867" s="9">
        <v>401168</v>
      </c>
      <c r="C867" s="10">
        <v>26</v>
      </c>
      <c r="D867" s="10">
        <v>26</v>
      </c>
      <c r="E867" s="10">
        <v>26</v>
      </c>
      <c r="F867" s="11">
        <f t="shared" si="79"/>
        <v>2.0020174175515324E-3</v>
      </c>
      <c r="G867" s="11">
        <f t="shared" si="79"/>
        <v>1.9619680048294599E-3</v>
      </c>
      <c r="H867" s="11">
        <f t="shared" si="79"/>
        <v>1.9530369724922254E-3</v>
      </c>
      <c r="I867" s="11"/>
    </row>
    <row r="868" spans="1:9" ht="12" hidden="1" customHeight="1">
      <c r="B868" s="9">
        <v>401169</v>
      </c>
      <c r="C868" s="10">
        <v>43.8</v>
      </c>
      <c r="D868" s="10">
        <v>45.8</v>
      </c>
      <c r="E868" s="10">
        <v>45</v>
      </c>
      <c r="F868" s="11">
        <f t="shared" si="79"/>
        <v>3.3726293418752736E-3</v>
      </c>
      <c r="G868" s="11">
        <f t="shared" si="79"/>
        <v>3.456082100814971E-3</v>
      </c>
      <c r="H868" s="11">
        <f t="shared" si="79"/>
        <v>3.3802562985442361E-3</v>
      </c>
      <c r="I868" s="11"/>
    </row>
    <row r="869" spans="1:9" ht="12" hidden="1" customHeight="1">
      <c r="B869" s="9">
        <v>401170</v>
      </c>
      <c r="C869" s="10">
        <v>12.4</v>
      </c>
      <c r="D869" s="10">
        <v>11.6</v>
      </c>
      <c r="E869" s="10">
        <v>11.6</v>
      </c>
      <c r="F869" s="11">
        <f t="shared" si="79"/>
        <v>9.5480830683226936E-4</v>
      </c>
      <c r="G869" s="11">
        <f t="shared" si="79"/>
        <v>8.7533957138545126E-4</v>
      </c>
      <c r="H869" s="11">
        <f t="shared" si="79"/>
        <v>8.7135495695806972E-4</v>
      </c>
      <c r="I869" s="11"/>
    </row>
    <row r="870" spans="1:9" ht="12" hidden="1" customHeight="1">
      <c r="B870" s="9">
        <v>401171</v>
      </c>
      <c r="C870" s="10">
        <v>39.4</v>
      </c>
      <c r="D870" s="10">
        <v>41.8</v>
      </c>
      <c r="E870" s="10">
        <v>41.8</v>
      </c>
      <c r="F870" s="11">
        <f t="shared" si="79"/>
        <v>3.0338263942896299E-3</v>
      </c>
      <c r="G870" s="11">
        <f t="shared" si="79"/>
        <v>3.1542408693027465E-3</v>
      </c>
      <c r="H870" s="11">
        <f t="shared" si="79"/>
        <v>3.1398825173144236E-3</v>
      </c>
      <c r="I870" s="11"/>
    </row>
    <row r="871" spans="1:9" ht="12" hidden="1" customHeight="1">
      <c r="B871" s="9">
        <v>401172</v>
      </c>
      <c r="C871" s="10">
        <v>34</v>
      </c>
      <c r="D871" s="10">
        <v>35.6</v>
      </c>
      <c r="E871" s="10">
        <v>35.6</v>
      </c>
      <c r="F871" s="11">
        <f t="shared" si="79"/>
        <v>2.6180227767981577E-3</v>
      </c>
      <c r="G871" s="11">
        <f t="shared" si="79"/>
        <v>2.6863869604587987E-3</v>
      </c>
      <c r="H871" s="11">
        <f t="shared" si="79"/>
        <v>2.6741583161816627E-3</v>
      </c>
      <c r="I871" s="11"/>
    </row>
    <row r="872" spans="1:9" ht="12" hidden="1" customHeight="1">
      <c r="B872" s="9">
        <v>401173</v>
      </c>
      <c r="C872" s="10">
        <v>42.2</v>
      </c>
      <c r="D872" s="10">
        <v>41.2</v>
      </c>
      <c r="E872" s="10">
        <v>39.4</v>
      </c>
      <c r="F872" s="11">
        <f t="shared" si="79"/>
        <v>3.249428270025949E-3</v>
      </c>
      <c r="G872" s="11">
        <f t="shared" si="79"/>
        <v>3.1089646845759134E-3</v>
      </c>
      <c r="H872" s="11">
        <f t="shared" si="79"/>
        <v>2.9596021813920645E-3</v>
      </c>
      <c r="I872" s="11"/>
    </row>
    <row r="873" spans="1:9" ht="12" hidden="1" customHeight="1">
      <c r="B873" s="9">
        <v>401174</v>
      </c>
      <c r="C873" s="10">
        <v>44</v>
      </c>
      <c r="D873" s="10">
        <v>44</v>
      </c>
      <c r="E873" s="10">
        <v>45</v>
      </c>
      <c r="F873" s="11">
        <f t="shared" si="79"/>
        <v>3.3880294758564396E-3</v>
      </c>
      <c r="G873" s="11">
        <f t="shared" si="79"/>
        <v>3.3202535466344703E-3</v>
      </c>
      <c r="H873" s="11">
        <f t="shared" si="79"/>
        <v>3.3802562985442361E-3</v>
      </c>
      <c r="I873" s="11"/>
    </row>
    <row r="874" spans="1:9" ht="12" hidden="1" customHeight="1">
      <c r="B874" s="9">
        <v>401175</v>
      </c>
      <c r="C874" s="10">
        <v>14</v>
      </c>
      <c r="D874" s="10">
        <v>14</v>
      </c>
      <c r="E874" s="10">
        <v>14</v>
      </c>
      <c r="F874" s="11">
        <f t="shared" si="79"/>
        <v>1.0780093786815943E-3</v>
      </c>
      <c r="G874" s="11">
        <f t="shared" si="79"/>
        <v>1.056444310292786E-3</v>
      </c>
      <c r="H874" s="11">
        <f t="shared" si="79"/>
        <v>1.0516352928804291E-3</v>
      </c>
      <c r="I874" s="11"/>
    </row>
    <row r="875" spans="1:9" ht="12" hidden="1" customHeight="1">
      <c r="B875" s="9">
        <v>406100</v>
      </c>
      <c r="C875" s="10">
        <v>1739.5</v>
      </c>
      <c r="D875" s="10">
        <v>1742.5</v>
      </c>
      <c r="E875" s="10">
        <v>1739.5</v>
      </c>
      <c r="F875" s="11">
        <f t="shared" si="79"/>
        <v>0.13394266530118812</v>
      </c>
      <c r="G875" s="11">
        <f t="shared" si="79"/>
        <v>0.13148958647751283</v>
      </c>
      <c r="H875" s="11">
        <f t="shared" si="79"/>
        <v>0.13066568514039331</v>
      </c>
      <c r="I875" s="11"/>
    </row>
    <row r="876" spans="1:9" ht="12" hidden="1" customHeight="1">
      <c r="B876" s="9">
        <v>406101</v>
      </c>
      <c r="C876" s="10">
        <v>1718</v>
      </c>
      <c r="D876" s="10">
        <v>1721</v>
      </c>
      <c r="E876" s="10">
        <v>1718</v>
      </c>
      <c r="F876" s="11">
        <f t="shared" si="79"/>
        <v>0.1322871508982128</v>
      </c>
      <c r="G876" s="11">
        <f t="shared" si="79"/>
        <v>0.12986718985813461</v>
      </c>
      <c r="H876" s="11">
        <f t="shared" si="79"/>
        <v>0.12905067379775551</v>
      </c>
      <c r="I876" s="11"/>
    </row>
    <row r="877" spans="1:9" ht="12" hidden="1" customHeight="1" thickBot="1">
      <c r="C877" s="12">
        <f t="shared" ref="C877:H877" si="80">SUM(C837:C876)</f>
        <v>12986.900000000001</v>
      </c>
      <c r="D877" s="12">
        <f t="shared" si="80"/>
        <v>13252</v>
      </c>
      <c r="E877" s="12">
        <f t="shared" si="80"/>
        <v>13312.6</v>
      </c>
      <c r="F877" s="13">
        <f t="shared" si="80"/>
        <v>1.0000000000000002</v>
      </c>
      <c r="G877" s="13">
        <f t="shared" si="80"/>
        <v>1</v>
      </c>
      <c r="H877" s="13">
        <f t="shared" si="80"/>
        <v>1.0000000000000004</v>
      </c>
      <c r="I877" s="52"/>
    </row>
    <row r="878" spans="1:9" ht="12" hidden="1" customHeight="1"/>
    <row r="879" spans="1:9" ht="12" hidden="1" customHeight="1">
      <c r="A879" s="29" t="s">
        <v>89</v>
      </c>
      <c r="B879" s="30" t="s">
        <v>92</v>
      </c>
    </row>
    <row r="880" spans="1:9" ht="12" hidden="1" customHeight="1">
      <c r="B880" s="6" t="s">
        <v>4</v>
      </c>
      <c r="C880" s="55" t="s">
        <v>5</v>
      </c>
      <c r="D880" s="55"/>
      <c r="E880" s="55"/>
      <c r="F880" s="55" t="s">
        <v>6</v>
      </c>
      <c r="G880" s="55"/>
      <c r="H880" s="55"/>
      <c r="I880" s="6"/>
    </row>
    <row r="881" spans="1:9" ht="12" hidden="1" customHeight="1">
      <c r="B881" s="6"/>
      <c r="C881" s="8" t="s">
        <v>7</v>
      </c>
      <c r="D881" s="8" t="s">
        <v>8</v>
      </c>
      <c r="E881" s="8">
        <v>2013</v>
      </c>
      <c r="F881" s="8" t="s">
        <v>7</v>
      </c>
      <c r="G881" s="8" t="s">
        <v>8</v>
      </c>
      <c r="H881" s="8">
        <v>2013</v>
      </c>
      <c r="I881" s="8"/>
    </row>
    <row r="882" spans="1:9" ht="12" hidden="1" customHeight="1">
      <c r="B882" s="9">
        <v>400119</v>
      </c>
      <c r="C882" s="10">
        <v>164</v>
      </c>
      <c r="D882" s="10">
        <v>164</v>
      </c>
      <c r="E882" s="10">
        <v>164</v>
      </c>
      <c r="F882" s="11">
        <f>C882/C$883</f>
        <v>1</v>
      </c>
      <c r="G882" s="11">
        <f>D882/D$883</f>
        <v>1</v>
      </c>
      <c r="H882" s="11">
        <f>E882/E$883</f>
        <v>1</v>
      </c>
      <c r="I882" s="11"/>
    </row>
    <row r="883" spans="1:9" ht="12" hidden="1" customHeight="1" thickBot="1">
      <c r="C883" s="12">
        <f t="shared" ref="C883:H883" si="81">SUM(C882)</f>
        <v>164</v>
      </c>
      <c r="D883" s="12">
        <f t="shared" si="81"/>
        <v>164</v>
      </c>
      <c r="E883" s="12">
        <f t="shared" si="81"/>
        <v>164</v>
      </c>
      <c r="F883" s="13">
        <f t="shared" si="81"/>
        <v>1</v>
      </c>
      <c r="G883" s="13">
        <f t="shared" si="81"/>
        <v>1</v>
      </c>
      <c r="H883" s="13">
        <f t="shared" si="81"/>
        <v>1</v>
      </c>
      <c r="I883" s="52"/>
    </row>
    <row r="884" spans="1:9" ht="12" hidden="1" customHeight="1"/>
    <row r="885" spans="1:9" ht="12" hidden="1" customHeight="1">
      <c r="A885" s="29" t="s">
        <v>89</v>
      </c>
      <c r="B885" s="30" t="s">
        <v>93</v>
      </c>
    </row>
    <row r="886" spans="1:9" ht="12" hidden="1" customHeight="1">
      <c r="B886" s="6" t="s">
        <v>4</v>
      </c>
      <c r="C886" s="55" t="s">
        <v>5</v>
      </c>
      <c r="D886" s="55"/>
      <c r="E886" s="55"/>
      <c r="F886" s="55" t="s">
        <v>6</v>
      </c>
      <c r="G886" s="55"/>
      <c r="H886" s="55"/>
      <c r="I886" s="6"/>
    </row>
    <row r="887" spans="1:9" ht="12" hidden="1" customHeight="1">
      <c r="B887" s="6"/>
      <c r="C887" s="8" t="s">
        <v>7</v>
      </c>
      <c r="D887" s="8" t="s">
        <v>8</v>
      </c>
      <c r="E887" s="8">
        <v>2013</v>
      </c>
      <c r="F887" s="8" t="s">
        <v>7</v>
      </c>
      <c r="G887" s="8" t="s">
        <v>8</v>
      </c>
      <c r="H887" s="8">
        <v>2013</v>
      </c>
      <c r="I887" s="8"/>
    </row>
    <row r="888" spans="1:9" ht="12" hidden="1" customHeight="1">
      <c r="B888" s="9">
        <v>400127</v>
      </c>
      <c r="C888" s="10">
        <v>3989.1</v>
      </c>
      <c r="D888" s="10">
        <v>4135.6000000000004</v>
      </c>
      <c r="E888" s="10">
        <v>4170.6000000000004</v>
      </c>
      <c r="F888" s="11">
        <f t="shared" ref="F888:H927" si="82">C888/C$928</f>
        <v>0.30716337232133917</v>
      </c>
      <c r="G888" s="11">
        <f t="shared" si="82"/>
        <v>0.31207364926048903</v>
      </c>
      <c r="H888" s="11">
        <f t="shared" si="82"/>
        <v>0.31328215374907986</v>
      </c>
      <c r="I888" s="11"/>
    </row>
    <row r="889" spans="1:9" ht="12" hidden="1" customHeight="1">
      <c r="B889" s="9">
        <v>400128</v>
      </c>
      <c r="C889" s="10">
        <v>3462.6</v>
      </c>
      <c r="D889" s="10">
        <v>3585.6</v>
      </c>
      <c r="E889" s="10">
        <v>3620.6</v>
      </c>
      <c r="F889" s="11">
        <f t="shared" si="82"/>
        <v>0.26662251961592059</v>
      </c>
      <c r="G889" s="11">
        <f t="shared" si="82"/>
        <v>0.27057047992755812</v>
      </c>
      <c r="H889" s="11">
        <f t="shared" si="82"/>
        <v>0.27196791010020582</v>
      </c>
      <c r="I889" s="11"/>
    </row>
    <row r="890" spans="1:9" ht="12" hidden="1" customHeight="1">
      <c r="B890" s="9">
        <v>401109</v>
      </c>
      <c r="C890" s="10">
        <v>191</v>
      </c>
      <c r="D890" s="10">
        <v>191</v>
      </c>
      <c r="E890" s="10">
        <v>190</v>
      </c>
      <c r="F890" s="11">
        <f t="shared" si="82"/>
        <v>1.470712795201318E-2</v>
      </c>
      <c r="G890" s="11">
        <f t="shared" si="82"/>
        <v>1.4412918804708724E-2</v>
      </c>
      <c r="H890" s="11">
        <f t="shared" si="82"/>
        <v>1.4272193260520108E-2</v>
      </c>
      <c r="I890" s="11"/>
    </row>
    <row r="891" spans="1:9" ht="12" hidden="1" customHeight="1">
      <c r="B891" s="9">
        <v>401110</v>
      </c>
      <c r="C891" s="10">
        <v>65</v>
      </c>
      <c r="D891" s="10">
        <v>66</v>
      </c>
      <c r="E891" s="10">
        <v>65</v>
      </c>
      <c r="F891" s="11">
        <f t="shared" si="82"/>
        <v>5.0050435438788315E-3</v>
      </c>
      <c r="G891" s="11">
        <f t="shared" si="82"/>
        <v>4.9803803199517053E-3</v>
      </c>
      <c r="H891" s="11">
        <f t="shared" si="82"/>
        <v>4.8825924312305632E-3</v>
      </c>
      <c r="I891" s="11"/>
    </row>
    <row r="892" spans="1:9" ht="12" hidden="1" customHeight="1">
      <c r="B892" s="9">
        <v>401111</v>
      </c>
      <c r="C892" s="10">
        <v>72</v>
      </c>
      <c r="D892" s="10">
        <v>71</v>
      </c>
      <c r="E892" s="10">
        <v>71</v>
      </c>
      <c r="F892" s="11">
        <f t="shared" si="82"/>
        <v>5.5440482332196287E-3</v>
      </c>
      <c r="G892" s="11">
        <f t="shared" si="82"/>
        <v>5.357681859341986E-3</v>
      </c>
      <c r="H892" s="11">
        <f t="shared" si="82"/>
        <v>5.3332932710364617E-3</v>
      </c>
      <c r="I892" s="11"/>
    </row>
    <row r="893" spans="1:9" ht="12" hidden="1" customHeight="1">
      <c r="B893" s="9">
        <v>401139</v>
      </c>
      <c r="C893" s="10">
        <v>71</v>
      </c>
      <c r="D893" s="10">
        <v>70</v>
      </c>
      <c r="E893" s="10">
        <v>71</v>
      </c>
      <c r="F893" s="11">
        <f t="shared" si="82"/>
        <v>5.4670475633138002E-3</v>
      </c>
      <c r="G893" s="11">
        <f t="shared" si="82"/>
        <v>5.2822215514639302E-3</v>
      </c>
      <c r="H893" s="11">
        <f t="shared" si="82"/>
        <v>5.3332932710364617E-3</v>
      </c>
      <c r="I893" s="11"/>
    </row>
    <row r="894" spans="1:9" ht="12" hidden="1" customHeight="1">
      <c r="B894" s="9">
        <v>401140</v>
      </c>
      <c r="C894" s="10">
        <v>38</v>
      </c>
      <c r="D894" s="10">
        <v>38</v>
      </c>
      <c r="E894" s="10">
        <v>38</v>
      </c>
      <c r="F894" s="11">
        <f t="shared" si="82"/>
        <v>2.9260254564214706E-3</v>
      </c>
      <c r="G894" s="11">
        <f t="shared" si="82"/>
        <v>2.8674916993661334E-3</v>
      </c>
      <c r="H894" s="11">
        <f t="shared" si="82"/>
        <v>2.8544386521040218E-3</v>
      </c>
      <c r="I894" s="11"/>
    </row>
    <row r="895" spans="1:9" ht="12" hidden="1" customHeight="1">
      <c r="B895" s="9">
        <v>401142</v>
      </c>
      <c r="C895" s="10">
        <v>215</v>
      </c>
      <c r="D895" s="10">
        <v>217</v>
      </c>
      <c r="E895" s="10">
        <v>215</v>
      </c>
      <c r="F895" s="11">
        <f t="shared" si="82"/>
        <v>1.6555144029753058E-2</v>
      </c>
      <c r="G895" s="11">
        <f t="shared" si="82"/>
        <v>1.6374886809538181E-2</v>
      </c>
      <c r="H895" s="11">
        <f t="shared" si="82"/>
        <v>1.6150113426378017E-2</v>
      </c>
      <c r="I895" s="11"/>
    </row>
    <row r="896" spans="1:9" ht="12" hidden="1" customHeight="1">
      <c r="B896" s="9">
        <v>401143</v>
      </c>
      <c r="C896" s="10">
        <v>216</v>
      </c>
      <c r="D896" s="10">
        <v>218</v>
      </c>
      <c r="E896" s="10">
        <v>216</v>
      </c>
      <c r="F896" s="11">
        <f t="shared" si="82"/>
        <v>1.6632144699658884E-2</v>
      </c>
      <c r="G896" s="11">
        <f t="shared" si="82"/>
        <v>1.6450347117416241E-2</v>
      </c>
      <c r="H896" s="11">
        <f t="shared" si="82"/>
        <v>1.6225230233012335E-2</v>
      </c>
      <c r="I896" s="11"/>
    </row>
    <row r="897" spans="2:9" ht="12" hidden="1" customHeight="1">
      <c r="B897" s="9">
        <v>401145</v>
      </c>
      <c r="C897" s="10">
        <v>16</v>
      </c>
      <c r="D897" s="10">
        <v>16</v>
      </c>
      <c r="E897" s="10">
        <v>16</v>
      </c>
      <c r="F897" s="11">
        <f t="shared" si="82"/>
        <v>1.2320107184932508E-3</v>
      </c>
      <c r="G897" s="11">
        <f t="shared" si="82"/>
        <v>1.2073649260488982E-3</v>
      </c>
      <c r="H897" s="11">
        <f t="shared" si="82"/>
        <v>1.2018689061490619E-3</v>
      </c>
      <c r="I897" s="11"/>
    </row>
    <row r="898" spans="2:9" ht="12" hidden="1" customHeight="1">
      <c r="B898" s="9">
        <v>401146</v>
      </c>
      <c r="C898" s="10">
        <v>28</v>
      </c>
      <c r="D898" s="10">
        <v>26</v>
      </c>
      <c r="E898" s="10">
        <v>27</v>
      </c>
      <c r="F898" s="11">
        <f t="shared" si="82"/>
        <v>2.1560187573631887E-3</v>
      </c>
      <c r="G898" s="11">
        <f t="shared" si="82"/>
        <v>1.9619680048294599E-3</v>
      </c>
      <c r="H898" s="11">
        <f t="shared" si="82"/>
        <v>2.0281537791265419E-3</v>
      </c>
      <c r="I898" s="11"/>
    </row>
    <row r="899" spans="2:9" ht="12" hidden="1" customHeight="1">
      <c r="B899" s="9">
        <v>401147</v>
      </c>
      <c r="C899" s="10">
        <v>27</v>
      </c>
      <c r="D899" s="10">
        <v>25</v>
      </c>
      <c r="E899" s="10">
        <v>25</v>
      </c>
      <c r="F899" s="11">
        <f t="shared" si="82"/>
        <v>2.0790180874573605E-3</v>
      </c>
      <c r="G899" s="11">
        <f t="shared" si="82"/>
        <v>1.8865076969514036E-3</v>
      </c>
      <c r="H899" s="11">
        <f t="shared" si="82"/>
        <v>1.8779201658579089E-3</v>
      </c>
      <c r="I899" s="11"/>
    </row>
    <row r="900" spans="2:9" ht="12" hidden="1" customHeight="1">
      <c r="B900" s="9">
        <v>401148</v>
      </c>
      <c r="C900" s="10">
        <v>30.4</v>
      </c>
      <c r="D900" s="10">
        <v>30.4</v>
      </c>
      <c r="E900" s="10">
        <v>30.4</v>
      </c>
      <c r="F900" s="11">
        <f t="shared" si="82"/>
        <v>2.3408203651371765E-3</v>
      </c>
      <c r="G900" s="11">
        <f t="shared" si="82"/>
        <v>2.2939933594929066E-3</v>
      </c>
      <c r="H900" s="11">
        <f t="shared" si="82"/>
        <v>2.2835509216832172E-3</v>
      </c>
      <c r="I900" s="11"/>
    </row>
    <row r="901" spans="2:9" ht="12" hidden="1" customHeight="1">
      <c r="B901" s="9">
        <v>401149</v>
      </c>
      <c r="C901" s="10">
        <v>39</v>
      </c>
      <c r="D901" s="10">
        <v>40</v>
      </c>
      <c r="E901" s="10">
        <v>41</v>
      </c>
      <c r="F901" s="11">
        <f t="shared" si="82"/>
        <v>3.0030261263272987E-3</v>
      </c>
      <c r="G901" s="11">
        <f t="shared" si="82"/>
        <v>3.0184123151222458E-3</v>
      </c>
      <c r="H901" s="11">
        <f t="shared" si="82"/>
        <v>3.0797890720069706E-3</v>
      </c>
      <c r="I901" s="11"/>
    </row>
    <row r="902" spans="2:9" ht="12" hidden="1" customHeight="1">
      <c r="B902" s="9">
        <v>401150</v>
      </c>
      <c r="C902" s="10">
        <v>81</v>
      </c>
      <c r="D902" s="10">
        <v>80</v>
      </c>
      <c r="E902" s="10">
        <v>80</v>
      </c>
      <c r="F902" s="11">
        <f t="shared" si="82"/>
        <v>6.2370542623720821E-3</v>
      </c>
      <c r="G902" s="11">
        <f t="shared" si="82"/>
        <v>6.0368246302444917E-3</v>
      </c>
      <c r="H902" s="11">
        <f t="shared" si="82"/>
        <v>6.0093445307453086E-3</v>
      </c>
      <c r="I902" s="11"/>
    </row>
    <row r="903" spans="2:9" ht="12" hidden="1" customHeight="1">
      <c r="B903" s="9">
        <v>401151</v>
      </c>
      <c r="C903" s="10">
        <v>55</v>
      </c>
      <c r="D903" s="10">
        <v>54</v>
      </c>
      <c r="E903" s="10">
        <v>54</v>
      </c>
      <c r="F903" s="11">
        <f t="shared" si="82"/>
        <v>4.2350368448205496E-3</v>
      </c>
      <c r="G903" s="11">
        <f t="shared" si="82"/>
        <v>4.0748566254150314E-3</v>
      </c>
      <c r="H903" s="11">
        <f t="shared" si="82"/>
        <v>4.0563075582530838E-3</v>
      </c>
      <c r="I903" s="11"/>
    </row>
    <row r="904" spans="2:9" ht="12" hidden="1" customHeight="1">
      <c r="B904" s="9">
        <v>401153</v>
      </c>
      <c r="C904" s="10">
        <v>135</v>
      </c>
      <c r="D904" s="10">
        <v>135</v>
      </c>
      <c r="E904" s="10">
        <v>135</v>
      </c>
      <c r="F904" s="11">
        <f t="shared" si="82"/>
        <v>1.0395090437286803E-2</v>
      </c>
      <c r="G904" s="11">
        <f t="shared" si="82"/>
        <v>1.018714156353758E-2</v>
      </c>
      <c r="H904" s="11">
        <f t="shared" si="82"/>
        <v>1.0140768895632708E-2</v>
      </c>
      <c r="I904" s="11"/>
    </row>
    <row r="905" spans="2:9" ht="12" hidden="1" customHeight="1">
      <c r="B905" s="9">
        <v>401154</v>
      </c>
      <c r="C905" s="10">
        <v>45</v>
      </c>
      <c r="D905" s="10">
        <v>45</v>
      </c>
      <c r="E905" s="10">
        <v>45</v>
      </c>
      <c r="F905" s="11">
        <f t="shared" si="82"/>
        <v>3.4650301457622677E-3</v>
      </c>
      <c r="G905" s="11">
        <f t="shared" si="82"/>
        <v>3.3957138545125266E-3</v>
      </c>
      <c r="H905" s="11">
        <f t="shared" si="82"/>
        <v>3.3802562985442361E-3</v>
      </c>
      <c r="I905" s="11"/>
    </row>
    <row r="906" spans="2:9" ht="12" hidden="1" customHeight="1">
      <c r="B906" s="9">
        <v>401156</v>
      </c>
      <c r="C906" s="10">
        <v>42</v>
      </c>
      <c r="D906" s="10">
        <v>42</v>
      </c>
      <c r="E906" s="10">
        <v>42</v>
      </c>
      <c r="F906" s="11">
        <f t="shared" si="82"/>
        <v>3.2340281360447834E-3</v>
      </c>
      <c r="G906" s="11">
        <f t="shared" si="82"/>
        <v>3.1693329308783579E-3</v>
      </c>
      <c r="H906" s="11">
        <f t="shared" si="82"/>
        <v>3.1549058786412873E-3</v>
      </c>
      <c r="I906" s="11"/>
    </row>
    <row r="907" spans="2:9" ht="12" hidden="1" customHeight="1">
      <c r="B907" s="9">
        <v>401157</v>
      </c>
      <c r="C907" s="10">
        <v>25.5</v>
      </c>
      <c r="D907" s="10">
        <v>24.5</v>
      </c>
      <c r="E907" s="10">
        <v>25.5</v>
      </c>
      <c r="F907" s="11">
        <f t="shared" si="82"/>
        <v>1.9635170825986182E-3</v>
      </c>
      <c r="G907" s="11">
        <f t="shared" si="82"/>
        <v>1.8487775430123755E-3</v>
      </c>
      <c r="H907" s="11">
        <f t="shared" si="82"/>
        <v>1.9154785691750671E-3</v>
      </c>
      <c r="I907" s="11"/>
    </row>
    <row r="908" spans="2:9" ht="12" hidden="1" customHeight="1">
      <c r="B908" s="9">
        <v>401158</v>
      </c>
      <c r="C908" s="10">
        <v>20.2</v>
      </c>
      <c r="D908" s="10">
        <v>20.2</v>
      </c>
      <c r="E908" s="10">
        <v>19.399999999999999</v>
      </c>
      <c r="F908" s="11">
        <f t="shared" si="82"/>
        <v>1.555413532097729E-3</v>
      </c>
      <c r="G908" s="11">
        <f t="shared" si="82"/>
        <v>1.524298219136734E-3</v>
      </c>
      <c r="H908" s="11">
        <f t="shared" si="82"/>
        <v>1.4572660487057372E-3</v>
      </c>
      <c r="I908" s="11"/>
    </row>
    <row r="909" spans="2:9" ht="12" hidden="1" customHeight="1">
      <c r="B909" s="9">
        <v>401159</v>
      </c>
      <c r="C909" s="10">
        <v>35</v>
      </c>
      <c r="D909" s="10">
        <v>35</v>
      </c>
      <c r="E909" s="10">
        <v>35</v>
      </c>
      <c r="F909" s="11">
        <f t="shared" si="82"/>
        <v>2.6950234467039858E-3</v>
      </c>
      <c r="G909" s="11">
        <f t="shared" si="82"/>
        <v>2.6411107757319651E-3</v>
      </c>
      <c r="H909" s="11">
        <f t="shared" si="82"/>
        <v>2.6290882322010725E-3</v>
      </c>
      <c r="I909" s="11"/>
    </row>
    <row r="910" spans="2:9" ht="12" hidden="1" customHeight="1">
      <c r="B910" s="9">
        <v>401160</v>
      </c>
      <c r="C910" s="10">
        <v>67</v>
      </c>
      <c r="D910" s="10">
        <v>64</v>
      </c>
      <c r="E910" s="10">
        <v>63</v>
      </c>
      <c r="F910" s="11">
        <f t="shared" si="82"/>
        <v>5.1590448836904878E-3</v>
      </c>
      <c r="G910" s="11">
        <f t="shared" si="82"/>
        <v>4.8294597041955928E-3</v>
      </c>
      <c r="H910" s="11">
        <f t="shared" si="82"/>
        <v>4.7323588179619307E-3</v>
      </c>
      <c r="I910" s="11"/>
    </row>
    <row r="911" spans="2:9" ht="12" hidden="1" customHeight="1">
      <c r="B911" s="9">
        <v>401161</v>
      </c>
      <c r="C911" s="10">
        <v>67.8</v>
      </c>
      <c r="D911" s="10">
        <v>69.599999999999994</v>
      </c>
      <c r="E911" s="10">
        <v>70.599999999999994</v>
      </c>
      <c r="F911" s="11">
        <f t="shared" si="82"/>
        <v>5.2206454196151502E-3</v>
      </c>
      <c r="G911" s="11">
        <f t="shared" si="82"/>
        <v>5.2520374283127067E-3</v>
      </c>
      <c r="H911" s="11">
        <f t="shared" si="82"/>
        <v>5.3032465483827344E-3</v>
      </c>
      <c r="I911" s="11"/>
    </row>
    <row r="912" spans="2:9" ht="12" hidden="1" customHeight="1">
      <c r="B912" s="9">
        <v>401162</v>
      </c>
      <c r="C912" s="10">
        <v>53.6</v>
      </c>
      <c r="D912" s="10">
        <v>53.4</v>
      </c>
      <c r="E912" s="10">
        <v>55.4</v>
      </c>
      <c r="F912" s="11">
        <f t="shared" si="82"/>
        <v>4.1272359069523899E-3</v>
      </c>
      <c r="G912" s="11">
        <f t="shared" si="82"/>
        <v>4.0295804406881982E-3</v>
      </c>
      <c r="H912" s="11">
        <f t="shared" si="82"/>
        <v>4.1614710875411262E-3</v>
      </c>
      <c r="I912" s="11"/>
    </row>
    <row r="913" spans="2:9" ht="12" hidden="1" customHeight="1">
      <c r="B913" s="9">
        <v>401163</v>
      </c>
      <c r="C913" s="10">
        <v>36.6</v>
      </c>
      <c r="D913" s="10">
        <v>32</v>
      </c>
      <c r="E913" s="10">
        <v>32</v>
      </c>
      <c r="F913" s="11">
        <f t="shared" si="82"/>
        <v>2.8182245185533112E-3</v>
      </c>
      <c r="G913" s="11">
        <f t="shared" si="82"/>
        <v>2.4147298520977964E-3</v>
      </c>
      <c r="H913" s="11">
        <f t="shared" si="82"/>
        <v>2.4037378122981237E-3</v>
      </c>
      <c r="I913" s="11"/>
    </row>
    <row r="914" spans="2:9" ht="12" hidden="1" customHeight="1">
      <c r="B914" s="9">
        <v>401164</v>
      </c>
      <c r="C914" s="10">
        <v>30.6</v>
      </c>
      <c r="D914" s="10">
        <v>27.8</v>
      </c>
      <c r="E914" s="10">
        <v>28.6</v>
      </c>
      <c r="F914" s="11">
        <f t="shared" si="82"/>
        <v>2.3562204991183422E-3</v>
      </c>
      <c r="G914" s="11">
        <f t="shared" si="82"/>
        <v>2.097796559009961E-3</v>
      </c>
      <c r="H914" s="11">
        <f t="shared" si="82"/>
        <v>2.1483406697414479E-3</v>
      </c>
      <c r="I914" s="11"/>
    </row>
    <row r="915" spans="2:9" ht="12" hidden="1" customHeight="1">
      <c r="B915" s="9">
        <v>401165</v>
      </c>
      <c r="C915" s="10">
        <v>70.2</v>
      </c>
      <c r="D915" s="10">
        <v>67.400000000000006</v>
      </c>
      <c r="E915" s="10">
        <v>65.599999999999994</v>
      </c>
      <c r="F915" s="11">
        <f t="shared" si="82"/>
        <v>5.4054470273891377E-3</v>
      </c>
      <c r="G915" s="11">
        <f t="shared" si="82"/>
        <v>5.0860247509809846E-3</v>
      </c>
      <c r="H915" s="11">
        <f t="shared" si="82"/>
        <v>4.9276625152111526E-3</v>
      </c>
      <c r="I915" s="11"/>
    </row>
    <row r="916" spans="2:9" ht="12" hidden="1" customHeight="1">
      <c r="B916" s="9">
        <v>401166</v>
      </c>
      <c r="C916" s="10">
        <v>29</v>
      </c>
      <c r="D916" s="10">
        <v>29</v>
      </c>
      <c r="E916" s="10">
        <v>29</v>
      </c>
      <c r="F916" s="11">
        <f t="shared" si="82"/>
        <v>2.2330194272690172E-3</v>
      </c>
      <c r="G916" s="11">
        <f t="shared" si="82"/>
        <v>2.1883489284636281E-3</v>
      </c>
      <c r="H916" s="11">
        <f t="shared" si="82"/>
        <v>2.1783873923951745E-3</v>
      </c>
      <c r="I916" s="11"/>
    </row>
    <row r="917" spans="2:9" ht="12" hidden="1" customHeight="1">
      <c r="B917" s="9">
        <v>401167</v>
      </c>
      <c r="C917" s="10">
        <v>20</v>
      </c>
      <c r="D917" s="10">
        <v>20</v>
      </c>
      <c r="E917" s="10">
        <v>20</v>
      </c>
      <c r="F917" s="11">
        <f t="shared" si="82"/>
        <v>1.5400133981165634E-3</v>
      </c>
      <c r="G917" s="11">
        <f t="shared" si="82"/>
        <v>1.5092061575611229E-3</v>
      </c>
      <c r="H917" s="11">
        <f t="shared" si="82"/>
        <v>1.5023361326863272E-3</v>
      </c>
      <c r="I917" s="11"/>
    </row>
    <row r="918" spans="2:9" ht="12" hidden="1" customHeight="1">
      <c r="B918" s="9">
        <v>401168</v>
      </c>
      <c r="C918" s="10">
        <v>26</v>
      </c>
      <c r="D918" s="10">
        <v>26</v>
      </c>
      <c r="E918" s="10">
        <v>26</v>
      </c>
      <c r="F918" s="11">
        <f t="shared" si="82"/>
        <v>2.0020174175515324E-3</v>
      </c>
      <c r="G918" s="11">
        <f t="shared" si="82"/>
        <v>1.9619680048294599E-3</v>
      </c>
      <c r="H918" s="11">
        <f t="shared" si="82"/>
        <v>1.9530369724922254E-3</v>
      </c>
      <c r="I918" s="11"/>
    </row>
    <row r="919" spans="2:9" ht="12" hidden="1" customHeight="1">
      <c r="B919" s="9">
        <v>401169</v>
      </c>
      <c r="C919" s="10">
        <v>43.8</v>
      </c>
      <c r="D919" s="10">
        <v>45.8</v>
      </c>
      <c r="E919" s="10">
        <v>45</v>
      </c>
      <c r="F919" s="11">
        <f t="shared" si="82"/>
        <v>3.3726293418752736E-3</v>
      </c>
      <c r="G919" s="11">
        <f t="shared" si="82"/>
        <v>3.456082100814971E-3</v>
      </c>
      <c r="H919" s="11">
        <f t="shared" si="82"/>
        <v>3.3802562985442361E-3</v>
      </c>
      <c r="I919" s="11"/>
    </row>
    <row r="920" spans="2:9" ht="12" hidden="1" customHeight="1">
      <c r="B920" s="9">
        <v>401170</v>
      </c>
      <c r="C920" s="10">
        <v>12.4</v>
      </c>
      <c r="D920" s="10">
        <v>11.6</v>
      </c>
      <c r="E920" s="10">
        <v>11.6</v>
      </c>
      <c r="F920" s="11">
        <f t="shared" si="82"/>
        <v>9.5480830683226936E-4</v>
      </c>
      <c r="G920" s="11">
        <f t="shared" si="82"/>
        <v>8.7533957138545126E-4</v>
      </c>
      <c r="H920" s="11">
        <f t="shared" si="82"/>
        <v>8.7135495695806972E-4</v>
      </c>
      <c r="I920" s="11"/>
    </row>
    <row r="921" spans="2:9" ht="12" hidden="1" customHeight="1">
      <c r="B921" s="9">
        <v>401171</v>
      </c>
      <c r="C921" s="10">
        <v>39.4</v>
      </c>
      <c r="D921" s="10">
        <v>41.8</v>
      </c>
      <c r="E921" s="10">
        <v>41.8</v>
      </c>
      <c r="F921" s="11">
        <f t="shared" si="82"/>
        <v>3.0338263942896299E-3</v>
      </c>
      <c r="G921" s="11">
        <f t="shared" si="82"/>
        <v>3.1542408693027465E-3</v>
      </c>
      <c r="H921" s="11">
        <f t="shared" si="82"/>
        <v>3.1398825173144236E-3</v>
      </c>
      <c r="I921" s="11"/>
    </row>
    <row r="922" spans="2:9" ht="12" hidden="1" customHeight="1">
      <c r="B922" s="9">
        <v>401172</v>
      </c>
      <c r="C922" s="10">
        <v>34</v>
      </c>
      <c r="D922" s="10">
        <v>35.6</v>
      </c>
      <c r="E922" s="10">
        <v>35.6</v>
      </c>
      <c r="F922" s="11">
        <f t="shared" si="82"/>
        <v>2.6180227767981577E-3</v>
      </c>
      <c r="G922" s="11">
        <f t="shared" si="82"/>
        <v>2.6863869604587987E-3</v>
      </c>
      <c r="H922" s="11">
        <f t="shared" si="82"/>
        <v>2.6741583161816627E-3</v>
      </c>
      <c r="I922" s="11"/>
    </row>
    <row r="923" spans="2:9" ht="12" hidden="1" customHeight="1">
      <c r="B923" s="9">
        <v>401173</v>
      </c>
      <c r="C923" s="10">
        <v>42.2</v>
      </c>
      <c r="D923" s="10">
        <v>41.2</v>
      </c>
      <c r="E923" s="10">
        <v>39.4</v>
      </c>
      <c r="F923" s="11">
        <f t="shared" si="82"/>
        <v>3.249428270025949E-3</v>
      </c>
      <c r="G923" s="11">
        <f t="shared" si="82"/>
        <v>3.1089646845759134E-3</v>
      </c>
      <c r="H923" s="11">
        <f t="shared" si="82"/>
        <v>2.9596021813920645E-3</v>
      </c>
      <c r="I923" s="11"/>
    </row>
    <row r="924" spans="2:9" ht="12" hidden="1" customHeight="1">
      <c r="B924" s="9">
        <v>401174</v>
      </c>
      <c r="C924" s="10">
        <v>44</v>
      </c>
      <c r="D924" s="10">
        <v>44</v>
      </c>
      <c r="E924" s="10">
        <v>45</v>
      </c>
      <c r="F924" s="11">
        <f t="shared" si="82"/>
        <v>3.3880294758564396E-3</v>
      </c>
      <c r="G924" s="11">
        <f t="shared" si="82"/>
        <v>3.3202535466344703E-3</v>
      </c>
      <c r="H924" s="11">
        <f t="shared" si="82"/>
        <v>3.3802562985442361E-3</v>
      </c>
      <c r="I924" s="11"/>
    </row>
    <row r="925" spans="2:9" ht="12" hidden="1" customHeight="1">
      <c r="B925" s="9">
        <v>401175</v>
      </c>
      <c r="C925" s="10">
        <v>14</v>
      </c>
      <c r="D925" s="10">
        <v>14</v>
      </c>
      <c r="E925" s="10">
        <v>14</v>
      </c>
      <c r="F925" s="11">
        <f t="shared" si="82"/>
        <v>1.0780093786815943E-3</v>
      </c>
      <c r="G925" s="11">
        <f t="shared" si="82"/>
        <v>1.056444310292786E-3</v>
      </c>
      <c r="H925" s="11">
        <f t="shared" si="82"/>
        <v>1.0516352928804291E-3</v>
      </c>
      <c r="I925" s="11"/>
    </row>
    <row r="926" spans="2:9" ht="12" hidden="1" customHeight="1">
      <c r="B926" s="9">
        <v>406100</v>
      </c>
      <c r="C926" s="10">
        <v>1739.5</v>
      </c>
      <c r="D926" s="10">
        <v>1742.5</v>
      </c>
      <c r="E926" s="10">
        <v>1739.5</v>
      </c>
      <c r="F926" s="11">
        <f t="shared" si="82"/>
        <v>0.13394266530118812</v>
      </c>
      <c r="G926" s="11">
        <f t="shared" si="82"/>
        <v>0.13148958647751283</v>
      </c>
      <c r="H926" s="11">
        <f t="shared" si="82"/>
        <v>0.13066568514039331</v>
      </c>
      <c r="I926" s="11"/>
    </row>
    <row r="927" spans="2:9" ht="12" hidden="1" customHeight="1">
      <c r="B927" s="9">
        <v>406101</v>
      </c>
      <c r="C927" s="10">
        <v>1718</v>
      </c>
      <c r="D927" s="10">
        <v>1721</v>
      </c>
      <c r="E927" s="10">
        <v>1718</v>
      </c>
      <c r="F927" s="11">
        <f t="shared" si="82"/>
        <v>0.1322871508982128</v>
      </c>
      <c r="G927" s="11">
        <f t="shared" si="82"/>
        <v>0.12986718985813461</v>
      </c>
      <c r="H927" s="11">
        <f t="shared" si="82"/>
        <v>0.12905067379775551</v>
      </c>
      <c r="I927" s="11"/>
    </row>
    <row r="928" spans="2:9" ht="12" hidden="1" customHeight="1" thickBot="1">
      <c r="C928" s="12">
        <f t="shared" ref="C928:H928" si="83">SUM(C888:C927)</f>
        <v>12986.900000000001</v>
      </c>
      <c r="D928" s="12">
        <f t="shared" si="83"/>
        <v>13252</v>
      </c>
      <c r="E928" s="12">
        <f t="shared" si="83"/>
        <v>13312.6</v>
      </c>
      <c r="F928" s="13">
        <f t="shared" si="83"/>
        <v>1.0000000000000002</v>
      </c>
      <c r="G928" s="13">
        <f t="shared" si="83"/>
        <v>1</v>
      </c>
      <c r="H928" s="13">
        <f t="shared" si="83"/>
        <v>1.0000000000000004</v>
      </c>
      <c r="I928" s="52"/>
    </row>
    <row r="929" spans="1:9" ht="12" hidden="1" customHeight="1"/>
    <row r="930" spans="1:9" ht="12" hidden="1" customHeight="1">
      <c r="A930" s="29" t="s">
        <v>94</v>
      </c>
      <c r="B930" s="30" t="s">
        <v>95</v>
      </c>
    </row>
    <row r="931" spans="1:9" ht="12" hidden="1" customHeight="1">
      <c r="B931" s="6" t="s">
        <v>4</v>
      </c>
      <c r="C931" s="55" t="s">
        <v>5</v>
      </c>
      <c r="D931" s="55"/>
      <c r="E931" s="55"/>
      <c r="F931" s="55" t="s">
        <v>6</v>
      </c>
      <c r="G931" s="55"/>
      <c r="H931" s="55"/>
      <c r="I931" s="6"/>
    </row>
    <row r="932" spans="1:9" ht="12" hidden="1" customHeight="1">
      <c r="B932" s="6"/>
      <c r="C932" s="8" t="s">
        <v>7</v>
      </c>
      <c r="D932" s="8" t="s">
        <v>8</v>
      </c>
      <c r="E932" s="8">
        <v>2013</v>
      </c>
      <c r="F932" s="8" t="s">
        <v>7</v>
      </c>
      <c r="G932" s="8" t="s">
        <v>8</v>
      </c>
      <c r="H932" s="8">
        <v>2013</v>
      </c>
      <c r="I932" s="8"/>
    </row>
    <row r="933" spans="1:9" ht="12" hidden="1" customHeight="1">
      <c r="B933" s="9">
        <v>400103</v>
      </c>
      <c r="C933" s="10">
        <v>99.8</v>
      </c>
      <c r="D933" s="10">
        <v>101.8</v>
      </c>
      <c r="E933" s="10">
        <v>99.8</v>
      </c>
      <c r="F933" s="11">
        <f t="shared" ref="F933:H964" si="84">C933/C$994</f>
        <v>6.5316700917575294E-3</v>
      </c>
      <c r="G933" s="11">
        <f t="shared" si="84"/>
        <v>6.6812806006589396E-3</v>
      </c>
      <c r="H933" s="11">
        <f t="shared" si="84"/>
        <v>6.5486423706347845E-3</v>
      </c>
      <c r="I933" s="11"/>
    </row>
    <row r="934" spans="1:9" ht="12" hidden="1" customHeight="1">
      <c r="B934" s="9">
        <v>400104</v>
      </c>
      <c r="C934" s="10">
        <v>62</v>
      </c>
      <c r="D934" s="10">
        <v>65</v>
      </c>
      <c r="E934" s="10">
        <v>65</v>
      </c>
      <c r="F934" s="11">
        <f t="shared" si="84"/>
        <v>4.0577509588072824E-3</v>
      </c>
      <c r="G934" s="11">
        <f t="shared" si="84"/>
        <v>4.2660436055287927E-3</v>
      </c>
      <c r="H934" s="11">
        <f t="shared" si="84"/>
        <v>4.2651478365857819E-3</v>
      </c>
      <c r="I934" s="11"/>
    </row>
    <row r="935" spans="1:9" ht="12" hidden="1" customHeight="1">
      <c r="B935" s="9">
        <v>400110</v>
      </c>
      <c r="C935" s="10">
        <v>204</v>
      </c>
      <c r="D935" s="10">
        <v>206</v>
      </c>
      <c r="E935" s="10">
        <v>207</v>
      </c>
      <c r="F935" s="11">
        <f t="shared" si="84"/>
        <v>1.3351309606398156E-2</v>
      </c>
      <c r="G935" s="11">
        <f t="shared" si="84"/>
        <v>1.3520076657522018E-2</v>
      </c>
      <c r="H935" s="11">
        <f t="shared" si="84"/>
        <v>1.3582855418050105E-2</v>
      </c>
      <c r="I935" s="11"/>
    </row>
    <row r="936" spans="1:9" ht="12" hidden="1" customHeight="1">
      <c r="B936" s="9">
        <v>400111</v>
      </c>
      <c r="C936" s="10">
        <v>89</v>
      </c>
      <c r="D936" s="10">
        <v>90</v>
      </c>
      <c r="E936" s="10">
        <v>90</v>
      </c>
      <c r="F936" s="11">
        <f t="shared" si="84"/>
        <v>5.8248360537717448E-3</v>
      </c>
      <c r="G936" s="11">
        <f t="shared" si="84"/>
        <v>5.9068296076552514E-3</v>
      </c>
      <c r="H936" s="11">
        <f t="shared" si="84"/>
        <v>5.9055893121956974E-3</v>
      </c>
      <c r="I936" s="11"/>
    </row>
    <row r="937" spans="1:9" ht="12" hidden="1" customHeight="1">
      <c r="B937" s="9">
        <v>400113</v>
      </c>
      <c r="C937" s="10">
        <v>127</v>
      </c>
      <c r="D937" s="10">
        <v>129</v>
      </c>
      <c r="E937" s="10">
        <v>129</v>
      </c>
      <c r="F937" s="11">
        <f t="shared" si="84"/>
        <v>8.3118447059439497E-3</v>
      </c>
      <c r="G937" s="11">
        <f t="shared" si="84"/>
        <v>8.4664557709725266E-3</v>
      </c>
      <c r="H937" s="11">
        <f t="shared" si="84"/>
        <v>8.4646780141471659E-3</v>
      </c>
      <c r="I937" s="11"/>
    </row>
    <row r="938" spans="1:9" ht="12" hidden="1" customHeight="1">
      <c r="B938" s="9">
        <v>400114</v>
      </c>
      <c r="C938" s="10">
        <v>17</v>
      </c>
      <c r="D938" s="10">
        <v>17</v>
      </c>
      <c r="E938" s="10">
        <v>17</v>
      </c>
      <c r="F938" s="11">
        <f t="shared" si="84"/>
        <v>1.112609133866513E-3</v>
      </c>
      <c r="G938" s="11">
        <f t="shared" si="84"/>
        <v>1.115734481445992E-3</v>
      </c>
      <c r="H938" s="11">
        <f t="shared" si="84"/>
        <v>1.1155002034147429E-3</v>
      </c>
      <c r="I938" s="11"/>
    </row>
    <row r="939" spans="1:9" ht="12" hidden="1" customHeight="1">
      <c r="B939" s="9">
        <v>400115</v>
      </c>
      <c r="C939" s="10">
        <v>116</v>
      </c>
      <c r="D939" s="10">
        <v>114</v>
      </c>
      <c r="E939" s="10">
        <v>116</v>
      </c>
      <c r="F939" s="11">
        <f t="shared" si="84"/>
        <v>7.5919211487362062E-3</v>
      </c>
      <c r="G939" s="11">
        <f t="shared" si="84"/>
        <v>7.4819841696966514E-3</v>
      </c>
      <c r="H939" s="11">
        <f t="shared" si="84"/>
        <v>7.61164844683001E-3</v>
      </c>
      <c r="I939" s="11"/>
    </row>
    <row r="940" spans="1:9" ht="12" hidden="1" customHeight="1">
      <c r="B940" s="9">
        <v>400116</v>
      </c>
      <c r="C940" s="10">
        <v>113</v>
      </c>
      <c r="D940" s="10">
        <v>110</v>
      </c>
      <c r="E940" s="10">
        <v>112</v>
      </c>
      <c r="F940" s="11">
        <f t="shared" si="84"/>
        <v>7.3955783604068214E-3</v>
      </c>
      <c r="G940" s="11">
        <f t="shared" si="84"/>
        <v>7.2194584093564183E-3</v>
      </c>
      <c r="H940" s="11">
        <f t="shared" si="84"/>
        <v>7.349177810732424E-3</v>
      </c>
      <c r="I940" s="11"/>
    </row>
    <row r="941" spans="1:9" ht="12" hidden="1" customHeight="1">
      <c r="B941" s="9">
        <v>400119</v>
      </c>
      <c r="C941" s="10">
        <v>164</v>
      </c>
      <c r="D941" s="10">
        <v>164</v>
      </c>
      <c r="E941" s="10">
        <v>164</v>
      </c>
      <c r="F941" s="11">
        <f t="shared" si="84"/>
        <v>1.073340576200636E-2</v>
      </c>
      <c r="G941" s="11">
        <f t="shared" si="84"/>
        <v>1.0763556173949569E-2</v>
      </c>
      <c r="H941" s="11">
        <f t="shared" si="84"/>
        <v>1.0761296080001049E-2</v>
      </c>
      <c r="I941" s="11"/>
    </row>
    <row r="942" spans="1:9" ht="12" hidden="1" customHeight="1">
      <c r="B942" s="9">
        <v>400120</v>
      </c>
      <c r="C942" s="10">
        <v>180.8</v>
      </c>
      <c r="D942" s="10">
        <v>183.8</v>
      </c>
      <c r="E942" s="10">
        <v>183.8</v>
      </c>
      <c r="F942" s="11">
        <f t="shared" si="84"/>
        <v>1.1832925376650915E-2</v>
      </c>
      <c r="G942" s="11">
        <f t="shared" si="84"/>
        <v>1.2063058687633724E-2</v>
      </c>
      <c r="H942" s="11">
        <f t="shared" si="84"/>
        <v>1.2060525728684103E-2</v>
      </c>
      <c r="I942" s="11"/>
    </row>
    <row r="943" spans="1:9" ht="12" hidden="1" customHeight="1">
      <c r="B943" s="9">
        <v>400121</v>
      </c>
      <c r="C943" s="10">
        <v>48</v>
      </c>
      <c r="D943" s="10">
        <v>47</v>
      </c>
      <c r="E943" s="10">
        <v>48</v>
      </c>
      <c r="F943" s="11">
        <f t="shared" si="84"/>
        <v>3.1414846132701542E-3</v>
      </c>
      <c r="G943" s="11">
        <f t="shared" si="84"/>
        <v>3.0846776839977422E-3</v>
      </c>
      <c r="H943" s="11">
        <f t="shared" si="84"/>
        <v>3.1496476331710388E-3</v>
      </c>
      <c r="I943" s="11"/>
    </row>
    <row r="944" spans="1:9" ht="12" hidden="1" customHeight="1">
      <c r="B944" s="9">
        <v>400122</v>
      </c>
      <c r="C944" s="10">
        <v>94.5</v>
      </c>
      <c r="D944" s="10">
        <v>94.5</v>
      </c>
      <c r="E944" s="10">
        <v>94.5</v>
      </c>
      <c r="F944" s="11">
        <f t="shared" si="84"/>
        <v>6.184797832375616E-3</v>
      </c>
      <c r="G944" s="11">
        <f t="shared" si="84"/>
        <v>6.2021710880380138E-3</v>
      </c>
      <c r="H944" s="11">
        <f t="shared" si="84"/>
        <v>6.2008687778054824E-3</v>
      </c>
      <c r="I944" s="11"/>
    </row>
    <row r="945" spans="2:9" ht="12" hidden="1" customHeight="1">
      <c r="B945" s="9">
        <v>400124</v>
      </c>
      <c r="C945" s="10">
        <v>62</v>
      </c>
      <c r="D945" s="10">
        <v>64</v>
      </c>
      <c r="E945" s="10">
        <v>64</v>
      </c>
      <c r="F945" s="11">
        <f t="shared" si="84"/>
        <v>4.0577509588072824E-3</v>
      </c>
      <c r="G945" s="11">
        <f t="shared" si="84"/>
        <v>4.200412165443734E-3</v>
      </c>
      <c r="H945" s="11">
        <f t="shared" si="84"/>
        <v>4.1995301775613848E-3</v>
      </c>
      <c r="I945" s="11"/>
    </row>
    <row r="946" spans="2:9" ht="12" hidden="1" customHeight="1">
      <c r="B946" s="9">
        <v>400125</v>
      </c>
      <c r="C946" s="10">
        <v>24</v>
      </c>
      <c r="D946" s="10">
        <v>23</v>
      </c>
      <c r="E946" s="10">
        <v>23</v>
      </c>
      <c r="F946" s="11">
        <f t="shared" si="84"/>
        <v>1.5707423066350771E-3</v>
      </c>
      <c r="G946" s="11">
        <f t="shared" si="84"/>
        <v>1.509523121956342E-3</v>
      </c>
      <c r="H946" s="11">
        <f t="shared" si="84"/>
        <v>1.5092061575611227E-3</v>
      </c>
      <c r="I946" s="11"/>
    </row>
    <row r="947" spans="2:9" ht="12" hidden="1" customHeight="1">
      <c r="B947" s="9">
        <v>400126</v>
      </c>
      <c r="C947" s="10">
        <v>117</v>
      </c>
      <c r="D947" s="10">
        <v>114</v>
      </c>
      <c r="E947" s="10">
        <v>113</v>
      </c>
      <c r="F947" s="11">
        <f t="shared" si="84"/>
        <v>7.6573687448460012E-3</v>
      </c>
      <c r="G947" s="11">
        <f t="shared" si="84"/>
        <v>7.4819841696966514E-3</v>
      </c>
      <c r="H947" s="11">
        <f t="shared" si="84"/>
        <v>7.4147954697568203E-3</v>
      </c>
      <c r="I947" s="11"/>
    </row>
    <row r="948" spans="2:9" ht="12" hidden="1" customHeight="1">
      <c r="B948" s="9">
        <v>400130</v>
      </c>
      <c r="C948" s="10">
        <v>2302.3000000000002</v>
      </c>
      <c r="D948" s="10">
        <v>2282.3000000000002</v>
      </c>
      <c r="E948" s="10">
        <v>2288.3000000000002</v>
      </c>
      <c r="F948" s="11">
        <f t="shared" si="84"/>
        <v>0.15068000052358077</v>
      </c>
      <c r="G948" s="11">
        <f t="shared" si="84"/>
        <v>0.14979063570612866</v>
      </c>
      <c r="H948" s="11">
        <f t="shared" si="84"/>
        <v>0.15015288914552685</v>
      </c>
      <c r="I948" s="11"/>
    </row>
    <row r="949" spans="2:9" ht="12" hidden="1" customHeight="1">
      <c r="B949" s="9">
        <v>400131</v>
      </c>
      <c r="C949" s="10">
        <v>2291.6999999999998</v>
      </c>
      <c r="D949" s="10">
        <v>2261.6999999999998</v>
      </c>
      <c r="E949" s="10">
        <v>2253.6999999999998</v>
      </c>
      <c r="F949" s="11">
        <f t="shared" si="84"/>
        <v>0.14998625600481691</v>
      </c>
      <c r="G949" s="11">
        <f t="shared" si="84"/>
        <v>0.14843862804037644</v>
      </c>
      <c r="H949" s="11">
        <f t="shared" si="84"/>
        <v>0.14788251814328271</v>
      </c>
      <c r="I949" s="11"/>
    </row>
    <row r="950" spans="2:9" ht="12" hidden="1" customHeight="1">
      <c r="B950" s="9">
        <v>400133</v>
      </c>
      <c r="C950" s="10">
        <v>133</v>
      </c>
      <c r="D950" s="10">
        <v>135</v>
      </c>
      <c r="E950" s="10">
        <v>137</v>
      </c>
      <c r="F950" s="11">
        <f t="shared" si="84"/>
        <v>8.7045302826027193E-3</v>
      </c>
      <c r="G950" s="11">
        <f t="shared" si="84"/>
        <v>8.860244411482877E-3</v>
      </c>
      <c r="H950" s="11">
        <f t="shared" si="84"/>
        <v>8.9896192863423395E-3</v>
      </c>
      <c r="I950" s="11"/>
    </row>
    <row r="951" spans="2:9" ht="12" hidden="1" customHeight="1">
      <c r="B951" s="9">
        <v>400134</v>
      </c>
      <c r="C951" s="10">
        <v>132</v>
      </c>
      <c r="D951" s="10">
        <v>134</v>
      </c>
      <c r="E951" s="10">
        <v>136</v>
      </c>
      <c r="F951" s="11">
        <f t="shared" si="84"/>
        <v>8.6390826864929243E-3</v>
      </c>
      <c r="G951" s="11">
        <f t="shared" si="84"/>
        <v>8.7946129713978183E-3</v>
      </c>
      <c r="H951" s="11">
        <f t="shared" si="84"/>
        <v>8.9240016273179432E-3</v>
      </c>
      <c r="I951" s="11"/>
    </row>
    <row r="952" spans="2:9" ht="12" hidden="1" customHeight="1">
      <c r="B952" s="9">
        <v>400136</v>
      </c>
      <c r="C952" s="10">
        <v>195</v>
      </c>
      <c r="D952" s="10">
        <v>194</v>
      </c>
      <c r="E952" s="10">
        <v>195</v>
      </c>
      <c r="F952" s="11">
        <f t="shared" si="84"/>
        <v>1.2762281241410002E-2</v>
      </c>
      <c r="G952" s="11">
        <f t="shared" si="84"/>
        <v>1.2732499376501319E-2</v>
      </c>
      <c r="H952" s="11">
        <f t="shared" si="84"/>
        <v>1.2795443509757346E-2</v>
      </c>
      <c r="I952" s="11"/>
    </row>
    <row r="953" spans="2:9" ht="12" hidden="1" customHeight="1">
      <c r="B953" s="9">
        <v>400137</v>
      </c>
      <c r="C953" s="10">
        <v>182</v>
      </c>
      <c r="D953" s="10">
        <v>185</v>
      </c>
      <c r="E953" s="10">
        <v>185</v>
      </c>
      <c r="F953" s="11">
        <f t="shared" si="84"/>
        <v>1.1911462491982668E-2</v>
      </c>
      <c r="G953" s="11">
        <f t="shared" si="84"/>
        <v>1.2141816415735794E-2</v>
      </c>
      <c r="H953" s="11">
        <f t="shared" si="84"/>
        <v>1.2139266919513378E-2</v>
      </c>
      <c r="I953" s="11"/>
    </row>
    <row r="954" spans="2:9" ht="12" hidden="1" customHeight="1">
      <c r="B954" s="9">
        <v>400138</v>
      </c>
      <c r="C954" s="10">
        <v>165</v>
      </c>
      <c r="D954" s="10">
        <v>166</v>
      </c>
      <c r="E954" s="10">
        <v>166</v>
      </c>
      <c r="F954" s="11">
        <f t="shared" si="84"/>
        <v>1.0798853358116155E-2</v>
      </c>
      <c r="G954" s="11">
        <f t="shared" si="84"/>
        <v>1.0894819054119684E-2</v>
      </c>
      <c r="H954" s="11">
        <f t="shared" si="84"/>
        <v>1.0892531398049842E-2</v>
      </c>
      <c r="I954" s="11"/>
    </row>
    <row r="955" spans="2:9" ht="12" hidden="1" customHeight="1">
      <c r="B955" s="9">
        <v>400139</v>
      </c>
      <c r="C955" s="10">
        <v>155.80000000000001</v>
      </c>
      <c r="D955" s="10">
        <v>157.80000000000001</v>
      </c>
      <c r="E955" s="10">
        <v>157.80000000000001</v>
      </c>
      <c r="F955" s="11">
        <f t="shared" si="84"/>
        <v>1.0196735473906043E-2</v>
      </c>
      <c r="G955" s="11">
        <f t="shared" si="84"/>
        <v>1.0356641245422208E-2</v>
      </c>
      <c r="H955" s="11">
        <f t="shared" si="84"/>
        <v>1.035446659404979E-2</v>
      </c>
      <c r="I955" s="11"/>
    </row>
    <row r="956" spans="2:9" ht="12" hidden="1" customHeight="1">
      <c r="B956" s="9">
        <v>400140</v>
      </c>
      <c r="C956" s="10">
        <v>213.5</v>
      </c>
      <c r="D956" s="10">
        <v>215.5</v>
      </c>
      <c r="E956" s="10">
        <v>216.5</v>
      </c>
      <c r="F956" s="11">
        <f t="shared" si="84"/>
        <v>1.3973061769441207E-2</v>
      </c>
      <c r="G956" s="11">
        <f t="shared" si="84"/>
        <v>1.4143575338330073E-2</v>
      </c>
      <c r="H956" s="11">
        <f t="shared" si="84"/>
        <v>1.4206223178781873E-2</v>
      </c>
      <c r="I956" s="11"/>
    </row>
    <row r="957" spans="2:9" ht="12" hidden="1" customHeight="1">
      <c r="B957" s="9">
        <v>400141</v>
      </c>
      <c r="C957" s="10">
        <v>1091.8</v>
      </c>
      <c r="D957" s="10">
        <v>1096.8</v>
      </c>
      <c r="E957" s="10">
        <v>1093.8</v>
      </c>
      <c r="F957" s="11">
        <f t="shared" si="84"/>
        <v>7.1455685432674054E-2</v>
      </c>
      <c r="G957" s="11">
        <f t="shared" si="84"/>
        <v>7.1984563485291989E-2</v>
      </c>
      <c r="H957" s="11">
        <f t="shared" si="84"/>
        <v>7.1772595440885045E-2</v>
      </c>
      <c r="I957" s="11"/>
    </row>
    <row r="958" spans="2:9" ht="12" hidden="1" customHeight="1">
      <c r="B958" s="9">
        <v>400142</v>
      </c>
      <c r="C958" s="10">
        <v>34</v>
      </c>
      <c r="D958" s="10">
        <v>33</v>
      </c>
      <c r="E958" s="10">
        <v>33</v>
      </c>
      <c r="F958" s="11">
        <f t="shared" si="84"/>
        <v>2.225218267733026E-3</v>
      </c>
      <c r="G958" s="11">
        <f t="shared" si="84"/>
        <v>2.1658375228069252E-3</v>
      </c>
      <c r="H958" s="11">
        <f t="shared" si="84"/>
        <v>2.1653827478050891E-3</v>
      </c>
      <c r="I958" s="11"/>
    </row>
    <row r="959" spans="2:9" ht="12" hidden="1" customHeight="1">
      <c r="B959" s="9">
        <v>400143</v>
      </c>
      <c r="C959" s="10">
        <v>3406.4</v>
      </c>
      <c r="D959" s="10">
        <v>3391.8</v>
      </c>
      <c r="E959" s="10">
        <v>3383</v>
      </c>
      <c r="F959" s="11">
        <f t="shared" si="84"/>
        <v>0.22294069138840528</v>
      </c>
      <c r="G959" s="11">
        <f t="shared" si="84"/>
        <v>0.2226087184805009</v>
      </c>
      <c r="H959" s="11">
        <f t="shared" si="84"/>
        <v>0.22198454047953384</v>
      </c>
      <c r="I959" s="11"/>
    </row>
    <row r="960" spans="2:9" ht="12" hidden="1" customHeight="1">
      <c r="B960" s="9">
        <v>400144</v>
      </c>
      <c r="C960" s="10">
        <v>209</v>
      </c>
      <c r="D960" s="10">
        <v>202</v>
      </c>
      <c r="E960" s="10">
        <v>202</v>
      </c>
      <c r="F960" s="11">
        <f t="shared" si="84"/>
        <v>1.3678547586947131E-2</v>
      </c>
      <c r="G960" s="11">
        <f t="shared" si="84"/>
        <v>1.3257550897181785E-2</v>
      </c>
      <c r="H960" s="11">
        <f t="shared" si="84"/>
        <v>1.3254767122928121E-2</v>
      </c>
      <c r="I960" s="11"/>
    </row>
    <row r="961" spans="2:9" ht="12" hidden="1" customHeight="1">
      <c r="B961" s="9">
        <v>400145</v>
      </c>
      <c r="C961" s="10">
        <v>233</v>
      </c>
      <c r="D961" s="10">
        <v>223</v>
      </c>
      <c r="E961" s="10">
        <v>222</v>
      </c>
      <c r="F961" s="11">
        <f t="shared" si="84"/>
        <v>1.5249289893582207E-2</v>
      </c>
      <c r="G961" s="11">
        <f t="shared" si="84"/>
        <v>1.4635811138968011E-2</v>
      </c>
      <c r="H961" s="11">
        <f t="shared" si="84"/>
        <v>1.4567120303416054E-2</v>
      </c>
      <c r="I961" s="11"/>
    </row>
    <row r="962" spans="2:9" ht="12" hidden="1" customHeight="1">
      <c r="B962" s="9">
        <v>400149</v>
      </c>
      <c r="C962" s="10">
        <v>6</v>
      </c>
      <c r="D962" s="10">
        <v>25</v>
      </c>
      <c r="E962" s="10">
        <v>24</v>
      </c>
      <c r="F962" s="11">
        <f t="shared" si="84"/>
        <v>3.9268557665876928E-4</v>
      </c>
      <c r="G962" s="11">
        <f t="shared" si="84"/>
        <v>1.6407860021264587E-3</v>
      </c>
      <c r="H962" s="11">
        <f t="shared" si="84"/>
        <v>1.5748238165855194E-3</v>
      </c>
      <c r="I962" s="11"/>
    </row>
    <row r="963" spans="2:9" ht="12" hidden="1" customHeight="1">
      <c r="B963" s="9">
        <v>401104</v>
      </c>
      <c r="C963" s="10">
        <v>196.5</v>
      </c>
      <c r="D963" s="10">
        <v>196.5</v>
      </c>
      <c r="E963" s="10">
        <v>197.5</v>
      </c>
      <c r="F963" s="11">
        <f t="shared" si="84"/>
        <v>1.2860452635574695E-2</v>
      </c>
      <c r="G963" s="11">
        <f t="shared" si="84"/>
        <v>1.2896577976713964E-2</v>
      </c>
      <c r="H963" s="11">
        <f t="shared" si="84"/>
        <v>1.2959487657318337E-2</v>
      </c>
      <c r="I963" s="11"/>
    </row>
    <row r="964" spans="2:9" ht="12" hidden="1" customHeight="1">
      <c r="B964" s="9">
        <v>401105</v>
      </c>
      <c r="C964" s="10">
        <v>311</v>
      </c>
      <c r="D964" s="10">
        <v>306</v>
      </c>
      <c r="E964" s="10">
        <v>306</v>
      </c>
      <c r="F964" s="11">
        <f t="shared" si="84"/>
        <v>2.0354202390146209E-2</v>
      </c>
      <c r="G964" s="11">
        <f t="shared" si="84"/>
        <v>2.0083220666027853E-2</v>
      </c>
      <c r="H964" s="11">
        <f t="shared" si="84"/>
        <v>2.0079003661465374E-2</v>
      </c>
      <c r="I964" s="11"/>
    </row>
    <row r="965" spans="2:9" ht="12" hidden="1" customHeight="1">
      <c r="B965" s="9">
        <v>401107</v>
      </c>
      <c r="C965" s="10">
        <v>207.6</v>
      </c>
      <c r="D965" s="10">
        <v>211.4</v>
      </c>
      <c r="E965" s="10">
        <v>210.4</v>
      </c>
      <c r="F965" s="11">
        <f t="shared" ref="F965:H993" si="85">C965/C$994</f>
        <v>1.3586920952393416E-2</v>
      </c>
      <c r="G965" s="11">
        <f t="shared" si="85"/>
        <v>1.3874486433981334E-2</v>
      </c>
      <c r="H965" s="11">
        <f t="shared" si="85"/>
        <v>1.3805955458733053E-2</v>
      </c>
      <c r="I965" s="11"/>
    </row>
    <row r="966" spans="2:9" ht="12" hidden="1" customHeight="1">
      <c r="B966" s="9">
        <v>401112</v>
      </c>
      <c r="C966" s="10">
        <v>114.5</v>
      </c>
      <c r="D966" s="10">
        <v>113.5</v>
      </c>
      <c r="E966" s="10">
        <v>112.5</v>
      </c>
      <c r="F966" s="11">
        <f t="shared" si="85"/>
        <v>7.4937497545715138E-3</v>
      </c>
      <c r="G966" s="11">
        <f t="shared" si="85"/>
        <v>7.449168449654122E-3</v>
      </c>
      <c r="H966" s="11">
        <f t="shared" si="85"/>
        <v>7.3819866402446222E-3</v>
      </c>
      <c r="I966" s="11"/>
    </row>
    <row r="967" spans="2:9" ht="12" hidden="1" customHeight="1">
      <c r="B967" s="9">
        <v>401113</v>
      </c>
      <c r="C967" s="10">
        <v>21</v>
      </c>
      <c r="D967" s="10">
        <v>21</v>
      </c>
      <c r="E967" s="10">
        <v>21</v>
      </c>
      <c r="F967" s="11">
        <f t="shared" si="85"/>
        <v>1.3743995183056925E-3</v>
      </c>
      <c r="G967" s="11">
        <f t="shared" si="85"/>
        <v>1.3782602417862252E-3</v>
      </c>
      <c r="H967" s="11">
        <f t="shared" si="85"/>
        <v>1.3779708395123295E-3</v>
      </c>
      <c r="I967" s="11"/>
    </row>
    <row r="968" spans="2:9" ht="12" hidden="1" customHeight="1">
      <c r="B968" s="9">
        <v>401114</v>
      </c>
      <c r="C968" s="10">
        <v>22</v>
      </c>
      <c r="D968" s="10">
        <v>22</v>
      </c>
      <c r="E968" s="10">
        <v>21</v>
      </c>
      <c r="F968" s="11">
        <f t="shared" si="85"/>
        <v>1.4398471144154875E-3</v>
      </c>
      <c r="G968" s="11">
        <f t="shared" si="85"/>
        <v>1.4438916818712835E-3</v>
      </c>
      <c r="H968" s="11">
        <f t="shared" si="85"/>
        <v>1.3779708395123295E-3</v>
      </c>
      <c r="I968" s="11"/>
    </row>
    <row r="969" spans="2:9" ht="12" hidden="1" customHeight="1">
      <c r="B969" s="9">
        <v>401115</v>
      </c>
      <c r="C969" s="10">
        <v>133</v>
      </c>
      <c r="D969" s="10">
        <v>132</v>
      </c>
      <c r="E969" s="10">
        <v>132</v>
      </c>
      <c r="F969" s="11">
        <f t="shared" si="85"/>
        <v>8.7045302826027193E-3</v>
      </c>
      <c r="G969" s="11">
        <f t="shared" si="85"/>
        <v>8.663350091227701E-3</v>
      </c>
      <c r="H969" s="11">
        <f t="shared" si="85"/>
        <v>8.6615309912203564E-3</v>
      </c>
      <c r="I969" s="11"/>
    </row>
    <row r="970" spans="2:9" ht="12" hidden="1" customHeight="1">
      <c r="B970" s="9">
        <v>401116</v>
      </c>
      <c r="C970" s="10">
        <v>189.6</v>
      </c>
      <c r="D970" s="10">
        <v>194.6</v>
      </c>
      <c r="E970" s="10">
        <v>196.6</v>
      </c>
      <c r="F970" s="11">
        <f t="shared" si="85"/>
        <v>1.2408864222417109E-2</v>
      </c>
      <c r="G970" s="11">
        <f t="shared" si="85"/>
        <v>1.2771878240552353E-2</v>
      </c>
      <c r="H970" s="11">
        <f t="shared" si="85"/>
        <v>1.2900431764196378E-2</v>
      </c>
      <c r="I970" s="11"/>
    </row>
    <row r="971" spans="2:9" ht="12" hidden="1" customHeight="1">
      <c r="B971" s="9">
        <v>401117</v>
      </c>
      <c r="C971" s="10">
        <v>45</v>
      </c>
      <c r="D971" s="10">
        <v>45</v>
      </c>
      <c r="E971" s="10">
        <v>45</v>
      </c>
      <c r="F971" s="11">
        <f t="shared" si="85"/>
        <v>2.9451418249407699E-3</v>
      </c>
      <c r="G971" s="11">
        <f t="shared" si="85"/>
        <v>2.9534148038276257E-3</v>
      </c>
      <c r="H971" s="11">
        <f t="shared" si="85"/>
        <v>2.9527946560978487E-3</v>
      </c>
      <c r="I971" s="11"/>
    </row>
    <row r="972" spans="2:9" ht="12" hidden="1" customHeight="1">
      <c r="B972" s="9">
        <v>401118</v>
      </c>
      <c r="C972" s="10">
        <v>80</v>
      </c>
      <c r="D972" s="10">
        <v>80</v>
      </c>
      <c r="E972" s="10">
        <v>83</v>
      </c>
      <c r="F972" s="11">
        <f t="shared" si="85"/>
        <v>5.2358076887835904E-3</v>
      </c>
      <c r="G972" s="11">
        <f t="shared" si="85"/>
        <v>5.2505152068046679E-3</v>
      </c>
      <c r="H972" s="11">
        <f t="shared" si="85"/>
        <v>5.4462656990249209E-3</v>
      </c>
      <c r="I972" s="11"/>
    </row>
    <row r="973" spans="2:9" ht="12" hidden="1" customHeight="1">
      <c r="B973" s="9">
        <v>401119</v>
      </c>
      <c r="C973" s="10">
        <v>10</v>
      </c>
      <c r="D973" s="10">
        <v>10</v>
      </c>
      <c r="E973" s="10">
        <v>10</v>
      </c>
      <c r="F973" s="11">
        <f t="shared" si="85"/>
        <v>6.544759610979488E-4</v>
      </c>
      <c r="G973" s="11">
        <f t="shared" si="85"/>
        <v>6.5631440085058348E-4</v>
      </c>
      <c r="H973" s="11">
        <f t="shared" si="85"/>
        <v>6.561765902439664E-4</v>
      </c>
      <c r="I973" s="11"/>
    </row>
    <row r="974" spans="2:9" ht="12" hidden="1" customHeight="1">
      <c r="B974" s="9">
        <v>401120</v>
      </c>
      <c r="C974" s="10">
        <v>37</v>
      </c>
      <c r="D974" s="10">
        <v>37</v>
      </c>
      <c r="E974" s="10">
        <v>37</v>
      </c>
      <c r="F974" s="11">
        <f t="shared" si="85"/>
        <v>2.4215610560624104E-3</v>
      </c>
      <c r="G974" s="11">
        <f t="shared" si="85"/>
        <v>2.4283632831471587E-3</v>
      </c>
      <c r="H974" s="11">
        <f t="shared" si="85"/>
        <v>2.4278533839026759E-3</v>
      </c>
      <c r="I974" s="11"/>
    </row>
    <row r="975" spans="2:9" ht="12" hidden="1" customHeight="1">
      <c r="B975" s="9">
        <v>401121</v>
      </c>
      <c r="C975" s="10">
        <v>58</v>
      </c>
      <c r="D975" s="10">
        <v>57</v>
      </c>
      <c r="E975" s="10">
        <v>57</v>
      </c>
      <c r="F975" s="11">
        <f t="shared" si="85"/>
        <v>3.7959605743681031E-3</v>
      </c>
      <c r="G975" s="11">
        <f t="shared" si="85"/>
        <v>3.7409920848483257E-3</v>
      </c>
      <c r="H975" s="11">
        <f t="shared" si="85"/>
        <v>3.7402065643906087E-3</v>
      </c>
      <c r="I975" s="11"/>
    </row>
    <row r="976" spans="2:9" ht="12" hidden="1" customHeight="1">
      <c r="B976" s="9">
        <v>401122</v>
      </c>
      <c r="C976" s="10">
        <v>154</v>
      </c>
      <c r="D976" s="10">
        <v>152</v>
      </c>
      <c r="E976" s="10">
        <v>153</v>
      </c>
      <c r="F976" s="11">
        <f t="shared" si="85"/>
        <v>1.0078929800908411E-2</v>
      </c>
      <c r="G976" s="11">
        <f t="shared" si="85"/>
        <v>9.9759788929288679E-3</v>
      </c>
      <c r="H976" s="11">
        <f t="shared" si="85"/>
        <v>1.0039501830732687E-2</v>
      </c>
      <c r="I976" s="11"/>
    </row>
    <row r="977" spans="2:9" ht="12" hidden="1" customHeight="1">
      <c r="B977" s="9">
        <v>401123</v>
      </c>
      <c r="C977" s="10">
        <v>30</v>
      </c>
      <c r="D977" s="10">
        <v>31</v>
      </c>
      <c r="E977" s="10">
        <v>31</v>
      </c>
      <c r="F977" s="11">
        <f t="shared" si="85"/>
        <v>1.9634278832938463E-3</v>
      </c>
      <c r="G977" s="11">
        <f t="shared" si="85"/>
        <v>2.0345746426368087E-3</v>
      </c>
      <c r="H977" s="11">
        <f t="shared" si="85"/>
        <v>2.0341474297562957E-3</v>
      </c>
      <c r="I977" s="11"/>
    </row>
    <row r="978" spans="2:9" ht="12" hidden="1" customHeight="1">
      <c r="B978" s="9">
        <v>401124</v>
      </c>
      <c r="C978" s="10">
        <v>21</v>
      </c>
      <c r="D978" s="10">
        <v>21</v>
      </c>
      <c r="E978" s="10">
        <v>21</v>
      </c>
      <c r="F978" s="11">
        <f t="shared" si="85"/>
        <v>1.3743995183056925E-3</v>
      </c>
      <c r="G978" s="11">
        <f t="shared" si="85"/>
        <v>1.3782602417862252E-3</v>
      </c>
      <c r="H978" s="11">
        <f t="shared" si="85"/>
        <v>1.3779708395123295E-3</v>
      </c>
      <c r="I978" s="11"/>
    </row>
    <row r="979" spans="2:9" ht="12" hidden="1" customHeight="1">
      <c r="B979" s="9">
        <v>401125</v>
      </c>
      <c r="C979" s="10">
        <v>35</v>
      </c>
      <c r="D979" s="10">
        <v>34</v>
      </c>
      <c r="E979" s="10">
        <v>34</v>
      </c>
      <c r="F979" s="11">
        <f t="shared" si="85"/>
        <v>2.2906658638428209E-3</v>
      </c>
      <c r="G979" s="11">
        <f t="shared" si="85"/>
        <v>2.2314689628919839E-3</v>
      </c>
      <c r="H979" s="11">
        <f t="shared" si="85"/>
        <v>2.2310004068294858E-3</v>
      </c>
      <c r="I979" s="11"/>
    </row>
    <row r="980" spans="2:9" ht="12" hidden="1" customHeight="1">
      <c r="B980" s="9">
        <v>401126</v>
      </c>
      <c r="C980" s="10">
        <v>24</v>
      </c>
      <c r="D980" s="10">
        <v>24</v>
      </c>
      <c r="E980" s="10">
        <v>24</v>
      </c>
      <c r="F980" s="11">
        <f t="shared" si="85"/>
        <v>1.5707423066350771E-3</v>
      </c>
      <c r="G980" s="11">
        <f t="shared" si="85"/>
        <v>1.5751545620414002E-3</v>
      </c>
      <c r="H980" s="11">
        <f t="shared" si="85"/>
        <v>1.5748238165855194E-3</v>
      </c>
      <c r="I980" s="11"/>
    </row>
    <row r="981" spans="2:9" ht="12" hidden="1" customHeight="1">
      <c r="B981" s="9">
        <v>401128</v>
      </c>
      <c r="C981" s="10">
        <v>45</v>
      </c>
      <c r="D981" s="10">
        <v>46</v>
      </c>
      <c r="E981" s="10">
        <v>48</v>
      </c>
      <c r="F981" s="11">
        <f t="shared" si="85"/>
        <v>2.9451418249407699E-3</v>
      </c>
      <c r="G981" s="11">
        <f t="shared" si="85"/>
        <v>3.0190462439126839E-3</v>
      </c>
      <c r="H981" s="11">
        <f t="shared" si="85"/>
        <v>3.1496476331710388E-3</v>
      </c>
      <c r="I981" s="11"/>
    </row>
    <row r="982" spans="2:9" ht="12" hidden="1" customHeight="1">
      <c r="B982" s="9">
        <v>401129</v>
      </c>
      <c r="C982" s="10">
        <v>138</v>
      </c>
      <c r="D982" s="10">
        <v>138</v>
      </c>
      <c r="E982" s="10">
        <v>141</v>
      </c>
      <c r="F982" s="11">
        <f t="shared" si="85"/>
        <v>9.0317682631516939E-3</v>
      </c>
      <c r="G982" s="11">
        <f t="shared" si="85"/>
        <v>9.0571387317380514E-3</v>
      </c>
      <c r="H982" s="11">
        <f t="shared" si="85"/>
        <v>9.2520899224399263E-3</v>
      </c>
      <c r="I982" s="11"/>
    </row>
    <row r="983" spans="2:9" ht="12" hidden="1" customHeight="1">
      <c r="B983" s="9">
        <v>401130</v>
      </c>
      <c r="C983" s="10">
        <v>45</v>
      </c>
      <c r="D983" s="10">
        <v>41</v>
      </c>
      <c r="E983" s="10">
        <v>43</v>
      </c>
      <c r="F983" s="11">
        <f t="shared" si="85"/>
        <v>2.9451418249407699E-3</v>
      </c>
      <c r="G983" s="11">
        <f t="shared" si="85"/>
        <v>2.6908890434873922E-3</v>
      </c>
      <c r="H983" s="11">
        <f t="shared" si="85"/>
        <v>2.8215593380490557E-3</v>
      </c>
      <c r="I983" s="11"/>
    </row>
    <row r="984" spans="2:9" ht="12" hidden="1" customHeight="1">
      <c r="B984" s="9">
        <v>401131</v>
      </c>
      <c r="C984" s="10">
        <v>72</v>
      </c>
      <c r="D984" s="10">
        <v>74</v>
      </c>
      <c r="E984" s="10">
        <v>74</v>
      </c>
      <c r="F984" s="11">
        <f t="shared" si="85"/>
        <v>4.7122269199052318E-3</v>
      </c>
      <c r="G984" s="11">
        <f t="shared" si="85"/>
        <v>4.8567265662943174E-3</v>
      </c>
      <c r="H984" s="11">
        <f t="shared" si="85"/>
        <v>4.8557067678053518E-3</v>
      </c>
      <c r="I984" s="11"/>
    </row>
    <row r="985" spans="2:9" ht="12" hidden="1" customHeight="1">
      <c r="B985" s="9">
        <v>401132</v>
      </c>
      <c r="C985" s="10">
        <v>79</v>
      </c>
      <c r="D985" s="10">
        <v>78</v>
      </c>
      <c r="E985" s="10">
        <v>77</v>
      </c>
      <c r="F985" s="11">
        <f t="shared" si="85"/>
        <v>5.1703600926737954E-3</v>
      </c>
      <c r="G985" s="11">
        <f t="shared" si="85"/>
        <v>5.1192523266345505E-3</v>
      </c>
      <c r="H985" s="11">
        <f t="shared" si="85"/>
        <v>5.0525597448785415E-3</v>
      </c>
      <c r="I985" s="11"/>
    </row>
    <row r="986" spans="2:9" ht="12" hidden="1" customHeight="1">
      <c r="B986" s="9">
        <v>401133</v>
      </c>
      <c r="C986" s="10">
        <v>146</v>
      </c>
      <c r="D986" s="10">
        <v>143</v>
      </c>
      <c r="E986" s="10">
        <v>146</v>
      </c>
      <c r="F986" s="11">
        <f t="shared" si="85"/>
        <v>9.5553490320300534E-3</v>
      </c>
      <c r="G986" s="11">
        <f t="shared" si="85"/>
        <v>9.3852959321633431E-3</v>
      </c>
      <c r="H986" s="11">
        <f t="shared" si="85"/>
        <v>9.5801782175619094E-3</v>
      </c>
      <c r="I986" s="11"/>
    </row>
    <row r="987" spans="2:9" ht="12" hidden="1" customHeight="1">
      <c r="B987" s="9">
        <v>401134</v>
      </c>
      <c r="C987" s="10">
        <v>56</v>
      </c>
      <c r="D987" s="10">
        <v>57</v>
      </c>
      <c r="E987" s="10">
        <v>58</v>
      </c>
      <c r="F987" s="11">
        <f t="shared" si="85"/>
        <v>3.6650653821485133E-3</v>
      </c>
      <c r="G987" s="11">
        <f t="shared" si="85"/>
        <v>3.7409920848483257E-3</v>
      </c>
      <c r="H987" s="11">
        <f t="shared" si="85"/>
        <v>3.805824223415005E-3</v>
      </c>
      <c r="I987" s="11"/>
    </row>
    <row r="988" spans="2:9" ht="12" hidden="1" customHeight="1">
      <c r="B988" s="9">
        <v>401135</v>
      </c>
      <c r="C988" s="10">
        <v>22</v>
      </c>
      <c r="D988" s="10">
        <v>21</v>
      </c>
      <c r="E988" s="10">
        <v>21</v>
      </c>
      <c r="F988" s="11">
        <f t="shared" si="85"/>
        <v>1.4398471144154875E-3</v>
      </c>
      <c r="G988" s="11">
        <f t="shared" si="85"/>
        <v>1.3782602417862252E-3</v>
      </c>
      <c r="H988" s="11">
        <f t="shared" si="85"/>
        <v>1.3779708395123295E-3</v>
      </c>
      <c r="I988" s="11"/>
    </row>
    <row r="989" spans="2:9" ht="12" hidden="1" customHeight="1">
      <c r="B989" s="9">
        <v>401136</v>
      </c>
      <c r="C989" s="10">
        <v>103.6</v>
      </c>
      <c r="D989" s="10">
        <v>104.6</v>
      </c>
      <c r="E989" s="10">
        <v>102.6</v>
      </c>
      <c r="F989" s="11">
        <f t="shared" si="85"/>
        <v>6.7803709569747494E-3</v>
      </c>
      <c r="G989" s="11">
        <f t="shared" si="85"/>
        <v>6.8650486328971022E-3</v>
      </c>
      <c r="H989" s="11">
        <f t="shared" si="85"/>
        <v>6.7323718159030951E-3</v>
      </c>
      <c r="I989" s="11"/>
    </row>
    <row r="990" spans="2:9" ht="12" hidden="1" customHeight="1">
      <c r="B990" s="9">
        <v>401137</v>
      </c>
      <c r="C990" s="10">
        <v>267</v>
      </c>
      <c r="D990" s="10">
        <v>268</v>
      </c>
      <c r="E990" s="10">
        <v>267</v>
      </c>
      <c r="F990" s="11">
        <f t="shared" si="85"/>
        <v>1.7474508161315232E-2</v>
      </c>
      <c r="G990" s="11">
        <f t="shared" si="85"/>
        <v>1.7589225942795637E-2</v>
      </c>
      <c r="H990" s="11">
        <f t="shared" si="85"/>
        <v>1.7519914959513903E-2</v>
      </c>
      <c r="I990" s="11"/>
    </row>
    <row r="991" spans="2:9" ht="12" hidden="1" customHeight="1">
      <c r="B991" s="9">
        <v>401138</v>
      </c>
      <c r="C991" s="10">
        <v>175</v>
      </c>
      <c r="D991" s="10">
        <v>178</v>
      </c>
      <c r="E991" s="10">
        <v>177</v>
      </c>
      <c r="F991" s="11">
        <f t="shared" si="85"/>
        <v>1.1453329319214105E-2</v>
      </c>
      <c r="G991" s="11">
        <f t="shared" si="85"/>
        <v>1.1682396335140385E-2</v>
      </c>
      <c r="H991" s="11">
        <f t="shared" si="85"/>
        <v>1.1614325647318206E-2</v>
      </c>
      <c r="I991" s="11"/>
    </row>
    <row r="992" spans="2:9" ht="12" hidden="1" customHeight="1">
      <c r="B992" s="9">
        <v>402100</v>
      </c>
      <c r="C992" s="10">
        <v>55</v>
      </c>
      <c r="D992" s="10">
        <v>55</v>
      </c>
      <c r="E992" s="10">
        <v>55</v>
      </c>
      <c r="F992" s="11">
        <f t="shared" si="85"/>
        <v>3.5996177860387183E-3</v>
      </c>
      <c r="G992" s="11">
        <f t="shared" si="85"/>
        <v>3.6097292046782092E-3</v>
      </c>
      <c r="H992" s="11">
        <f t="shared" si="85"/>
        <v>3.6089712463418153E-3</v>
      </c>
      <c r="I992" s="11"/>
    </row>
    <row r="993" spans="1:9" ht="12" hidden="1" customHeight="1">
      <c r="B993" s="9">
        <v>402101</v>
      </c>
      <c r="C993" s="10">
        <v>118</v>
      </c>
      <c r="D993" s="10">
        <v>119</v>
      </c>
      <c r="E993" s="10">
        <v>119</v>
      </c>
      <c r="F993" s="11">
        <f t="shared" si="85"/>
        <v>7.7228163409557961E-3</v>
      </c>
      <c r="G993" s="11">
        <f t="shared" si="85"/>
        <v>7.8101413701219431E-3</v>
      </c>
      <c r="H993" s="11">
        <f t="shared" si="85"/>
        <v>7.8085014239032005E-3</v>
      </c>
      <c r="I993" s="11"/>
    </row>
    <row r="994" spans="1:9" ht="12" hidden="1" customHeight="1" thickBot="1">
      <c r="C994" s="12">
        <f t="shared" ref="C994:H994" si="86">SUM(C933:C993)</f>
        <v>15279.400000000001</v>
      </c>
      <c r="D994" s="12">
        <f t="shared" si="86"/>
        <v>15236.6</v>
      </c>
      <c r="E994" s="12">
        <f t="shared" si="86"/>
        <v>15239.800000000001</v>
      </c>
      <c r="F994" s="13">
        <f t="shared" si="86"/>
        <v>0.99999999999999956</v>
      </c>
      <c r="G994" s="13">
        <f t="shared" si="86"/>
        <v>0.99999999999999989</v>
      </c>
      <c r="H994" s="13">
        <f t="shared" si="86"/>
        <v>1</v>
      </c>
      <c r="I994" s="52"/>
    </row>
    <row r="995" spans="1:9" ht="12" hidden="1" customHeight="1"/>
    <row r="996" spans="1:9" ht="12" hidden="1" customHeight="1">
      <c r="A996" s="29" t="s">
        <v>96</v>
      </c>
      <c r="B996" s="30" t="s">
        <v>97</v>
      </c>
    </row>
    <row r="997" spans="1:9" ht="12" hidden="1" customHeight="1">
      <c r="B997" s="6" t="s">
        <v>4</v>
      </c>
      <c r="C997" s="55" t="s">
        <v>5</v>
      </c>
      <c r="D997" s="55"/>
      <c r="E997" s="55"/>
      <c r="F997" s="55" t="s">
        <v>6</v>
      </c>
      <c r="G997" s="55"/>
      <c r="H997" s="55"/>
      <c r="I997" s="6"/>
    </row>
    <row r="998" spans="1:9" ht="12" hidden="1" customHeight="1">
      <c r="B998" s="6"/>
      <c r="C998" s="8" t="s">
        <v>7</v>
      </c>
      <c r="D998" s="8" t="s">
        <v>8</v>
      </c>
      <c r="E998" s="8">
        <v>2013</v>
      </c>
      <c r="F998" s="8" t="s">
        <v>7</v>
      </c>
      <c r="G998" s="8" t="s">
        <v>8</v>
      </c>
      <c r="H998" s="8">
        <v>2013</v>
      </c>
      <c r="I998" s="8"/>
    </row>
    <row r="999" spans="1:9" ht="12" hidden="1" customHeight="1">
      <c r="B999" s="9">
        <v>400127</v>
      </c>
      <c r="C999" s="10">
        <v>3989.1</v>
      </c>
      <c r="D999" s="10">
        <v>4135.6000000000004</v>
      </c>
      <c r="E999" s="10">
        <v>4170.6000000000004</v>
      </c>
      <c r="F999" s="11">
        <f t="shared" ref="F999:H1038" si="87">C999/C$1039</f>
        <v>0.30716337232133917</v>
      </c>
      <c r="G999" s="11">
        <f t="shared" si="87"/>
        <v>0.31207364926048903</v>
      </c>
      <c r="H999" s="11">
        <f t="shared" si="87"/>
        <v>0.31328215374907986</v>
      </c>
      <c r="I999" s="11"/>
    </row>
    <row r="1000" spans="1:9" ht="12" hidden="1" customHeight="1">
      <c r="B1000" s="9">
        <v>400128</v>
      </c>
      <c r="C1000" s="10">
        <v>3462.6</v>
      </c>
      <c r="D1000" s="10">
        <v>3585.6</v>
      </c>
      <c r="E1000" s="10">
        <v>3620.6</v>
      </c>
      <c r="F1000" s="11">
        <f t="shared" si="87"/>
        <v>0.26662251961592059</v>
      </c>
      <c r="G1000" s="11">
        <f t="shared" si="87"/>
        <v>0.27057047992755812</v>
      </c>
      <c r="H1000" s="11">
        <f t="shared" si="87"/>
        <v>0.27196791010020582</v>
      </c>
      <c r="I1000" s="11"/>
    </row>
    <row r="1001" spans="1:9" ht="12" hidden="1" customHeight="1">
      <c r="B1001" s="9">
        <v>401109</v>
      </c>
      <c r="C1001" s="10">
        <v>191</v>
      </c>
      <c r="D1001" s="10">
        <v>191</v>
      </c>
      <c r="E1001" s="10">
        <v>190</v>
      </c>
      <c r="F1001" s="11">
        <f t="shared" si="87"/>
        <v>1.470712795201318E-2</v>
      </c>
      <c r="G1001" s="11">
        <f t="shared" si="87"/>
        <v>1.4412918804708724E-2</v>
      </c>
      <c r="H1001" s="11">
        <f t="shared" si="87"/>
        <v>1.4272193260520108E-2</v>
      </c>
      <c r="I1001" s="11"/>
    </row>
    <row r="1002" spans="1:9" ht="12" hidden="1" customHeight="1">
      <c r="B1002" s="9">
        <v>401110</v>
      </c>
      <c r="C1002" s="10">
        <v>65</v>
      </c>
      <c r="D1002" s="10">
        <v>66</v>
      </c>
      <c r="E1002" s="10">
        <v>65</v>
      </c>
      <c r="F1002" s="11">
        <f t="shared" si="87"/>
        <v>5.0050435438788315E-3</v>
      </c>
      <c r="G1002" s="11">
        <f t="shared" si="87"/>
        <v>4.9803803199517053E-3</v>
      </c>
      <c r="H1002" s="11">
        <f t="shared" si="87"/>
        <v>4.8825924312305632E-3</v>
      </c>
      <c r="I1002" s="11"/>
    </row>
    <row r="1003" spans="1:9" ht="12" hidden="1" customHeight="1">
      <c r="B1003" s="9">
        <v>401111</v>
      </c>
      <c r="C1003" s="10">
        <v>72</v>
      </c>
      <c r="D1003" s="10">
        <v>71</v>
      </c>
      <c r="E1003" s="10">
        <v>71</v>
      </c>
      <c r="F1003" s="11">
        <f t="shared" si="87"/>
        <v>5.5440482332196287E-3</v>
      </c>
      <c r="G1003" s="11">
        <f t="shared" si="87"/>
        <v>5.357681859341986E-3</v>
      </c>
      <c r="H1003" s="11">
        <f t="shared" si="87"/>
        <v>5.3332932710364617E-3</v>
      </c>
      <c r="I1003" s="11"/>
    </row>
    <row r="1004" spans="1:9" ht="12" hidden="1" customHeight="1">
      <c r="B1004" s="9">
        <v>401139</v>
      </c>
      <c r="C1004" s="10">
        <v>71</v>
      </c>
      <c r="D1004" s="10">
        <v>70</v>
      </c>
      <c r="E1004" s="10">
        <v>71</v>
      </c>
      <c r="F1004" s="11">
        <f t="shared" si="87"/>
        <v>5.4670475633138002E-3</v>
      </c>
      <c r="G1004" s="11">
        <f t="shared" si="87"/>
        <v>5.2822215514639302E-3</v>
      </c>
      <c r="H1004" s="11">
        <f t="shared" si="87"/>
        <v>5.3332932710364617E-3</v>
      </c>
      <c r="I1004" s="11"/>
    </row>
    <row r="1005" spans="1:9" ht="12" hidden="1" customHeight="1">
      <c r="B1005" s="9">
        <v>401140</v>
      </c>
      <c r="C1005" s="10">
        <v>38</v>
      </c>
      <c r="D1005" s="10">
        <v>38</v>
      </c>
      <c r="E1005" s="10">
        <v>38</v>
      </c>
      <c r="F1005" s="11">
        <f t="shared" si="87"/>
        <v>2.9260254564214706E-3</v>
      </c>
      <c r="G1005" s="11">
        <f t="shared" si="87"/>
        <v>2.8674916993661334E-3</v>
      </c>
      <c r="H1005" s="11">
        <f t="shared" si="87"/>
        <v>2.8544386521040218E-3</v>
      </c>
      <c r="I1005" s="11"/>
    </row>
    <row r="1006" spans="1:9" ht="12" hidden="1" customHeight="1">
      <c r="B1006" s="9">
        <v>401142</v>
      </c>
      <c r="C1006" s="10">
        <v>215</v>
      </c>
      <c r="D1006" s="10">
        <v>217</v>
      </c>
      <c r="E1006" s="10">
        <v>215</v>
      </c>
      <c r="F1006" s="11">
        <f t="shared" si="87"/>
        <v>1.6555144029753058E-2</v>
      </c>
      <c r="G1006" s="11">
        <f t="shared" si="87"/>
        <v>1.6374886809538181E-2</v>
      </c>
      <c r="H1006" s="11">
        <f t="shared" si="87"/>
        <v>1.6150113426378017E-2</v>
      </c>
      <c r="I1006" s="11"/>
    </row>
    <row r="1007" spans="1:9" ht="12" hidden="1" customHeight="1">
      <c r="B1007" s="9">
        <v>401143</v>
      </c>
      <c r="C1007" s="10">
        <v>216</v>
      </c>
      <c r="D1007" s="10">
        <v>218</v>
      </c>
      <c r="E1007" s="10">
        <v>216</v>
      </c>
      <c r="F1007" s="11">
        <f t="shared" si="87"/>
        <v>1.6632144699658884E-2</v>
      </c>
      <c r="G1007" s="11">
        <f t="shared" si="87"/>
        <v>1.6450347117416241E-2</v>
      </c>
      <c r="H1007" s="11">
        <f t="shared" si="87"/>
        <v>1.6225230233012335E-2</v>
      </c>
      <c r="I1007" s="11"/>
    </row>
    <row r="1008" spans="1:9" ht="12" hidden="1" customHeight="1">
      <c r="B1008" s="9">
        <v>401145</v>
      </c>
      <c r="C1008" s="10">
        <v>16</v>
      </c>
      <c r="D1008" s="10">
        <v>16</v>
      </c>
      <c r="E1008" s="10">
        <v>16</v>
      </c>
      <c r="F1008" s="11">
        <f t="shared" si="87"/>
        <v>1.2320107184932508E-3</v>
      </c>
      <c r="G1008" s="11">
        <f t="shared" si="87"/>
        <v>1.2073649260488982E-3</v>
      </c>
      <c r="H1008" s="11">
        <f t="shared" si="87"/>
        <v>1.2018689061490619E-3</v>
      </c>
      <c r="I1008" s="11"/>
    </row>
    <row r="1009" spans="2:9" ht="12" hidden="1" customHeight="1">
      <c r="B1009" s="9">
        <v>401146</v>
      </c>
      <c r="C1009" s="10">
        <v>28</v>
      </c>
      <c r="D1009" s="10">
        <v>26</v>
      </c>
      <c r="E1009" s="10">
        <v>27</v>
      </c>
      <c r="F1009" s="11">
        <f t="shared" si="87"/>
        <v>2.1560187573631887E-3</v>
      </c>
      <c r="G1009" s="11">
        <f t="shared" si="87"/>
        <v>1.9619680048294599E-3</v>
      </c>
      <c r="H1009" s="11">
        <f t="shared" si="87"/>
        <v>2.0281537791265419E-3</v>
      </c>
      <c r="I1009" s="11"/>
    </row>
    <row r="1010" spans="2:9" ht="12" hidden="1" customHeight="1">
      <c r="B1010" s="9">
        <v>401147</v>
      </c>
      <c r="C1010" s="10">
        <v>27</v>
      </c>
      <c r="D1010" s="10">
        <v>25</v>
      </c>
      <c r="E1010" s="10">
        <v>25</v>
      </c>
      <c r="F1010" s="11">
        <f t="shared" si="87"/>
        <v>2.0790180874573605E-3</v>
      </c>
      <c r="G1010" s="11">
        <f t="shared" si="87"/>
        <v>1.8865076969514036E-3</v>
      </c>
      <c r="H1010" s="11">
        <f t="shared" si="87"/>
        <v>1.8779201658579089E-3</v>
      </c>
      <c r="I1010" s="11"/>
    </row>
    <row r="1011" spans="2:9" ht="12" hidden="1" customHeight="1">
      <c r="B1011" s="9">
        <v>401148</v>
      </c>
      <c r="C1011" s="10">
        <v>30.4</v>
      </c>
      <c r="D1011" s="10">
        <v>30.4</v>
      </c>
      <c r="E1011" s="10">
        <v>30.4</v>
      </c>
      <c r="F1011" s="11">
        <f t="shared" si="87"/>
        <v>2.3408203651371765E-3</v>
      </c>
      <c r="G1011" s="11">
        <f t="shared" si="87"/>
        <v>2.2939933594929066E-3</v>
      </c>
      <c r="H1011" s="11">
        <f t="shared" si="87"/>
        <v>2.2835509216832172E-3</v>
      </c>
      <c r="I1011" s="11"/>
    </row>
    <row r="1012" spans="2:9" ht="12" hidden="1" customHeight="1">
      <c r="B1012" s="9">
        <v>401149</v>
      </c>
      <c r="C1012" s="10">
        <v>39</v>
      </c>
      <c r="D1012" s="10">
        <v>40</v>
      </c>
      <c r="E1012" s="10">
        <v>41</v>
      </c>
      <c r="F1012" s="11">
        <f t="shared" si="87"/>
        <v>3.0030261263272987E-3</v>
      </c>
      <c r="G1012" s="11">
        <f t="shared" si="87"/>
        <v>3.0184123151222458E-3</v>
      </c>
      <c r="H1012" s="11">
        <f t="shared" si="87"/>
        <v>3.0797890720069706E-3</v>
      </c>
      <c r="I1012" s="11"/>
    </row>
    <row r="1013" spans="2:9" ht="12" hidden="1" customHeight="1">
      <c r="B1013" s="9">
        <v>401150</v>
      </c>
      <c r="C1013" s="10">
        <v>81</v>
      </c>
      <c r="D1013" s="10">
        <v>80</v>
      </c>
      <c r="E1013" s="10">
        <v>80</v>
      </c>
      <c r="F1013" s="11">
        <f t="shared" si="87"/>
        <v>6.2370542623720821E-3</v>
      </c>
      <c r="G1013" s="11">
        <f t="shared" si="87"/>
        <v>6.0368246302444917E-3</v>
      </c>
      <c r="H1013" s="11">
        <f t="shared" si="87"/>
        <v>6.0093445307453086E-3</v>
      </c>
      <c r="I1013" s="11"/>
    </row>
    <row r="1014" spans="2:9" ht="12" hidden="1" customHeight="1">
      <c r="B1014" s="9">
        <v>401151</v>
      </c>
      <c r="C1014" s="10">
        <v>55</v>
      </c>
      <c r="D1014" s="10">
        <v>54</v>
      </c>
      <c r="E1014" s="10">
        <v>54</v>
      </c>
      <c r="F1014" s="11">
        <f t="shared" si="87"/>
        <v>4.2350368448205496E-3</v>
      </c>
      <c r="G1014" s="11">
        <f t="shared" si="87"/>
        <v>4.0748566254150314E-3</v>
      </c>
      <c r="H1014" s="11">
        <f t="shared" si="87"/>
        <v>4.0563075582530838E-3</v>
      </c>
      <c r="I1014" s="11"/>
    </row>
    <row r="1015" spans="2:9" ht="12" hidden="1" customHeight="1">
      <c r="B1015" s="9">
        <v>401153</v>
      </c>
      <c r="C1015" s="10">
        <v>135</v>
      </c>
      <c r="D1015" s="10">
        <v>135</v>
      </c>
      <c r="E1015" s="10">
        <v>135</v>
      </c>
      <c r="F1015" s="11">
        <f t="shared" si="87"/>
        <v>1.0395090437286803E-2</v>
      </c>
      <c r="G1015" s="11">
        <f t="shared" si="87"/>
        <v>1.018714156353758E-2</v>
      </c>
      <c r="H1015" s="11">
        <f t="shared" si="87"/>
        <v>1.0140768895632708E-2</v>
      </c>
      <c r="I1015" s="11"/>
    </row>
    <row r="1016" spans="2:9" ht="12" hidden="1" customHeight="1">
      <c r="B1016" s="9">
        <v>401154</v>
      </c>
      <c r="C1016" s="10">
        <v>45</v>
      </c>
      <c r="D1016" s="10">
        <v>45</v>
      </c>
      <c r="E1016" s="10">
        <v>45</v>
      </c>
      <c r="F1016" s="11">
        <f t="shared" si="87"/>
        <v>3.4650301457622677E-3</v>
      </c>
      <c r="G1016" s="11">
        <f t="shared" si="87"/>
        <v>3.3957138545125266E-3</v>
      </c>
      <c r="H1016" s="11">
        <f t="shared" si="87"/>
        <v>3.3802562985442361E-3</v>
      </c>
      <c r="I1016" s="11"/>
    </row>
    <row r="1017" spans="2:9" ht="12" hidden="1" customHeight="1">
      <c r="B1017" s="9">
        <v>401156</v>
      </c>
      <c r="C1017" s="10">
        <v>42</v>
      </c>
      <c r="D1017" s="10">
        <v>42</v>
      </c>
      <c r="E1017" s="10">
        <v>42</v>
      </c>
      <c r="F1017" s="11">
        <f t="shared" si="87"/>
        <v>3.2340281360447834E-3</v>
      </c>
      <c r="G1017" s="11">
        <f t="shared" si="87"/>
        <v>3.1693329308783579E-3</v>
      </c>
      <c r="H1017" s="11">
        <f t="shared" si="87"/>
        <v>3.1549058786412873E-3</v>
      </c>
      <c r="I1017" s="11"/>
    </row>
    <row r="1018" spans="2:9" ht="12" hidden="1" customHeight="1">
      <c r="B1018" s="9">
        <v>401157</v>
      </c>
      <c r="C1018" s="10">
        <v>25.5</v>
      </c>
      <c r="D1018" s="10">
        <v>24.5</v>
      </c>
      <c r="E1018" s="10">
        <v>25.5</v>
      </c>
      <c r="F1018" s="11">
        <f t="shared" si="87"/>
        <v>1.9635170825986182E-3</v>
      </c>
      <c r="G1018" s="11">
        <f t="shared" si="87"/>
        <v>1.8487775430123755E-3</v>
      </c>
      <c r="H1018" s="11">
        <f t="shared" si="87"/>
        <v>1.9154785691750671E-3</v>
      </c>
      <c r="I1018" s="11"/>
    </row>
    <row r="1019" spans="2:9" ht="12" hidden="1" customHeight="1">
      <c r="B1019" s="9">
        <v>401158</v>
      </c>
      <c r="C1019" s="10">
        <v>20.2</v>
      </c>
      <c r="D1019" s="10">
        <v>20.2</v>
      </c>
      <c r="E1019" s="10">
        <v>19.399999999999999</v>
      </c>
      <c r="F1019" s="11">
        <f t="shared" si="87"/>
        <v>1.555413532097729E-3</v>
      </c>
      <c r="G1019" s="11">
        <f t="shared" si="87"/>
        <v>1.524298219136734E-3</v>
      </c>
      <c r="H1019" s="11">
        <f t="shared" si="87"/>
        <v>1.4572660487057372E-3</v>
      </c>
      <c r="I1019" s="11"/>
    </row>
    <row r="1020" spans="2:9" ht="12" hidden="1" customHeight="1">
      <c r="B1020" s="9">
        <v>401159</v>
      </c>
      <c r="C1020" s="10">
        <v>35</v>
      </c>
      <c r="D1020" s="10">
        <v>35</v>
      </c>
      <c r="E1020" s="10">
        <v>35</v>
      </c>
      <c r="F1020" s="11">
        <f t="shared" si="87"/>
        <v>2.6950234467039858E-3</v>
      </c>
      <c r="G1020" s="11">
        <f t="shared" si="87"/>
        <v>2.6411107757319651E-3</v>
      </c>
      <c r="H1020" s="11">
        <f t="shared" si="87"/>
        <v>2.6290882322010725E-3</v>
      </c>
      <c r="I1020" s="11"/>
    </row>
    <row r="1021" spans="2:9" ht="12" hidden="1" customHeight="1">
      <c r="B1021" s="9">
        <v>401160</v>
      </c>
      <c r="C1021" s="10">
        <v>67</v>
      </c>
      <c r="D1021" s="10">
        <v>64</v>
      </c>
      <c r="E1021" s="10">
        <v>63</v>
      </c>
      <c r="F1021" s="11">
        <f t="shared" si="87"/>
        <v>5.1590448836904878E-3</v>
      </c>
      <c r="G1021" s="11">
        <f t="shared" si="87"/>
        <v>4.8294597041955928E-3</v>
      </c>
      <c r="H1021" s="11">
        <f t="shared" si="87"/>
        <v>4.7323588179619307E-3</v>
      </c>
      <c r="I1021" s="11"/>
    </row>
    <row r="1022" spans="2:9" ht="12" hidden="1" customHeight="1">
      <c r="B1022" s="9">
        <v>401161</v>
      </c>
      <c r="C1022" s="10">
        <v>67.8</v>
      </c>
      <c r="D1022" s="10">
        <v>69.599999999999994</v>
      </c>
      <c r="E1022" s="10">
        <v>70.599999999999994</v>
      </c>
      <c r="F1022" s="11">
        <f t="shared" si="87"/>
        <v>5.2206454196151502E-3</v>
      </c>
      <c r="G1022" s="11">
        <f t="shared" si="87"/>
        <v>5.2520374283127067E-3</v>
      </c>
      <c r="H1022" s="11">
        <f t="shared" si="87"/>
        <v>5.3032465483827344E-3</v>
      </c>
      <c r="I1022" s="11"/>
    </row>
    <row r="1023" spans="2:9" ht="12" hidden="1" customHeight="1">
      <c r="B1023" s="9">
        <v>401162</v>
      </c>
      <c r="C1023" s="10">
        <v>53.6</v>
      </c>
      <c r="D1023" s="10">
        <v>53.4</v>
      </c>
      <c r="E1023" s="10">
        <v>55.4</v>
      </c>
      <c r="F1023" s="11">
        <f t="shared" si="87"/>
        <v>4.1272359069523899E-3</v>
      </c>
      <c r="G1023" s="11">
        <f t="shared" si="87"/>
        <v>4.0295804406881982E-3</v>
      </c>
      <c r="H1023" s="11">
        <f t="shared" si="87"/>
        <v>4.1614710875411262E-3</v>
      </c>
      <c r="I1023" s="11"/>
    </row>
    <row r="1024" spans="2:9" ht="12" hidden="1" customHeight="1">
      <c r="B1024" s="9">
        <v>401163</v>
      </c>
      <c r="C1024" s="10">
        <v>36.6</v>
      </c>
      <c r="D1024" s="10">
        <v>32</v>
      </c>
      <c r="E1024" s="10">
        <v>32</v>
      </c>
      <c r="F1024" s="11">
        <f t="shared" si="87"/>
        <v>2.8182245185533112E-3</v>
      </c>
      <c r="G1024" s="11">
        <f t="shared" si="87"/>
        <v>2.4147298520977964E-3</v>
      </c>
      <c r="H1024" s="11">
        <f t="shared" si="87"/>
        <v>2.4037378122981237E-3</v>
      </c>
      <c r="I1024" s="11"/>
    </row>
    <row r="1025" spans="2:9" ht="12" hidden="1" customHeight="1">
      <c r="B1025" s="9">
        <v>401164</v>
      </c>
      <c r="C1025" s="10">
        <v>30.6</v>
      </c>
      <c r="D1025" s="10">
        <v>27.8</v>
      </c>
      <c r="E1025" s="10">
        <v>28.6</v>
      </c>
      <c r="F1025" s="11">
        <f t="shared" si="87"/>
        <v>2.3562204991183422E-3</v>
      </c>
      <c r="G1025" s="11">
        <f t="shared" si="87"/>
        <v>2.097796559009961E-3</v>
      </c>
      <c r="H1025" s="11">
        <f t="shared" si="87"/>
        <v>2.1483406697414479E-3</v>
      </c>
      <c r="I1025" s="11"/>
    </row>
    <row r="1026" spans="2:9" ht="12" hidden="1" customHeight="1">
      <c r="B1026" s="9">
        <v>401165</v>
      </c>
      <c r="C1026" s="10">
        <v>70.2</v>
      </c>
      <c r="D1026" s="10">
        <v>67.400000000000006</v>
      </c>
      <c r="E1026" s="10">
        <v>65.599999999999994</v>
      </c>
      <c r="F1026" s="11">
        <f t="shared" si="87"/>
        <v>5.4054470273891377E-3</v>
      </c>
      <c r="G1026" s="11">
        <f t="shared" si="87"/>
        <v>5.0860247509809846E-3</v>
      </c>
      <c r="H1026" s="11">
        <f t="shared" si="87"/>
        <v>4.9276625152111526E-3</v>
      </c>
      <c r="I1026" s="11"/>
    </row>
    <row r="1027" spans="2:9" ht="12" hidden="1" customHeight="1">
      <c r="B1027" s="9">
        <v>401166</v>
      </c>
      <c r="C1027" s="10">
        <v>29</v>
      </c>
      <c r="D1027" s="10">
        <v>29</v>
      </c>
      <c r="E1027" s="10">
        <v>29</v>
      </c>
      <c r="F1027" s="11">
        <f t="shared" si="87"/>
        <v>2.2330194272690172E-3</v>
      </c>
      <c r="G1027" s="11">
        <f t="shared" si="87"/>
        <v>2.1883489284636281E-3</v>
      </c>
      <c r="H1027" s="11">
        <f t="shared" si="87"/>
        <v>2.1783873923951745E-3</v>
      </c>
      <c r="I1027" s="11"/>
    </row>
    <row r="1028" spans="2:9" ht="12" hidden="1" customHeight="1">
      <c r="B1028" s="9">
        <v>401167</v>
      </c>
      <c r="C1028" s="10">
        <v>20</v>
      </c>
      <c r="D1028" s="10">
        <v>20</v>
      </c>
      <c r="E1028" s="10">
        <v>20</v>
      </c>
      <c r="F1028" s="11">
        <f t="shared" si="87"/>
        <v>1.5400133981165634E-3</v>
      </c>
      <c r="G1028" s="11">
        <f t="shared" si="87"/>
        <v>1.5092061575611229E-3</v>
      </c>
      <c r="H1028" s="11">
        <f t="shared" si="87"/>
        <v>1.5023361326863272E-3</v>
      </c>
      <c r="I1028" s="11"/>
    </row>
    <row r="1029" spans="2:9" ht="12" hidden="1" customHeight="1">
      <c r="B1029" s="9">
        <v>401168</v>
      </c>
      <c r="C1029" s="10">
        <v>26</v>
      </c>
      <c r="D1029" s="10">
        <v>26</v>
      </c>
      <c r="E1029" s="10">
        <v>26</v>
      </c>
      <c r="F1029" s="11">
        <f t="shared" si="87"/>
        <v>2.0020174175515324E-3</v>
      </c>
      <c r="G1029" s="11">
        <f t="shared" si="87"/>
        <v>1.9619680048294599E-3</v>
      </c>
      <c r="H1029" s="11">
        <f t="shared" si="87"/>
        <v>1.9530369724922254E-3</v>
      </c>
      <c r="I1029" s="11"/>
    </row>
    <row r="1030" spans="2:9" ht="12" hidden="1" customHeight="1">
      <c r="B1030" s="9">
        <v>401169</v>
      </c>
      <c r="C1030" s="10">
        <v>43.8</v>
      </c>
      <c r="D1030" s="10">
        <v>45.8</v>
      </c>
      <c r="E1030" s="10">
        <v>45</v>
      </c>
      <c r="F1030" s="11">
        <f t="shared" si="87"/>
        <v>3.3726293418752736E-3</v>
      </c>
      <c r="G1030" s="11">
        <f t="shared" si="87"/>
        <v>3.456082100814971E-3</v>
      </c>
      <c r="H1030" s="11">
        <f t="shared" si="87"/>
        <v>3.3802562985442361E-3</v>
      </c>
      <c r="I1030" s="11"/>
    </row>
    <row r="1031" spans="2:9" ht="12" hidden="1" customHeight="1">
      <c r="B1031" s="9">
        <v>401170</v>
      </c>
      <c r="C1031" s="10">
        <v>12.4</v>
      </c>
      <c r="D1031" s="10">
        <v>11.6</v>
      </c>
      <c r="E1031" s="10">
        <v>11.6</v>
      </c>
      <c r="F1031" s="11">
        <f t="shared" si="87"/>
        <v>9.5480830683226936E-4</v>
      </c>
      <c r="G1031" s="11">
        <f t="shared" si="87"/>
        <v>8.7533957138545126E-4</v>
      </c>
      <c r="H1031" s="11">
        <f t="shared" si="87"/>
        <v>8.7135495695806972E-4</v>
      </c>
      <c r="I1031" s="11"/>
    </row>
    <row r="1032" spans="2:9" ht="12" hidden="1" customHeight="1">
      <c r="B1032" s="9">
        <v>401171</v>
      </c>
      <c r="C1032" s="10">
        <v>39.4</v>
      </c>
      <c r="D1032" s="10">
        <v>41.8</v>
      </c>
      <c r="E1032" s="10">
        <v>41.8</v>
      </c>
      <c r="F1032" s="11">
        <f t="shared" si="87"/>
        <v>3.0338263942896299E-3</v>
      </c>
      <c r="G1032" s="11">
        <f t="shared" si="87"/>
        <v>3.1542408693027465E-3</v>
      </c>
      <c r="H1032" s="11">
        <f t="shared" si="87"/>
        <v>3.1398825173144236E-3</v>
      </c>
      <c r="I1032" s="11"/>
    </row>
    <row r="1033" spans="2:9" ht="12" hidden="1" customHeight="1">
      <c r="B1033" s="9">
        <v>401172</v>
      </c>
      <c r="C1033" s="10">
        <v>34</v>
      </c>
      <c r="D1033" s="10">
        <v>35.6</v>
      </c>
      <c r="E1033" s="10">
        <v>35.6</v>
      </c>
      <c r="F1033" s="11">
        <f t="shared" si="87"/>
        <v>2.6180227767981577E-3</v>
      </c>
      <c r="G1033" s="11">
        <f t="shared" si="87"/>
        <v>2.6863869604587987E-3</v>
      </c>
      <c r="H1033" s="11">
        <f t="shared" si="87"/>
        <v>2.6741583161816627E-3</v>
      </c>
      <c r="I1033" s="11"/>
    </row>
    <row r="1034" spans="2:9" ht="12" hidden="1" customHeight="1">
      <c r="B1034" s="9">
        <v>401173</v>
      </c>
      <c r="C1034" s="10">
        <v>42.2</v>
      </c>
      <c r="D1034" s="10">
        <v>41.2</v>
      </c>
      <c r="E1034" s="10">
        <v>39.4</v>
      </c>
      <c r="F1034" s="11">
        <f t="shared" si="87"/>
        <v>3.249428270025949E-3</v>
      </c>
      <c r="G1034" s="11">
        <f t="shared" si="87"/>
        <v>3.1089646845759134E-3</v>
      </c>
      <c r="H1034" s="11">
        <f t="shared" si="87"/>
        <v>2.9596021813920645E-3</v>
      </c>
      <c r="I1034" s="11"/>
    </row>
    <row r="1035" spans="2:9" ht="12" hidden="1" customHeight="1">
      <c r="B1035" s="9">
        <v>401174</v>
      </c>
      <c r="C1035" s="10">
        <v>44</v>
      </c>
      <c r="D1035" s="10">
        <v>44</v>
      </c>
      <c r="E1035" s="10">
        <v>45</v>
      </c>
      <c r="F1035" s="11">
        <f t="shared" si="87"/>
        <v>3.3880294758564396E-3</v>
      </c>
      <c r="G1035" s="11">
        <f t="shared" si="87"/>
        <v>3.3202535466344703E-3</v>
      </c>
      <c r="H1035" s="11">
        <f t="shared" si="87"/>
        <v>3.3802562985442361E-3</v>
      </c>
      <c r="I1035" s="11"/>
    </row>
    <row r="1036" spans="2:9" ht="12" hidden="1" customHeight="1">
      <c r="B1036" s="9">
        <v>401175</v>
      </c>
      <c r="C1036" s="10">
        <v>14</v>
      </c>
      <c r="D1036" s="10">
        <v>14</v>
      </c>
      <c r="E1036" s="10">
        <v>14</v>
      </c>
      <c r="F1036" s="11">
        <f t="shared" si="87"/>
        <v>1.0780093786815943E-3</v>
      </c>
      <c r="G1036" s="11">
        <f t="shared" si="87"/>
        <v>1.056444310292786E-3</v>
      </c>
      <c r="H1036" s="11">
        <f t="shared" si="87"/>
        <v>1.0516352928804291E-3</v>
      </c>
      <c r="I1036" s="11"/>
    </row>
    <row r="1037" spans="2:9" ht="12" hidden="1" customHeight="1">
      <c r="B1037" s="9">
        <v>406100</v>
      </c>
      <c r="C1037" s="10">
        <v>1739.5</v>
      </c>
      <c r="D1037" s="10">
        <v>1742.5</v>
      </c>
      <c r="E1037" s="10">
        <v>1739.5</v>
      </c>
      <c r="F1037" s="11">
        <f t="shared" si="87"/>
        <v>0.13394266530118812</v>
      </c>
      <c r="G1037" s="11">
        <f t="shared" si="87"/>
        <v>0.13148958647751283</v>
      </c>
      <c r="H1037" s="11">
        <f t="shared" si="87"/>
        <v>0.13066568514039331</v>
      </c>
      <c r="I1037" s="11"/>
    </row>
    <row r="1038" spans="2:9" ht="12" hidden="1" customHeight="1">
      <c r="B1038" s="9">
        <v>406101</v>
      </c>
      <c r="C1038" s="10">
        <v>1718</v>
      </c>
      <c r="D1038" s="10">
        <v>1721</v>
      </c>
      <c r="E1038" s="10">
        <v>1718</v>
      </c>
      <c r="F1038" s="11">
        <f t="shared" si="87"/>
        <v>0.1322871508982128</v>
      </c>
      <c r="G1038" s="11">
        <f t="shared" si="87"/>
        <v>0.12986718985813461</v>
      </c>
      <c r="H1038" s="11">
        <f t="shared" si="87"/>
        <v>0.12905067379775551</v>
      </c>
      <c r="I1038" s="11"/>
    </row>
    <row r="1039" spans="2:9" ht="12" hidden="1" customHeight="1" thickBot="1">
      <c r="C1039" s="12">
        <f t="shared" ref="C1039:H1039" si="88">SUM(C999:C1038)</f>
        <v>12986.900000000001</v>
      </c>
      <c r="D1039" s="12">
        <f t="shared" si="88"/>
        <v>13252</v>
      </c>
      <c r="E1039" s="12">
        <f t="shared" si="88"/>
        <v>13312.6</v>
      </c>
      <c r="F1039" s="13">
        <f t="shared" si="88"/>
        <v>1.0000000000000002</v>
      </c>
      <c r="G1039" s="13">
        <f t="shared" si="88"/>
        <v>1</v>
      </c>
      <c r="H1039" s="13">
        <f t="shared" si="88"/>
        <v>1.0000000000000004</v>
      </c>
      <c r="I1039" s="52"/>
    </row>
    <row r="1040" spans="2:9" ht="12" hidden="1" customHeight="1"/>
    <row r="1041" spans="1:16" ht="12" customHeight="1">
      <c r="A1041" s="29" t="s">
        <v>98</v>
      </c>
      <c r="B1041" s="30" t="s">
        <v>99</v>
      </c>
    </row>
    <row r="1042" spans="1:16" ht="12" customHeight="1">
      <c r="B1042" s="6" t="s">
        <v>4</v>
      </c>
      <c r="C1042" s="55" t="s">
        <v>5</v>
      </c>
      <c r="D1042" s="55"/>
      <c r="E1042" s="55"/>
      <c r="F1042" s="55" t="s">
        <v>6</v>
      </c>
      <c r="G1042" s="55"/>
      <c r="H1042" s="55"/>
      <c r="I1042" s="6"/>
    </row>
    <row r="1043" spans="1:16" ht="12" customHeight="1">
      <c r="B1043" s="6"/>
      <c r="C1043" s="8" t="s">
        <v>7</v>
      </c>
      <c r="D1043" s="8" t="s">
        <v>8</v>
      </c>
      <c r="E1043" s="8">
        <v>2013</v>
      </c>
      <c r="F1043" s="8" t="s">
        <v>7</v>
      </c>
      <c r="G1043" s="8" t="s">
        <v>8</v>
      </c>
      <c r="H1043" s="8">
        <v>2013</v>
      </c>
      <c r="I1043" s="8"/>
    </row>
    <row r="1044" spans="1:16" ht="12" customHeight="1">
      <c r="B1044" s="25">
        <v>255100</v>
      </c>
      <c r="C1044" s="26">
        <v>11760.8</v>
      </c>
      <c r="D1044" s="26">
        <v>11791.9</v>
      </c>
      <c r="E1044" s="26">
        <v>11801.4</v>
      </c>
      <c r="F1044" s="27">
        <f t="shared" ref="F1044:H1045" si="89">C1044/C$1046</f>
        <v>0.99534521572809287</v>
      </c>
      <c r="G1044" s="27">
        <f t="shared" si="89"/>
        <v>0.99209146972463169</v>
      </c>
      <c r="H1044" s="27">
        <f t="shared" si="89"/>
        <v>0.99159762716991273</v>
      </c>
      <c r="I1044" s="27"/>
      <c r="P1044" s="22">
        <v>41699</v>
      </c>
    </row>
    <row r="1045" spans="1:16" ht="12" customHeight="1">
      <c r="B1045" s="25">
        <v>255102</v>
      </c>
      <c r="C1045" s="26">
        <v>55</v>
      </c>
      <c r="D1045" s="26">
        <v>94</v>
      </c>
      <c r="E1045" s="26">
        <v>100</v>
      </c>
      <c r="F1045" s="27">
        <f t="shared" si="89"/>
        <v>4.6547842719071074E-3</v>
      </c>
      <c r="G1045" s="27">
        <f t="shared" si="89"/>
        <v>7.9085302753682946E-3</v>
      </c>
      <c r="H1045" s="27">
        <f t="shared" si="89"/>
        <v>8.4023728300872177E-3</v>
      </c>
      <c r="I1045" s="27"/>
      <c r="M1045" s="28">
        <f>SUM(F1044:F1045)</f>
        <v>1</v>
      </c>
      <c r="N1045" s="28">
        <f t="shared" ref="N1045:O1045" si="90">SUM(G1044:G1045)</f>
        <v>1</v>
      </c>
      <c r="O1045" s="28">
        <f t="shared" si="90"/>
        <v>1</v>
      </c>
      <c r="P1045" s="23">
        <v>1</v>
      </c>
    </row>
    <row r="1046" spans="1:16" ht="12" customHeight="1" thickBot="1">
      <c r="C1046" s="12">
        <f t="shared" ref="C1046:H1046" si="91">SUM(C1044:C1045)</f>
        <v>11815.8</v>
      </c>
      <c r="D1046" s="12">
        <f t="shared" si="91"/>
        <v>11885.9</v>
      </c>
      <c r="E1046" s="12">
        <f t="shared" si="91"/>
        <v>11901.4</v>
      </c>
      <c r="F1046" s="13">
        <f t="shared" si="91"/>
        <v>1</v>
      </c>
      <c r="G1046" s="13">
        <f t="shared" si="91"/>
        <v>1</v>
      </c>
      <c r="H1046" s="13">
        <f t="shared" si="91"/>
        <v>1</v>
      </c>
      <c r="I1046" s="52"/>
    </row>
    <row r="1048" spans="1:16" ht="12" customHeight="1">
      <c r="A1048" s="29" t="s">
        <v>98</v>
      </c>
      <c r="B1048" s="30" t="s">
        <v>100</v>
      </c>
    </row>
    <row r="1049" spans="1:16" ht="12" customHeight="1">
      <c r="B1049" s="6" t="s">
        <v>4</v>
      </c>
      <c r="C1049" s="55" t="s">
        <v>5</v>
      </c>
      <c r="D1049" s="55"/>
      <c r="E1049" s="55"/>
      <c r="F1049" s="55" t="s">
        <v>6</v>
      </c>
      <c r="G1049" s="55"/>
      <c r="H1049" s="55"/>
      <c r="I1049" s="6"/>
    </row>
    <row r="1050" spans="1:16" ht="12" customHeight="1">
      <c r="B1050" s="6"/>
      <c r="C1050" s="8" t="s">
        <v>7</v>
      </c>
      <c r="D1050" s="8" t="s">
        <v>8</v>
      </c>
      <c r="E1050" s="8">
        <v>2013</v>
      </c>
      <c r="F1050" s="8" t="s">
        <v>7</v>
      </c>
      <c r="G1050" s="8" t="s">
        <v>8</v>
      </c>
      <c r="H1050" s="8">
        <v>2013</v>
      </c>
      <c r="I1050" s="8"/>
    </row>
    <row r="1051" spans="1:16" ht="12" customHeight="1">
      <c r="B1051" s="9">
        <v>246100</v>
      </c>
      <c r="C1051" s="10">
        <v>1699</v>
      </c>
      <c r="D1051" s="10">
        <v>1688.5</v>
      </c>
      <c r="E1051" s="10">
        <v>1679</v>
      </c>
      <c r="F1051" s="11">
        <f t="shared" ref="F1051:H1069" si="92">C1051/C$1070</f>
        <v>6.3038227360594237E-2</v>
      </c>
      <c r="G1051" s="11">
        <f t="shared" si="92"/>
        <v>6.2386615974077311E-2</v>
      </c>
      <c r="H1051" s="11">
        <f t="shared" si="92"/>
        <v>6.2008117560595481E-2</v>
      </c>
      <c r="I1051" s="11"/>
    </row>
    <row r="1052" spans="1:16" ht="12" customHeight="1">
      <c r="B1052" s="9">
        <v>252110</v>
      </c>
      <c r="C1052" s="10">
        <v>1145</v>
      </c>
      <c r="D1052" s="10">
        <v>882</v>
      </c>
      <c r="E1052" s="10">
        <v>887</v>
      </c>
      <c r="F1052" s="11">
        <f t="shared" si="92"/>
        <v>4.2483090245956687E-2</v>
      </c>
      <c r="G1052" s="11">
        <f t="shared" si="92"/>
        <v>3.2588093153175117E-2</v>
      </c>
      <c r="H1052" s="11">
        <f t="shared" si="92"/>
        <v>3.2758308681505768E-2</v>
      </c>
      <c r="I1052" s="11"/>
    </row>
    <row r="1053" spans="1:16" ht="12" customHeight="1">
      <c r="B1053" s="9">
        <v>252111</v>
      </c>
      <c r="C1053" s="10">
        <v>1135.5</v>
      </c>
      <c r="D1053" s="10">
        <v>876.5</v>
      </c>
      <c r="E1053" s="10">
        <v>880.5</v>
      </c>
      <c r="F1053" s="11">
        <f t="shared" si="92"/>
        <v>4.2130610457889794E-2</v>
      </c>
      <c r="G1053" s="11">
        <f t="shared" si="92"/>
        <v>3.2384879420360536E-2</v>
      </c>
      <c r="H1053" s="11">
        <f t="shared" si="92"/>
        <v>3.2518253431866775E-2</v>
      </c>
      <c r="I1053" s="11"/>
    </row>
    <row r="1054" spans="1:16" ht="12" customHeight="1">
      <c r="B1054" s="9">
        <v>252113</v>
      </c>
      <c r="C1054" s="10">
        <v>224.5</v>
      </c>
      <c r="D1054" s="10">
        <v>223.5</v>
      </c>
      <c r="E1054" s="10">
        <v>223.5</v>
      </c>
      <c r="F1054" s="11">
        <f t="shared" si="92"/>
        <v>8.3296539390543892E-3</v>
      </c>
      <c r="G1054" s="11">
        <f t="shared" si="92"/>
        <v>8.2578671425562796E-3</v>
      </c>
      <c r="H1054" s="11">
        <f t="shared" si="92"/>
        <v>8.2542074298946333E-3</v>
      </c>
      <c r="I1054" s="11"/>
    </row>
    <row r="1055" spans="1:16" ht="12" customHeight="1">
      <c r="B1055" s="9">
        <v>252114</v>
      </c>
      <c r="C1055" s="10">
        <v>58</v>
      </c>
      <c r="D1055" s="10">
        <v>60</v>
      </c>
      <c r="E1055" s="10">
        <v>60</v>
      </c>
      <c r="F1055" s="11">
        <f t="shared" si="92"/>
        <v>2.1519818639873256E-3</v>
      </c>
      <c r="G1055" s="11">
        <f t="shared" si="92"/>
        <v>2.2168770852500079E-3</v>
      </c>
      <c r="H1055" s="11">
        <f t="shared" si="92"/>
        <v>2.2158946120522508E-3</v>
      </c>
      <c r="I1055" s="11"/>
    </row>
    <row r="1056" spans="1:16" ht="12" customHeight="1">
      <c r="B1056" s="9">
        <v>252115</v>
      </c>
      <c r="C1056" s="10">
        <v>100</v>
      </c>
      <c r="D1056" s="10">
        <v>100</v>
      </c>
      <c r="E1056" s="10">
        <v>98</v>
      </c>
      <c r="F1056" s="11">
        <f t="shared" si="92"/>
        <v>3.7103135585988371E-3</v>
      </c>
      <c r="G1056" s="11">
        <f t="shared" si="92"/>
        <v>3.6947951420833467E-3</v>
      </c>
      <c r="H1056" s="11">
        <f t="shared" si="92"/>
        <v>3.619294533018676E-3</v>
      </c>
      <c r="I1056" s="11"/>
    </row>
    <row r="1057" spans="1:16" ht="12" customHeight="1">
      <c r="B1057" s="9">
        <v>252116</v>
      </c>
      <c r="C1057" s="10">
        <v>79</v>
      </c>
      <c r="D1057" s="10">
        <v>80</v>
      </c>
      <c r="E1057" s="10">
        <v>79</v>
      </c>
      <c r="F1057" s="11">
        <f t="shared" si="92"/>
        <v>2.9311477112930811E-3</v>
      </c>
      <c r="G1057" s="11">
        <f t="shared" si="92"/>
        <v>2.9558361136666775E-3</v>
      </c>
      <c r="H1057" s="11">
        <f t="shared" si="92"/>
        <v>2.9175945725354634E-3</v>
      </c>
      <c r="I1057" s="11"/>
    </row>
    <row r="1058" spans="1:16" ht="12" customHeight="1">
      <c r="B1058" s="9">
        <v>252117</v>
      </c>
      <c r="C1058" s="10">
        <v>176</v>
      </c>
      <c r="D1058" s="10">
        <v>177</v>
      </c>
      <c r="E1058" s="10">
        <v>176</v>
      </c>
      <c r="F1058" s="11">
        <f t="shared" si="92"/>
        <v>6.5301518631339529E-3</v>
      </c>
      <c r="G1058" s="11">
        <f t="shared" si="92"/>
        <v>6.5397874014875238E-3</v>
      </c>
      <c r="H1058" s="11">
        <f t="shared" si="92"/>
        <v>6.4999575286866021E-3</v>
      </c>
      <c r="I1058" s="11"/>
    </row>
    <row r="1059" spans="1:16" ht="12" customHeight="1">
      <c r="B1059" s="9">
        <v>252118</v>
      </c>
      <c r="C1059" s="10">
        <v>340</v>
      </c>
      <c r="D1059" s="10">
        <v>340</v>
      </c>
      <c r="E1059" s="10">
        <v>339</v>
      </c>
      <c r="F1059" s="11">
        <f t="shared" si="92"/>
        <v>1.2615066099236046E-2</v>
      </c>
      <c r="G1059" s="11">
        <f t="shared" si="92"/>
        <v>1.2562303483083379E-2</v>
      </c>
      <c r="H1059" s="11">
        <f t="shared" si="92"/>
        <v>1.2519804558095217E-2</v>
      </c>
      <c r="I1059" s="11"/>
    </row>
    <row r="1060" spans="1:16" ht="12" customHeight="1">
      <c r="B1060" s="9">
        <v>252119</v>
      </c>
      <c r="C1060" s="10">
        <v>240</v>
      </c>
      <c r="D1060" s="10">
        <v>242</v>
      </c>
      <c r="E1060" s="10">
        <v>242</v>
      </c>
      <c r="F1060" s="11">
        <f t="shared" si="92"/>
        <v>8.9047525406372088E-3</v>
      </c>
      <c r="G1060" s="11">
        <f t="shared" si="92"/>
        <v>8.9414042438417003E-3</v>
      </c>
      <c r="H1060" s="11">
        <f t="shared" si="92"/>
        <v>8.937441601944077E-3</v>
      </c>
      <c r="I1060" s="11"/>
    </row>
    <row r="1061" spans="1:16" ht="12" customHeight="1">
      <c r="B1061" s="9">
        <v>252121</v>
      </c>
      <c r="C1061" s="10">
        <v>219.5</v>
      </c>
      <c r="D1061" s="10">
        <v>220.5</v>
      </c>
      <c r="E1061" s="10">
        <v>217.5</v>
      </c>
      <c r="F1061" s="11">
        <f t="shared" si="92"/>
        <v>8.1441382611244471E-3</v>
      </c>
      <c r="G1061" s="11">
        <f t="shared" si="92"/>
        <v>8.1470232882937792E-3</v>
      </c>
      <c r="H1061" s="11">
        <f t="shared" si="92"/>
        <v>8.0326179686894088E-3</v>
      </c>
      <c r="I1061" s="11"/>
    </row>
    <row r="1062" spans="1:16" ht="12" customHeight="1">
      <c r="B1062" s="9">
        <v>252122</v>
      </c>
      <c r="C1062" s="10">
        <v>250.5</v>
      </c>
      <c r="D1062" s="10">
        <v>251.5</v>
      </c>
      <c r="E1062" s="10">
        <v>252.5</v>
      </c>
      <c r="F1062" s="11">
        <f t="shared" si="92"/>
        <v>9.2943354642900863E-3</v>
      </c>
      <c r="G1062" s="11">
        <f t="shared" si="92"/>
        <v>9.2924097823396182E-3</v>
      </c>
      <c r="H1062" s="11">
        <f t="shared" si="92"/>
        <v>9.3252231590532208E-3</v>
      </c>
      <c r="I1062" s="11"/>
    </row>
    <row r="1063" spans="1:16" ht="12" customHeight="1">
      <c r="B1063" s="9">
        <v>252123</v>
      </c>
      <c r="C1063" s="10">
        <v>253.5</v>
      </c>
      <c r="D1063" s="10">
        <v>264.5</v>
      </c>
      <c r="E1063" s="10">
        <v>266.5</v>
      </c>
      <c r="F1063" s="11">
        <f t="shared" si="92"/>
        <v>9.4056448710480526E-3</v>
      </c>
      <c r="G1063" s="11">
        <f t="shared" si="92"/>
        <v>9.7727331508104531E-3</v>
      </c>
      <c r="H1063" s="11">
        <f t="shared" si="92"/>
        <v>9.842265235198747E-3</v>
      </c>
      <c r="I1063" s="11"/>
    </row>
    <row r="1064" spans="1:16" ht="12" customHeight="1">
      <c r="B1064" s="9">
        <v>252124</v>
      </c>
      <c r="C1064" s="10">
        <v>45</v>
      </c>
      <c r="D1064" s="10">
        <v>45</v>
      </c>
      <c r="E1064" s="10">
        <v>45</v>
      </c>
      <c r="F1064" s="11">
        <f t="shared" si="92"/>
        <v>1.6696411013694768E-3</v>
      </c>
      <c r="G1064" s="11">
        <f t="shared" si="92"/>
        <v>1.662657813937506E-3</v>
      </c>
      <c r="H1064" s="11">
        <f t="shared" si="92"/>
        <v>1.661920959039188E-3</v>
      </c>
      <c r="I1064" s="11"/>
    </row>
    <row r="1065" spans="1:16" ht="12" customHeight="1">
      <c r="B1065" s="9">
        <v>252136</v>
      </c>
      <c r="C1065" s="10">
        <v>0</v>
      </c>
      <c r="D1065" s="10">
        <v>268</v>
      </c>
      <c r="E1065" s="10">
        <v>267</v>
      </c>
      <c r="F1065" s="11">
        <f t="shared" si="92"/>
        <v>0</v>
      </c>
      <c r="G1065" s="11">
        <f t="shared" si="92"/>
        <v>9.9020509807833702E-3</v>
      </c>
      <c r="H1065" s="11">
        <f t="shared" si="92"/>
        <v>9.8607310236325154E-3</v>
      </c>
      <c r="I1065" s="11"/>
    </row>
    <row r="1066" spans="1:16" ht="12" customHeight="1">
      <c r="B1066" s="9">
        <v>252137</v>
      </c>
      <c r="C1066" s="10">
        <v>0</v>
      </c>
      <c r="D1066" s="10">
        <v>264</v>
      </c>
      <c r="E1066" s="10">
        <v>264</v>
      </c>
      <c r="F1066" s="11">
        <f t="shared" si="92"/>
        <v>0</v>
      </c>
      <c r="G1066" s="11">
        <f t="shared" si="92"/>
        <v>9.7542591751000364E-3</v>
      </c>
      <c r="H1066" s="11">
        <f t="shared" si="92"/>
        <v>9.7499362930299031E-3</v>
      </c>
      <c r="I1066" s="11"/>
    </row>
    <row r="1067" spans="1:16" ht="12" customHeight="1">
      <c r="B1067" s="25">
        <v>255100</v>
      </c>
      <c r="C1067" s="26">
        <v>11760.8</v>
      </c>
      <c r="D1067" s="26">
        <v>11791.9</v>
      </c>
      <c r="E1067" s="26">
        <v>11801.4</v>
      </c>
      <c r="F1067" s="27">
        <f t="shared" si="92"/>
        <v>0.43636255699969201</v>
      </c>
      <c r="G1067" s="27">
        <f t="shared" si="92"/>
        <v>0.43568654835932619</v>
      </c>
      <c r="H1067" s="27">
        <f t="shared" si="92"/>
        <v>0.43584431124455714</v>
      </c>
      <c r="I1067" s="27"/>
    </row>
    <row r="1068" spans="1:16" ht="12" customHeight="1">
      <c r="B1068" s="25">
        <v>255101</v>
      </c>
      <c r="C1068" s="26">
        <v>9170.6</v>
      </c>
      <c r="D1068" s="26">
        <v>9196.2000000000007</v>
      </c>
      <c r="E1068" s="26">
        <v>9199.2000000000007</v>
      </c>
      <c r="F1068" s="27">
        <f t="shared" si="92"/>
        <v>0.34025801520486498</v>
      </c>
      <c r="G1068" s="27">
        <f t="shared" si="92"/>
        <v>0.3397807508562688</v>
      </c>
      <c r="H1068" s="27">
        <f t="shared" si="92"/>
        <v>0.33974096191985109</v>
      </c>
      <c r="I1068" s="27"/>
      <c r="P1068" s="22">
        <v>41699</v>
      </c>
    </row>
    <row r="1069" spans="1:16" ht="12" customHeight="1">
      <c r="B1069" s="25">
        <v>255102</v>
      </c>
      <c r="C1069" s="26">
        <v>55</v>
      </c>
      <c r="D1069" s="26">
        <v>94</v>
      </c>
      <c r="E1069" s="26">
        <v>100</v>
      </c>
      <c r="F1069" s="27">
        <f t="shared" si="92"/>
        <v>2.0406724572293602E-3</v>
      </c>
      <c r="G1069" s="27">
        <f t="shared" si="92"/>
        <v>3.4731074335583459E-3</v>
      </c>
      <c r="H1069" s="27">
        <f t="shared" si="92"/>
        <v>3.693157686753751E-3</v>
      </c>
      <c r="I1069" s="27"/>
      <c r="M1069" s="28">
        <f>SUM(F1067:F1069)</f>
        <v>0.77866124466178632</v>
      </c>
      <c r="N1069" s="28">
        <f t="shared" ref="N1069:O1069" si="93">SUM(G1067:G1069)</f>
        <v>0.77894040664915332</v>
      </c>
      <c r="O1069" s="28">
        <f t="shared" si="93"/>
        <v>0.77927843085116189</v>
      </c>
      <c r="P1069" s="23">
        <v>0.77769999999999995</v>
      </c>
    </row>
    <row r="1070" spans="1:16" ht="12" customHeight="1" thickBot="1">
      <c r="C1070" s="12">
        <f t="shared" ref="C1070:H1070" si="94">SUM(C1051:C1069)</f>
        <v>26951.9</v>
      </c>
      <c r="D1070" s="12">
        <f t="shared" si="94"/>
        <v>27065.100000000002</v>
      </c>
      <c r="E1070" s="12">
        <f t="shared" si="94"/>
        <v>27077.100000000002</v>
      </c>
      <c r="F1070" s="13">
        <f t="shared" si="94"/>
        <v>1</v>
      </c>
      <c r="G1070" s="13">
        <f t="shared" si="94"/>
        <v>0.99999999999999989</v>
      </c>
      <c r="H1070" s="13">
        <f t="shared" si="94"/>
        <v>0.99999999999999967</v>
      </c>
      <c r="I1070" s="52"/>
    </row>
    <row r="1072" spans="1:16" ht="12" hidden="1" customHeight="1">
      <c r="A1072" s="29" t="s">
        <v>101</v>
      </c>
      <c r="B1072" s="30" t="s">
        <v>102</v>
      </c>
    </row>
    <row r="1073" spans="2:9" ht="12" hidden="1" customHeight="1">
      <c r="B1073" s="6" t="s">
        <v>4</v>
      </c>
      <c r="C1073" s="55" t="s">
        <v>5</v>
      </c>
      <c r="D1073" s="55"/>
      <c r="E1073" s="55"/>
      <c r="F1073" s="55" t="s">
        <v>6</v>
      </c>
      <c r="G1073" s="55"/>
      <c r="H1073" s="55"/>
      <c r="I1073" s="6"/>
    </row>
    <row r="1074" spans="2:9" ht="12" hidden="1" customHeight="1">
      <c r="B1074" s="6"/>
      <c r="C1074" s="8" t="s">
        <v>7</v>
      </c>
      <c r="D1074" s="8" t="s">
        <v>8</v>
      </c>
      <c r="E1074" s="8">
        <v>2013</v>
      </c>
      <c r="F1074" s="8" t="s">
        <v>7</v>
      </c>
      <c r="G1074" s="8" t="s">
        <v>8</v>
      </c>
      <c r="H1074" s="8">
        <v>2013</v>
      </c>
      <c r="I1074" s="8"/>
    </row>
    <row r="1075" spans="2:9" ht="12" hidden="1" customHeight="1">
      <c r="B1075" s="9">
        <v>356102</v>
      </c>
      <c r="C1075" s="10">
        <v>499</v>
      </c>
      <c r="D1075" s="10">
        <v>504</v>
      </c>
      <c r="E1075" s="10">
        <v>500.5</v>
      </c>
      <c r="F1075" s="11">
        <f t="shared" ref="F1075:H1092" si="95">C1075/C$1093</f>
        <v>4.949120266597902E-2</v>
      </c>
      <c r="G1075" s="11">
        <f t="shared" si="95"/>
        <v>4.9476277891760824E-2</v>
      </c>
      <c r="H1075" s="11">
        <f t="shared" si="95"/>
        <v>4.915682057023877E-2</v>
      </c>
      <c r="I1075" s="11"/>
    </row>
    <row r="1076" spans="2:9" ht="12" hidden="1" customHeight="1">
      <c r="B1076" s="9">
        <v>356103</v>
      </c>
      <c r="C1076" s="10">
        <v>484</v>
      </c>
      <c r="D1076" s="10">
        <v>490</v>
      </c>
      <c r="E1076" s="10">
        <v>488.5</v>
      </c>
      <c r="F1076" s="11">
        <f t="shared" si="95"/>
        <v>4.8003491162993676E-2</v>
      </c>
      <c r="G1076" s="11">
        <f t="shared" si="95"/>
        <v>4.8101936839211913E-2</v>
      </c>
      <c r="H1076" s="11">
        <f t="shared" si="95"/>
        <v>4.7978235461661613E-2</v>
      </c>
      <c r="I1076" s="11"/>
    </row>
    <row r="1077" spans="2:9" ht="12" hidden="1" customHeight="1">
      <c r="B1077" s="9">
        <v>356105</v>
      </c>
      <c r="C1077" s="10">
        <v>2046.1</v>
      </c>
      <c r="D1077" s="10">
        <v>2059.3000000000002</v>
      </c>
      <c r="E1077" s="10">
        <v>2060.3000000000002</v>
      </c>
      <c r="F1077" s="11">
        <f t="shared" si="95"/>
        <v>0.20293376708388711</v>
      </c>
      <c r="G1077" s="11">
        <f t="shared" si="95"/>
        <v>0.20215575210814102</v>
      </c>
      <c r="H1077" s="11">
        <f t="shared" si="95"/>
        <v>0.20235324160012574</v>
      </c>
      <c r="I1077" s="11"/>
    </row>
    <row r="1078" spans="2:9" ht="12" hidden="1" customHeight="1">
      <c r="B1078" s="9">
        <v>356106</v>
      </c>
      <c r="C1078" s="10">
        <v>2031.1</v>
      </c>
      <c r="D1078" s="10">
        <v>2048.3000000000002</v>
      </c>
      <c r="E1078" s="10">
        <v>2048.3000000000002</v>
      </c>
      <c r="F1078" s="11">
        <f t="shared" si="95"/>
        <v>0.20144605558090178</v>
      </c>
      <c r="G1078" s="11">
        <f t="shared" si="95"/>
        <v>0.20107591270970973</v>
      </c>
      <c r="H1078" s="11">
        <f t="shared" si="95"/>
        <v>0.20117465649154861</v>
      </c>
      <c r="I1078" s="11"/>
    </row>
    <row r="1079" spans="2:9" ht="12" hidden="1" customHeight="1">
      <c r="B1079" s="9">
        <v>356108</v>
      </c>
      <c r="C1079" s="10">
        <v>650.9</v>
      </c>
      <c r="D1079" s="10">
        <v>662.3</v>
      </c>
      <c r="E1079" s="10">
        <v>661.9</v>
      </c>
      <c r="F1079" s="11">
        <f t="shared" si="95"/>
        <v>6.4556761152877243E-2</v>
      </c>
      <c r="G1079" s="11">
        <f t="shared" si="95"/>
        <v>6.5016148507367436E-2</v>
      </c>
      <c r="H1079" s="11">
        <f t="shared" si="95"/>
        <v>6.5008790280601469E-2</v>
      </c>
      <c r="I1079" s="11"/>
    </row>
    <row r="1080" spans="2:9" ht="12" hidden="1" customHeight="1">
      <c r="B1080" s="9">
        <v>356109</v>
      </c>
      <c r="C1080" s="10">
        <v>643.4</v>
      </c>
      <c r="D1080" s="10">
        <v>655</v>
      </c>
      <c r="E1080" s="10">
        <v>655.6</v>
      </c>
      <c r="F1080" s="11">
        <f t="shared" si="95"/>
        <v>6.3812905401384568E-2</v>
      </c>
      <c r="G1080" s="11">
        <f t="shared" si="95"/>
        <v>6.4299527815681226E-2</v>
      </c>
      <c r="H1080" s="11">
        <f t="shared" si="95"/>
        <v>6.4390033098598476E-2</v>
      </c>
      <c r="I1080" s="11"/>
    </row>
    <row r="1081" spans="2:9" ht="12" hidden="1" customHeight="1">
      <c r="B1081" s="9">
        <v>356111</v>
      </c>
      <c r="C1081" s="10">
        <v>654.5</v>
      </c>
      <c r="D1081" s="10">
        <v>659.5</v>
      </c>
      <c r="E1081" s="10">
        <v>662.5</v>
      </c>
      <c r="F1081" s="11">
        <f t="shared" si="95"/>
        <v>6.491381191359373E-2</v>
      </c>
      <c r="G1081" s="11">
        <f t="shared" si="95"/>
        <v>6.4741280296857662E-2</v>
      </c>
      <c r="H1081" s="11">
        <f t="shared" si="95"/>
        <v>6.5067719536030341E-2</v>
      </c>
      <c r="I1081" s="11"/>
    </row>
    <row r="1082" spans="2:9" ht="12" hidden="1" customHeight="1">
      <c r="B1082" s="9">
        <v>356112</v>
      </c>
      <c r="C1082" s="10">
        <v>657.5</v>
      </c>
      <c r="D1082" s="10">
        <v>660.5</v>
      </c>
      <c r="E1082" s="10">
        <v>662.5</v>
      </c>
      <c r="F1082" s="11">
        <f t="shared" si="95"/>
        <v>6.5211354214190789E-2</v>
      </c>
      <c r="G1082" s="11">
        <f t="shared" si="95"/>
        <v>6.483944751489687E-2</v>
      </c>
      <c r="H1082" s="11">
        <f t="shared" si="95"/>
        <v>6.5067719536030341E-2</v>
      </c>
      <c r="I1082" s="11"/>
    </row>
    <row r="1083" spans="2:9" ht="12" hidden="1" customHeight="1">
      <c r="B1083" s="9">
        <v>356114</v>
      </c>
      <c r="C1083" s="10">
        <v>392.5</v>
      </c>
      <c r="D1083" s="10">
        <v>397</v>
      </c>
      <c r="E1083" s="10">
        <v>398</v>
      </c>
      <c r="F1083" s="11">
        <f t="shared" si="95"/>
        <v>3.89284509947831E-2</v>
      </c>
      <c r="G1083" s="11">
        <f t="shared" si="95"/>
        <v>3.897238556156557E-2</v>
      </c>
      <c r="H1083" s="11">
        <f t="shared" si="95"/>
        <v>3.9089739434475586E-2</v>
      </c>
      <c r="I1083" s="11"/>
    </row>
    <row r="1084" spans="2:9" ht="12" hidden="1" customHeight="1">
      <c r="B1084" s="9">
        <v>356115</v>
      </c>
      <c r="C1084" s="10">
        <v>370</v>
      </c>
      <c r="D1084" s="10">
        <v>372</v>
      </c>
      <c r="E1084" s="10">
        <v>373</v>
      </c>
      <c r="F1084" s="11">
        <f t="shared" si="95"/>
        <v>3.6696883740305088E-2</v>
      </c>
      <c r="G1084" s="11">
        <f t="shared" si="95"/>
        <v>3.6518205110585365E-2</v>
      </c>
      <c r="H1084" s="11">
        <f t="shared" si="95"/>
        <v>3.6634353791606511E-2</v>
      </c>
      <c r="I1084" s="11"/>
    </row>
    <row r="1085" spans="2:9" ht="12" hidden="1" customHeight="1">
      <c r="B1085" s="9">
        <v>356117</v>
      </c>
      <c r="C1085" s="10">
        <v>555.9</v>
      </c>
      <c r="D1085" s="10">
        <v>563.29999999999995</v>
      </c>
      <c r="E1085" s="10">
        <v>560.5</v>
      </c>
      <c r="F1085" s="11">
        <f t="shared" si="95"/>
        <v>5.5134588300636743E-2</v>
      </c>
      <c r="G1085" s="11">
        <f t="shared" si="95"/>
        <v>5.5297593921485852E-2</v>
      </c>
      <c r="H1085" s="11">
        <f t="shared" si="95"/>
        <v>5.5049746113124534E-2</v>
      </c>
      <c r="I1085" s="11"/>
    </row>
    <row r="1086" spans="2:9" ht="12" hidden="1" customHeight="1">
      <c r="B1086" s="9">
        <v>356118</v>
      </c>
      <c r="C1086" s="10">
        <v>529.4</v>
      </c>
      <c r="D1086" s="10">
        <v>536.79999999999995</v>
      </c>
      <c r="E1086" s="10">
        <v>534</v>
      </c>
      <c r="F1086" s="11">
        <f t="shared" si="95"/>
        <v>5.2506297978695979E-2</v>
      </c>
      <c r="G1086" s="11">
        <f t="shared" si="95"/>
        <v>5.2696162643446842E-2</v>
      </c>
      <c r="H1086" s="11">
        <f t="shared" si="95"/>
        <v>5.2447037331683322E-2</v>
      </c>
      <c r="I1086" s="11"/>
    </row>
    <row r="1087" spans="2:9" ht="12" hidden="1" customHeight="1">
      <c r="B1087" s="9">
        <v>356120</v>
      </c>
      <c r="C1087" s="10">
        <v>53.5</v>
      </c>
      <c r="D1087" s="10">
        <v>53.5</v>
      </c>
      <c r="E1087" s="10">
        <v>52.5</v>
      </c>
      <c r="F1087" s="11">
        <f t="shared" si="95"/>
        <v>5.3061710273143835E-3</v>
      </c>
      <c r="G1087" s="11">
        <f t="shared" si="95"/>
        <v>5.2519461650976269E-3</v>
      </c>
      <c r="H1087" s="11">
        <f t="shared" si="95"/>
        <v>5.1563098500250456E-3</v>
      </c>
      <c r="I1087" s="11"/>
    </row>
    <row r="1088" spans="2:9" ht="12" hidden="1" customHeight="1">
      <c r="B1088" s="9">
        <v>356121</v>
      </c>
      <c r="C1088" s="10">
        <v>45.4</v>
      </c>
      <c r="D1088" s="10">
        <v>48.6</v>
      </c>
      <c r="E1088" s="10">
        <v>47.8</v>
      </c>
      <c r="F1088" s="11">
        <f t="shared" si="95"/>
        <v>4.5028068157022998E-3</v>
      </c>
      <c r="G1088" s="11">
        <f t="shared" si="95"/>
        <v>4.770926796705508E-3</v>
      </c>
      <c r="H1088" s="11">
        <f t="shared" si="95"/>
        <v>4.6946973491656602E-3</v>
      </c>
      <c r="I1088" s="11"/>
    </row>
    <row r="1089" spans="1:9" ht="12" hidden="1" customHeight="1">
      <c r="B1089" s="9">
        <v>356122</v>
      </c>
      <c r="C1089" s="10">
        <v>39.4</v>
      </c>
      <c r="D1089" s="10">
        <v>42.6</v>
      </c>
      <c r="E1089" s="10">
        <v>41.8</v>
      </c>
      <c r="F1089" s="11">
        <f t="shared" si="95"/>
        <v>3.9077222145081627E-3</v>
      </c>
      <c r="G1089" s="11">
        <f t="shared" si="95"/>
        <v>4.1819234884702605E-3</v>
      </c>
      <c r="H1089" s="11">
        <f t="shared" si="95"/>
        <v>4.1054047948770834E-3</v>
      </c>
      <c r="I1089" s="11"/>
    </row>
    <row r="1090" spans="1:9" ht="12" hidden="1" customHeight="1">
      <c r="B1090" s="9">
        <v>356124</v>
      </c>
      <c r="C1090" s="10">
        <v>162</v>
      </c>
      <c r="D1090" s="10">
        <v>161</v>
      </c>
      <c r="E1090" s="10">
        <v>162</v>
      </c>
      <c r="F1090" s="11">
        <f t="shared" si="95"/>
        <v>1.6067284232241685E-2</v>
      </c>
      <c r="G1090" s="11">
        <f t="shared" si="95"/>
        <v>1.5804922104312485E-2</v>
      </c>
      <c r="H1090" s="11">
        <f t="shared" si="95"/>
        <v>1.5910898965791568E-2</v>
      </c>
      <c r="I1090" s="11"/>
    </row>
    <row r="1091" spans="1:9" ht="12" hidden="1" customHeight="1">
      <c r="B1091" s="9">
        <v>356125</v>
      </c>
      <c r="C1091" s="10">
        <v>159</v>
      </c>
      <c r="D1091" s="10">
        <v>159</v>
      </c>
      <c r="E1091" s="10">
        <v>160</v>
      </c>
      <c r="F1091" s="11">
        <f t="shared" si="95"/>
        <v>1.5769741931644619E-2</v>
      </c>
      <c r="G1091" s="11">
        <f t="shared" si="95"/>
        <v>1.5608587668234069E-2</v>
      </c>
      <c r="H1091" s="11">
        <f t="shared" si="95"/>
        <v>1.5714468114362043E-2</v>
      </c>
      <c r="I1091" s="11"/>
    </row>
    <row r="1092" spans="1:9" ht="12" hidden="1" customHeight="1">
      <c r="B1092" s="9">
        <v>356127</v>
      </c>
      <c r="C1092" s="10">
        <v>109</v>
      </c>
      <c r="D1092" s="10">
        <v>114</v>
      </c>
      <c r="E1092" s="10">
        <v>112</v>
      </c>
      <c r="F1092" s="11">
        <f t="shared" si="95"/>
        <v>1.0810703588360147E-2</v>
      </c>
      <c r="G1092" s="11">
        <f t="shared" si="95"/>
        <v>1.1191062856469709E-2</v>
      </c>
      <c r="H1092" s="11">
        <f t="shared" si="95"/>
        <v>1.100012768005343E-2</v>
      </c>
      <c r="I1092" s="11"/>
    </row>
    <row r="1093" spans="1:9" ht="12" hidden="1" customHeight="1" thickBot="1">
      <c r="C1093" s="12">
        <f t="shared" ref="C1093:H1093" si="96">SUM(C1075:C1092)</f>
        <v>10082.599999999999</v>
      </c>
      <c r="D1093" s="12">
        <f t="shared" si="96"/>
        <v>10186.700000000001</v>
      </c>
      <c r="E1093" s="12">
        <f t="shared" si="96"/>
        <v>10181.699999999999</v>
      </c>
      <c r="F1093" s="13">
        <f t="shared" si="96"/>
        <v>1.0000000000000002</v>
      </c>
      <c r="G1093" s="13">
        <f t="shared" si="96"/>
        <v>1</v>
      </c>
      <c r="H1093" s="13">
        <f t="shared" si="96"/>
        <v>1</v>
      </c>
      <c r="I1093" s="52"/>
    </row>
    <row r="1094" spans="1:9" ht="12" hidden="1" customHeight="1"/>
    <row r="1095" spans="1:9" ht="12" hidden="1" customHeight="1">
      <c r="A1095" s="29" t="s">
        <v>103</v>
      </c>
      <c r="B1095" s="30" t="s">
        <v>104</v>
      </c>
    </row>
    <row r="1096" spans="1:9" ht="12" hidden="1" customHeight="1">
      <c r="B1096" s="6" t="s">
        <v>4</v>
      </c>
      <c r="C1096" s="55" t="s">
        <v>5</v>
      </c>
      <c r="D1096" s="55"/>
      <c r="E1096" s="55"/>
      <c r="F1096" s="55" t="s">
        <v>6</v>
      </c>
      <c r="G1096" s="55"/>
      <c r="H1096" s="55"/>
      <c r="I1096" s="6"/>
    </row>
    <row r="1097" spans="1:9" ht="12" hidden="1" customHeight="1">
      <c r="B1097" s="6"/>
      <c r="C1097" s="8" t="s">
        <v>7</v>
      </c>
      <c r="D1097" s="8" t="s">
        <v>8</v>
      </c>
      <c r="E1097" s="8">
        <v>2013</v>
      </c>
      <c r="F1097" s="8" t="s">
        <v>7</v>
      </c>
      <c r="G1097" s="8" t="s">
        <v>8</v>
      </c>
      <c r="H1097" s="8">
        <v>2013</v>
      </c>
      <c r="I1097" s="8"/>
    </row>
    <row r="1098" spans="1:9" ht="12" hidden="1" customHeight="1">
      <c r="B1098" s="9">
        <v>400103</v>
      </c>
      <c r="C1098" s="10">
        <v>99.8</v>
      </c>
      <c r="D1098" s="10">
        <v>101.8</v>
      </c>
      <c r="E1098" s="10">
        <v>99.8</v>
      </c>
      <c r="F1098" s="11">
        <f t="shared" ref="F1098:H1129" si="97">C1098/C$1159</f>
        <v>6.5316700917575294E-3</v>
      </c>
      <c r="G1098" s="11">
        <f t="shared" si="97"/>
        <v>6.6812806006589396E-3</v>
      </c>
      <c r="H1098" s="11">
        <f t="shared" si="97"/>
        <v>6.5486423706347845E-3</v>
      </c>
      <c r="I1098" s="11"/>
    </row>
    <row r="1099" spans="1:9" ht="12" hidden="1" customHeight="1">
      <c r="B1099" s="9">
        <v>400104</v>
      </c>
      <c r="C1099" s="10">
        <v>62</v>
      </c>
      <c r="D1099" s="10">
        <v>65</v>
      </c>
      <c r="E1099" s="10">
        <v>65</v>
      </c>
      <c r="F1099" s="11">
        <f t="shared" si="97"/>
        <v>4.0577509588072824E-3</v>
      </c>
      <c r="G1099" s="11">
        <f t="shared" si="97"/>
        <v>4.2660436055287927E-3</v>
      </c>
      <c r="H1099" s="11">
        <f t="shared" si="97"/>
        <v>4.2651478365857819E-3</v>
      </c>
      <c r="I1099" s="11"/>
    </row>
    <row r="1100" spans="1:9" ht="12" hidden="1" customHeight="1">
      <c r="B1100" s="9">
        <v>400110</v>
      </c>
      <c r="C1100" s="10">
        <v>204</v>
      </c>
      <c r="D1100" s="10">
        <v>206</v>
      </c>
      <c r="E1100" s="10">
        <v>207</v>
      </c>
      <c r="F1100" s="11">
        <f t="shared" si="97"/>
        <v>1.3351309606398156E-2</v>
      </c>
      <c r="G1100" s="11">
        <f t="shared" si="97"/>
        <v>1.3520076657522018E-2</v>
      </c>
      <c r="H1100" s="11">
        <f t="shared" si="97"/>
        <v>1.3582855418050105E-2</v>
      </c>
      <c r="I1100" s="11"/>
    </row>
    <row r="1101" spans="1:9" ht="12" hidden="1" customHeight="1">
      <c r="B1101" s="9">
        <v>400111</v>
      </c>
      <c r="C1101" s="10">
        <v>89</v>
      </c>
      <c r="D1101" s="10">
        <v>90</v>
      </c>
      <c r="E1101" s="10">
        <v>90</v>
      </c>
      <c r="F1101" s="11">
        <f t="shared" si="97"/>
        <v>5.8248360537717448E-3</v>
      </c>
      <c r="G1101" s="11">
        <f t="shared" si="97"/>
        <v>5.9068296076552514E-3</v>
      </c>
      <c r="H1101" s="11">
        <f t="shared" si="97"/>
        <v>5.9055893121956974E-3</v>
      </c>
      <c r="I1101" s="11"/>
    </row>
    <row r="1102" spans="1:9" ht="12" hidden="1" customHeight="1">
      <c r="B1102" s="9">
        <v>400113</v>
      </c>
      <c r="C1102" s="10">
        <v>127</v>
      </c>
      <c r="D1102" s="10">
        <v>129</v>
      </c>
      <c r="E1102" s="10">
        <v>129</v>
      </c>
      <c r="F1102" s="11">
        <f t="shared" si="97"/>
        <v>8.3118447059439497E-3</v>
      </c>
      <c r="G1102" s="11">
        <f t="shared" si="97"/>
        <v>8.4664557709725266E-3</v>
      </c>
      <c r="H1102" s="11">
        <f t="shared" si="97"/>
        <v>8.4646780141471659E-3</v>
      </c>
      <c r="I1102" s="11"/>
    </row>
    <row r="1103" spans="1:9" ht="12" hidden="1" customHeight="1">
      <c r="B1103" s="9">
        <v>400114</v>
      </c>
      <c r="C1103" s="10">
        <v>17</v>
      </c>
      <c r="D1103" s="10">
        <v>17</v>
      </c>
      <c r="E1103" s="10">
        <v>17</v>
      </c>
      <c r="F1103" s="11">
        <f t="shared" si="97"/>
        <v>1.112609133866513E-3</v>
      </c>
      <c r="G1103" s="11">
        <f t="shared" si="97"/>
        <v>1.115734481445992E-3</v>
      </c>
      <c r="H1103" s="11">
        <f t="shared" si="97"/>
        <v>1.1155002034147429E-3</v>
      </c>
      <c r="I1103" s="11"/>
    </row>
    <row r="1104" spans="1:9" ht="12" hidden="1" customHeight="1">
      <c r="B1104" s="9">
        <v>400115</v>
      </c>
      <c r="C1104" s="10">
        <v>116</v>
      </c>
      <c r="D1104" s="10">
        <v>114</v>
      </c>
      <c r="E1104" s="10">
        <v>116</v>
      </c>
      <c r="F1104" s="11">
        <f t="shared" si="97"/>
        <v>7.5919211487362062E-3</v>
      </c>
      <c r="G1104" s="11">
        <f t="shared" si="97"/>
        <v>7.4819841696966514E-3</v>
      </c>
      <c r="H1104" s="11">
        <f t="shared" si="97"/>
        <v>7.61164844683001E-3</v>
      </c>
      <c r="I1104" s="11"/>
    </row>
    <row r="1105" spans="2:9" ht="12" hidden="1" customHeight="1">
      <c r="B1105" s="9">
        <v>400116</v>
      </c>
      <c r="C1105" s="10">
        <v>113</v>
      </c>
      <c r="D1105" s="10">
        <v>110</v>
      </c>
      <c r="E1105" s="10">
        <v>112</v>
      </c>
      <c r="F1105" s="11">
        <f t="shared" si="97"/>
        <v>7.3955783604068214E-3</v>
      </c>
      <c r="G1105" s="11">
        <f t="shared" si="97"/>
        <v>7.2194584093564183E-3</v>
      </c>
      <c r="H1105" s="11">
        <f t="shared" si="97"/>
        <v>7.349177810732424E-3</v>
      </c>
      <c r="I1105" s="11"/>
    </row>
    <row r="1106" spans="2:9" ht="12" hidden="1" customHeight="1">
      <c r="B1106" s="9">
        <v>400119</v>
      </c>
      <c r="C1106" s="10">
        <v>164</v>
      </c>
      <c r="D1106" s="10">
        <v>164</v>
      </c>
      <c r="E1106" s="10">
        <v>164</v>
      </c>
      <c r="F1106" s="11">
        <f t="shared" si="97"/>
        <v>1.073340576200636E-2</v>
      </c>
      <c r="G1106" s="11">
        <f t="shared" si="97"/>
        <v>1.0763556173949569E-2</v>
      </c>
      <c r="H1106" s="11">
        <f t="shared" si="97"/>
        <v>1.0761296080001049E-2</v>
      </c>
      <c r="I1106" s="11"/>
    </row>
    <row r="1107" spans="2:9" ht="12" hidden="1" customHeight="1">
      <c r="B1107" s="9">
        <v>400120</v>
      </c>
      <c r="C1107" s="10">
        <v>180.8</v>
      </c>
      <c r="D1107" s="10">
        <v>183.8</v>
      </c>
      <c r="E1107" s="10">
        <v>183.8</v>
      </c>
      <c r="F1107" s="11">
        <f t="shared" si="97"/>
        <v>1.1832925376650915E-2</v>
      </c>
      <c r="G1107" s="11">
        <f t="shared" si="97"/>
        <v>1.2063058687633724E-2</v>
      </c>
      <c r="H1107" s="11">
        <f t="shared" si="97"/>
        <v>1.2060525728684103E-2</v>
      </c>
      <c r="I1107" s="11"/>
    </row>
    <row r="1108" spans="2:9" ht="12" hidden="1" customHeight="1">
      <c r="B1108" s="9">
        <v>400121</v>
      </c>
      <c r="C1108" s="10">
        <v>48</v>
      </c>
      <c r="D1108" s="10">
        <v>47</v>
      </c>
      <c r="E1108" s="10">
        <v>48</v>
      </c>
      <c r="F1108" s="11">
        <f t="shared" si="97"/>
        <v>3.1414846132701542E-3</v>
      </c>
      <c r="G1108" s="11">
        <f t="shared" si="97"/>
        <v>3.0846776839977422E-3</v>
      </c>
      <c r="H1108" s="11">
        <f t="shared" si="97"/>
        <v>3.1496476331710388E-3</v>
      </c>
      <c r="I1108" s="11"/>
    </row>
    <row r="1109" spans="2:9" ht="12" hidden="1" customHeight="1">
      <c r="B1109" s="9">
        <v>400122</v>
      </c>
      <c r="C1109" s="10">
        <v>94.5</v>
      </c>
      <c r="D1109" s="10">
        <v>94.5</v>
      </c>
      <c r="E1109" s="10">
        <v>94.5</v>
      </c>
      <c r="F1109" s="11">
        <f t="shared" si="97"/>
        <v>6.184797832375616E-3</v>
      </c>
      <c r="G1109" s="11">
        <f t="shared" si="97"/>
        <v>6.2021710880380138E-3</v>
      </c>
      <c r="H1109" s="11">
        <f t="shared" si="97"/>
        <v>6.2008687778054824E-3</v>
      </c>
      <c r="I1109" s="11"/>
    </row>
    <row r="1110" spans="2:9" ht="12" hidden="1" customHeight="1">
      <c r="B1110" s="9">
        <v>400124</v>
      </c>
      <c r="C1110" s="10">
        <v>62</v>
      </c>
      <c r="D1110" s="10">
        <v>64</v>
      </c>
      <c r="E1110" s="10">
        <v>64</v>
      </c>
      <c r="F1110" s="11">
        <f t="shared" si="97"/>
        <v>4.0577509588072824E-3</v>
      </c>
      <c r="G1110" s="11">
        <f t="shared" si="97"/>
        <v>4.200412165443734E-3</v>
      </c>
      <c r="H1110" s="11">
        <f t="shared" si="97"/>
        <v>4.1995301775613848E-3</v>
      </c>
      <c r="I1110" s="11"/>
    </row>
    <row r="1111" spans="2:9" ht="12" hidden="1" customHeight="1">
      <c r="B1111" s="9">
        <v>400125</v>
      </c>
      <c r="C1111" s="10">
        <v>24</v>
      </c>
      <c r="D1111" s="10">
        <v>23</v>
      </c>
      <c r="E1111" s="10">
        <v>23</v>
      </c>
      <c r="F1111" s="11">
        <f t="shared" si="97"/>
        <v>1.5707423066350771E-3</v>
      </c>
      <c r="G1111" s="11">
        <f t="shared" si="97"/>
        <v>1.509523121956342E-3</v>
      </c>
      <c r="H1111" s="11">
        <f t="shared" si="97"/>
        <v>1.5092061575611227E-3</v>
      </c>
      <c r="I1111" s="11"/>
    </row>
    <row r="1112" spans="2:9" ht="12" hidden="1" customHeight="1">
      <c r="B1112" s="9">
        <v>400126</v>
      </c>
      <c r="C1112" s="10">
        <v>117</v>
      </c>
      <c r="D1112" s="10">
        <v>114</v>
      </c>
      <c r="E1112" s="10">
        <v>113</v>
      </c>
      <c r="F1112" s="11">
        <f t="shared" si="97"/>
        <v>7.6573687448460012E-3</v>
      </c>
      <c r="G1112" s="11">
        <f t="shared" si="97"/>
        <v>7.4819841696966514E-3</v>
      </c>
      <c r="H1112" s="11">
        <f t="shared" si="97"/>
        <v>7.4147954697568203E-3</v>
      </c>
      <c r="I1112" s="11"/>
    </row>
    <row r="1113" spans="2:9" ht="12" hidden="1" customHeight="1">
      <c r="B1113" s="9">
        <v>400130</v>
      </c>
      <c r="C1113" s="10">
        <v>2302.3000000000002</v>
      </c>
      <c r="D1113" s="10">
        <v>2282.3000000000002</v>
      </c>
      <c r="E1113" s="10">
        <v>2288.3000000000002</v>
      </c>
      <c r="F1113" s="11">
        <f t="shared" si="97"/>
        <v>0.15068000052358077</v>
      </c>
      <c r="G1113" s="11">
        <f t="shared" si="97"/>
        <v>0.14979063570612866</v>
      </c>
      <c r="H1113" s="11">
        <f t="shared" si="97"/>
        <v>0.15015288914552685</v>
      </c>
      <c r="I1113" s="11"/>
    </row>
    <row r="1114" spans="2:9" ht="12" hidden="1" customHeight="1">
      <c r="B1114" s="9">
        <v>400131</v>
      </c>
      <c r="C1114" s="10">
        <v>2291.6999999999998</v>
      </c>
      <c r="D1114" s="10">
        <v>2261.6999999999998</v>
      </c>
      <c r="E1114" s="10">
        <v>2253.6999999999998</v>
      </c>
      <c r="F1114" s="11">
        <f t="shared" si="97"/>
        <v>0.14998625600481691</v>
      </c>
      <c r="G1114" s="11">
        <f t="shared" si="97"/>
        <v>0.14843862804037644</v>
      </c>
      <c r="H1114" s="11">
        <f t="shared" si="97"/>
        <v>0.14788251814328271</v>
      </c>
      <c r="I1114" s="11"/>
    </row>
    <row r="1115" spans="2:9" ht="12" hidden="1" customHeight="1">
      <c r="B1115" s="9">
        <v>400133</v>
      </c>
      <c r="C1115" s="10">
        <v>133</v>
      </c>
      <c r="D1115" s="10">
        <v>135</v>
      </c>
      <c r="E1115" s="10">
        <v>137</v>
      </c>
      <c r="F1115" s="11">
        <f t="shared" si="97"/>
        <v>8.7045302826027193E-3</v>
      </c>
      <c r="G1115" s="11">
        <f t="shared" si="97"/>
        <v>8.860244411482877E-3</v>
      </c>
      <c r="H1115" s="11">
        <f t="shared" si="97"/>
        <v>8.9896192863423395E-3</v>
      </c>
      <c r="I1115" s="11"/>
    </row>
    <row r="1116" spans="2:9" ht="12" hidden="1" customHeight="1">
      <c r="B1116" s="9">
        <v>400134</v>
      </c>
      <c r="C1116" s="10">
        <v>132</v>
      </c>
      <c r="D1116" s="10">
        <v>134</v>
      </c>
      <c r="E1116" s="10">
        <v>136</v>
      </c>
      <c r="F1116" s="11">
        <f t="shared" si="97"/>
        <v>8.6390826864929243E-3</v>
      </c>
      <c r="G1116" s="11">
        <f t="shared" si="97"/>
        <v>8.7946129713978183E-3</v>
      </c>
      <c r="H1116" s="11">
        <f t="shared" si="97"/>
        <v>8.9240016273179432E-3</v>
      </c>
      <c r="I1116" s="11"/>
    </row>
    <row r="1117" spans="2:9" ht="12" hidden="1" customHeight="1">
      <c r="B1117" s="9">
        <v>400136</v>
      </c>
      <c r="C1117" s="10">
        <v>195</v>
      </c>
      <c r="D1117" s="10">
        <v>194</v>
      </c>
      <c r="E1117" s="10">
        <v>195</v>
      </c>
      <c r="F1117" s="11">
        <f t="shared" si="97"/>
        <v>1.2762281241410002E-2</v>
      </c>
      <c r="G1117" s="11">
        <f t="shared" si="97"/>
        <v>1.2732499376501319E-2</v>
      </c>
      <c r="H1117" s="11">
        <f t="shared" si="97"/>
        <v>1.2795443509757346E-2</v>
      </c>
      <c r="I1117" s="11"/>
    </row>
    <row r="1118" spans="2:9" ht="12" hidden="1" customHeight="1">
      <c r="B1118" s="9">
        <v>400137</v>
      </c>
      <c r="C1118" s="10">
        <v>182</v>
      </c>
      <c r="D1118" s="10">
        <v>185</v>
      </c>
      <c r="E1118" s="10">
        <v>185</v>
      </c>
      <c r="F1118" s="11">
        <f t="shared" si="97"/>
        <v>1.1911462491982668E-2</v>
      </c>
      <c r="G1118" s="11">
        <f t="shared" si="97"/>
        <v>1.2141816415735794E-2</v>
      </c>
      <c r="H1118" s="11">
        <f t="shared" si="97"/>
        <v>1.2139266919513378E-2</v>
      </c>
      <c r="I1118" s="11"/>
    </row>
    <row r="1119" spans="2:9" ht="12" hidden="1" customHeight="1">
      <c r="B1119" s="9">
        <v>400138</v>
      </c>
      <c r="C1119" s="10">
        <v>165</v>
      </c>
      <c r="D1119" s="10">
        <v>166</v>
      </c>
      <c r="E1119" s="10">
        <v>166</v>
      </c>
      <c r="F1119" s="11">
        <f t="shared" si="97"/>
        <v>1.0798853358116155E-2</v>
      </c>
      <c r="G1119" s="11">
        <f t="shared" si="97"/>
        <v>1.0894819054119684E-2</v>
      </c>
      <c r="H1119" s="11">
        <f t="shared" si="97"/>
        <v>1.0892531398049842E-2</v>
      </c>
      <c r="I1119" s="11"/>
    </row>
    <row r="1120" spans="2:9" ht="12" hidden="1" customHeight="1">
      <c r="B1120" s="9">
        <v>400139</v>
      </c>
      <c r="C1120" s="10">
        <v>155.80000000000001</v>
      </c>
      <c r="D1120" s="10">
        <v>157.80000000000001</v>
      </c>
      <c r="E1120" s="10">
        <v>157.80000000000001</v>
      </c>
      <c r="F1120" s="11">
        <f t="shared" si="97"/>
        <v>1.0196735473906043E-2</v>
      </c>
      <c r="G1120" s="11">
        <f t="shared" si="97"/>
        <v>1.0356641245422208E-2</v>
      </c>
      <c r="H1120" s="11">
        <f t="shared" si="97"/>
        <v>1.035446659404979E-2</v>
      </c>
      <c r="I1120" s="11"/>
    </row>
    <row r="1121" spans="2:9" ht="12" hidden="1" customHeight="1">
      <c r="B1121" s="9">
        <v>400140</v>
      </c>
      <c r="C1121" s="10">
        <v>213.5</v>
      </c>
      <c r="D1121" s="10">
        <v>215.5</v>
      </c>
      <c r="E1121" s="10">
        <v>216.5</v>
      </c>
      <c r="F1121" s="11">
        <f t="shared" si="97"/>
        <v>1.3973061769441207E-2</v>
      </c>
      <c r="G1121" s="11">
        <f t="shared" si="97"/>
        <v>1.4143575338330073E-2</v>
      </c>
      <c r="H1121" s="11">
        <f t="shared" si="97"/>
        <v>1.4206223178781873E-2</v>
      </c>
      <c r="I1121" s="11"/>
    </row>
    <row r="1122" spans="2:9" ht="12" hidden="1" customHeight="1">
      <c r="B1122" s="9">
        <v>400141</v>
      </c>
      <c r="C1122" s="10">
        <v>1091.8</v>
      </c>
      <c r="D1122" s="10">
        <v>1096.8</v>
      </c>
      <c r="E1122" s="10">
        <v>1093.8</v>
      </c>
      <c r="F1122" s="11">
        <f t="shared" si="97"/>
        <v>7.1455685432674054E-2</v>
      </c>
      <c r="G1122" s="11">
        <f t="shared" si="97"/>
        <v>7.1984563485291989E-2</v>
      </c>
      <c r="H1122" s="11">
        <f t="shared" si="97"/>
        <v>7.1772595440885045E-2</v>
      </c>
      <c r="I1122" s="11"/>
    </row>
    <row r="1123" spans="2:9" ht="12" hidden="1" customHeight="1">
      <c r="B1123" s="9">
        <v>400142</v>
      </c>
      <c r="C1123" s="10">
        <v>34</v>
      </c>
      <c r="D1123" s="10">
        <v>33</v>
      </c>
      <c r="E1123" s="10">
        <v>33</v>
      </c>
      <c r="F1123" s="11">
        <f t="shared" si="97"/>
        <v>2.225218267733026E-3</v>
      </c>
      <c r="G1123" s="11">
        <f t="shared" si="97"/>
        <v>2.1658375228069252E-3</v>
      </c>
      <c r="H1123" s="11">
        <f t="shared" si="97"/>
        <v>2.1653827478050891E-3</v>
      </c>
      <c r="I1123" s="11"/>
    </row>
    <row r="1124" spans="2:9" ht="12" hidden="1" customHeight="1">
      <c r="B1124" s="9">
        <v>400143</v>
      </c>
      <c r="C1124" s="10">
        <v>3406.4</v>
      </c>
      <c r="D1124" s="10">
        <v>3391.8</v>
      </c>
      <c r="E1124" s="10">
        <v>3383</v>
      </c>
      <c r="F1124" s="11">
        <f t="shared" si="97"/>
        <v>0.22294069138840528</v>
      </c>
      <c r="G1124" s="11">
        <f t="shared" si="97"/>
        <v>0.2226087184805009</v>
      </c>
      <c r="H1124" s="11">
        <f t="shared" si="97"/>
        <v>0.22198454047953384</v>
      </c>
      <c r="I1124" s="11"/>
    </row>
    <row r="1125" spans="2:9" ht="12" hidden="1" customHeight="1">
      <c r="B1125" s="9">
        <v>400144</v>
      </c>
      <c r="C1125" s="10">
        <v>209</v>
      </c>
      <c r="D1125" s="10">
        <v>202</v>
      </c>
      <c r="E1125" s="10">
        <v>202</v>
      </c>
      <c r="F1125" s="11">
        <f t="shared" si="97"/>
        <v>1.3678547586947131E-2</v>
      </c>
      <c r="G1125" s="11">
        <f t="shared" si="97"/>
        <v>1.3257550897181785E-2</v>
      </c>
      <c r="H1125" s="11">
        <f t="shared" si="97"/>
        <v>1.3254767122928121E-2</v>
      </c>
      <c r="I1125" s="11"/>
    </row>
    <row r="1126" spans="2:9" ht="12" hidden="1" customHeight="1">
      <c r="B1126" s="9">
        <v>400145</v>
      </c>
      <c r="C1126" s="10">
        <v>233</v>
      </c>
      <c r="D1126" s="10">
        <v>223</v>
      </c>
      <c r="E1126" s="10">
        <v>222</v>
      </c>
      <c r="F1126" s="11">
        <f t="shared" si="97"/>
        <v>1.5249289893582207E-2</v>
      </c>
      <c r="G1126" s="11">
        <f t="shared" si="97"/>
        <v>1.4635811138968011E-2</v>
      </c>
      <c r="H1126" s="11">
        <f t="shared" si="97"/>
        <v>1.4567120303416054E-2</v>
      </c>
      <c r="I1126" s="11"/>
    </row>
    <row r="1127" spans="2:9" ht="12" hidden="1" customHeight="1">
      <c r="B1127" s="9">
        <v>400149</v>
      </c>
      <c r="C1127" s="10">
        <v>6</v>
      </c>
      <c r="D1127" s="10">
        <v>25</v>
      </c>
      <c r="E1127" s="10">
        <v>24</v>
      </c>
      <c r="F1127" s="11">
        <f t="shared" si="97"/>
        <v>3.9268557665876928E-4</v>
      </c>
      <c r="G1127" s="11">
        <f t="shared" si="97"/>
        <v>1.6407860021264587E-3</v>
      </c>
      <c r="H1127" s="11">
        <f t="shared" si="97"/>
        <v>1.5748238165855194E-3</v>
      </c>
      <c r="I1127" s="11"/>
    </row>
    <row r="1128" spans="2:9" ht="12" hidden="1" customHeight="1">
      <c r="B1128" s="9">
        <v>401104</v>
      </c>
      <c r="C1128" s="10">
        <v>196.5</v>
      </c>
      <c r="D1128" s="10">
        <v>196.5</v>
      </c>
      <c r="E1128" s="10">
        <v>197.5</v>
      </c>
      <c r="F1128" s="11">
        <f t="shared" si="97"/>
        <v>1.2860452635574695E-2</v>
      </c>
      <c r="G1128" s="11">
        <f t="shared" si="97"/>
        <v>1.2896577976713964E-2</v>
      </c>
      <c r="H1128" s="11">
        <f t="shared" si="97"/>
        <v>1.2959487657318337E-2</v>
      </c>
      <c r="I1128" s="11"/>
    </row>
    <row r="1129" spans="2:9" ht="12" hidden="1" customHeight="1">
      <c r="B1129" s="9">
        <v>401105</v>
      </c>
      <c r="C1129" s="10">
        <v>311</v>
      </c>
      <c r="D1129" s="10">
        <v>306</v>
      </c>
      <c r="E1129" s="10">
        <v>306</v>
      </c>
      <c r="F1129" s="11">
        <f t="shared" si="97"/>
        <v>2.0354202390146209E-2</v>
      </c>
      <c r="G1129" s="11">
        <f t="shared" si="97"/>
        <v>2.0083220666027853E-2</v>
      </c>
      <c r="H1129" s="11">
        <f t="shared" si="97"/>
        <v>2.0079003661465374E-2</v>
      </c>
      <c r="I1129" s="11"/>
    </row>
    <row r="1130" spans="2:9" ht="12" hidden="1" customHeight="1">
      <c r="B1130" s="9">
        <v>401107</v>
      </c>
      <c r="C1130" s="10">
        <v>207.6</v>
      </c>
      <c r="D1130" s="10">
        <v>211.4</v>
      </c>
      <c r="E1130" s="10">
        <v>210.4</v>
      </c>
      <c r="F1130" s="11">
        <f t="shared" ref="F1130:H1158" si="98">C1130/C$1159</f>
        <v>1.3586920952393416E-2</v>
      </c>
      <c r="G1130" s="11">
        <f t="shared" si="98"/>
        <v>1.3874486433981334E-2</v>
      </c>
      <c r="H1130" s="11">
        <f t="shared" si="98"/>
        <v>1.3805955458733053E-2</v>
      </c>
      <c r="I1130" s="11"/>
    </row>
    <row r="1131" spans="2:9" ht="12" hidden="1" customHeight="1">
      <c r="B1131" s="9">
        <v>401112</v>
      </c>
      <c r="C1131" s="10">
        <v>114.5</v>
      </c>
      <c r="D1131" s="10">
        <v>113.5</v>
      </c>
      <c r="E1131" s="10">
        <v>112.5</v>
      </c>
      <c r="F1131" s="11">
        <f t="shared" si="98"/>
        <v>7.4937497545715138E-3</v>
      </c>
      <c r="G1131" s="11">
        <f t="shared" si="98"/>
        <v>7.449168449654122E-3</v>
      </c>
      <c r="H1131" s="11">
        <f t="shared" si="98"/>
        <v>7.3819866402446222E-3</v>
      </c>
      <c r="I1131" s="11"/>
    </row>
    <row r="1132" spans="2:9" ht="12" hidden="1" customHeight="1">
      <c r="B1132" s="9">
        <v>401113</v>
      </c>
      <c r="C1132" s="10">
        <v>21</v>
      </c>
      <c r="D1132" s="10">
        <v>21</v>
      </c>
      <c r="E1132" s="10">
        <v>21</v>
      </c>
      <c r="F1132" s="11">
        <f t="shared" si="98"/>
        <v>1.3743995183056925E-3</v>
      </c>
      <c r="G1132" s="11">
        <f t="shared" si="98"/>
        <v>1.3782602417862252E-3</v>
      </c>
      <c r="H1132" s="11">
        <f t="shared" si="98"/>
        <v>1.3779708395123295E-3</v>
      </c>
      <c r="I1132" s="11"/>
    </row>
    <row r="1133" spans="2:9" ht="12" hidden="1" customHeight="1">
      <c r="B1133" s="9">
        <v>401114</v>
      </c>
      <c r="C1133" s="10">
        <v>22</v>
      </c>
      <c r="D1133" s="10">
        <v>22</v>
      </c>
      <c r="E1133" s="10">
        <v>21</v>
      </c>
      <c r="F1133" s="11">
        <f t="shared" si="98"/>
        <v>1.4398471144154875E-3</v>
      </c>
      <c r="G1133" s="11">
        <f t="shared" si="98"/>
        <v>1.4438916818712835E-3</v>
      </c>
      <c r="H1133" s="11">
        <f t="shared" si="98"/>
        <v>1.3779708395123295E-3</v>
      </c>
      <c r="I1133" s="11"/>
    </row>
    <row r="1134" spans="2:9" ht="12" hidden="1" customHeight="1">
      <c r="B1134" s="9">
        <v>401115</v>
      </c>
      <c r="C1134" s="10">
        <v>133</v>
      </c>
      <c r="D1134" s="10">
        <v>132</v>
      </c>
      <c r="E1134" s="10">
        <v>132</v>
      </c>
      <c r="F1134" s="11">
        <f t="shared" si="98"/>
        <v>8.7045302826027193E-3</v>
      </c>
      <c r="G1134" s="11">
        <f t="shared" si="98"/>
        <v>8.663350091227701E-3</v>
      </c>
      <c r="H1134" s="11">
        <f t="shared" si="98"/>
        <v>8.6615309912203564E-3</v>
      </c>
      <c r="I1134" s="11"/>
    </row>
    <row r="1135" spans="2:9" ht="12" hidden="1" customHeight="1">
      <c r="B1135" s="9">
        <v>401116</v>
      </c>
      <c r="C1135" s="10">
        <v>189.6</v>
      </c>
      <c r="D1135" s="10">
        <v>194.6</v>
      </c>
      <c r="E1135" s="10">
        <v>196.6</v>
      </c>
      <c r="F1135" s="11">
        <f t="shared" si="98"/>
        <v>1.2408864222417109E-2</v>
      </c>
      <c r="G1135" s="11">
        <f t="shared" si="98"/>
        <v>1.2771878240552353E-2</v>
      </c>
      <c r="H1135" s="11">
        <f t="shared" si="98"/>
        <v>1.2900431764196378E-2</v>
      </c>
      <c r="I1135" s="11"/>
    </row>
    <row r="1136" spans="2:9" ht="12" hidden="1" customHeight="1">
      <c r="B1136" s="9">
        <v>401117</v>
      </c>
      <c r="C1136" s="10">
        <v>45</v>
      </c>
      <c r="D1136" s="10">
        <v>45</v>
      </c>
      <c r="E1136" s="10">
        <v>45</v>
      </c>
      <c r="F1136" s="11">
        <f t="shared" si="98"/>
        <v>2.9451418249407699E-3</v>
      </c>
      <c r="G1136" s="11">
        <f t="shared" si="98"/>
        <v>2.9534148038276257E-3</v>
      </c>
      <c r="H1136" s="11">
        <f t="shared" si="98"/>
        <v>2.9527946560978487E-3</v>
      </c>
      <c r="I1136" s="11"/>
    </row>
    <row r="1137" spans="2:9" ht="12" hidden="1" customHeight="1">
      <c r="B1137" s="9">
        <v>401118</v>
      </c>
      <c r="C1137" s="10">
        <v>80</v>
      </c>
      <c r="D1137" s="10">
        <v>80</v>
      </c>
      <c r="E1137" s="10">
        <v>83</v>
      </c>
      <c r="F1137" s="11">
        <f t="shared" si="98"/>
        <v>5.2358076887835904E-3</v>
      </c>
      <c r="G1137" s="11">
        <f t="shared" si="98"/>
        <v>5.2505152068046679E-3</v>
      </c>
      <c r="H1137" s="11">
        <f t="shared" si="98"/>
        <v>5.4462656990249209E-3</v>
      </c>
      <c r="I1137" s="11"/>
    </row>
    <row r="1138" spans="2:9" ht="12" hidden="1" customHeight="1">
      <c r="B1138" s="9">
        <v>401119</v>
      </c>
      <c r="C1138" s="10">
        <v>10</v>
      </c>
      <c r="D1138" s="10">
        <v>10</v>
      </c>
      <c r="E1138" s="10">
        <v>10</v>
      </c>
      <c r="F1138" s="11">
        <f t="shared" si="98"/>
        <v>6.544759610979488E-4</v>
      </c>
      <c r="G1138" s="11">
        <f t="shared" si="98"/>
        <v>6.5631440085058348E-4</v>
      </c>
      <c r="H1138" s="11">
        <f t="shared" si="98"/>
        <v>6.561765902439664E-4</v>
      </c>
      <c r="I1138" s="11"/>
    </row>
    <row r="1139" spans="2:9" ht="12" hidden="1" customHeight="1">
      <c r="B1139" s="9">
        <v>401120</v>
      </c>
      <c r="C1139" s="10">
        <v>37</v>
      </c>
      <c r="D1139" s="10">
        <v>37</v>
      </c>
      <c r="E1139" s="10">
        <v>37</v>
      </c>
      <c r="F1139" s="11">
        <f t="shared" si="98"/>
        <v>2.4215610560624104E-3</v>
      </c>
      <c r="G1139" s="11">
        <f t="shared" si="98"/>
        <v>2.4283632831471587E-3</v>
      </c>
      <c r="H1139" s="11">
        <f t="shared" si="98"/>
        <v>2.4278533839026759E-3</v>
      </c>
      <c r="I1139" s="11"/>
    </row>
    <row r="1140" spans="2:9" ht="12" hidden="1" customHeight="1">
      <c r="B1140" s="9">
        <v>401121</v>
      </c>
      <c r="C1140" s="10">
        <v>58</v>
      </c>
      <c r="D1140" s="10">
        <v>57</v>
      </c>
      <c r="E1140" s="10">
        <v>57</v>
      </c>
      <c r="F1140" s="11">
        <f t="shared" si="98"/>
        <v>3.7959605743681031E-3</v>
      </c>
      <c r="G1140" s="11">
        <f t="shared" si="98"/>
        <v>3.7409920848483257E-3</v>
      </c>
      <c r="H1140" s="11">
        <f t="shared" si="98"/>
        <v>3.7402065643906087E-3</v>
      </c>
      <c r="I1140" s="11"/>
    </row>
    <row r="1141" spans="2:9" ht="12" hidden="1" customHeight="1">
      <c r="B1141" s="9">
        <v>401122</v>
      </c>
      <c r="C1141" s="10">
        <v>154</v>
      </c>
      <c r="D1141" s="10">
        <v>152</v>
      </c>
      <c r="E1141" s="10">
        <v>153</v>
      </c>
      <c r="F1141" s="11">
        <f t="shared" si="98"/>
        <v>1.0078929800908411E-2</v>
      </c>
      <c r="G1141" s="11">
        <f t="shared" si="98"/>
        <v>9.9759788929288679E-3</v>
      </c>
      <c r="H1141" s="11">
        <f t="shared" si="98"/>
        <v>1.0039501830732687E-2</v>
      </c>
      <c r="I1141" s="11"/>
    </row>
    <row r="1142" spans="2:9" ht="12" hidden="1" customHeight="1">
      <c r="B1142" s="9">
        <v>401123</v>
      </c>
      <c r="C1142" s="10">
        <v>30</v>
      </c>
      <c r="D1142" s="10">
        <v>31</v>
      </c>
      <c r="E1142" s="10">
        <v>31</v>
      </c>
      <c r="F1142" s="11">
        <f t="shared" si="98"/>
        <v>1.9634278832938463E-3</v>
      </c>
      <c r="G1142" s="11">
        <f t="shared" si="98"/>
        <v>2.0345746426368087E-3</v>
      </c>
      <c r="H1142" s="11">
        <f t="shared" si="98"/>
        <v>2.0341474297562957E-3</v>
      </c>
      <c r="I1142" s="11"/>
    </row>
    <row r="1143" spans="2:9" ht="12" hidden="1" customHeight="1">
      <c r="B1143" s="9">
        <v>401124</v>
      </c>
      <c r="C1143" s="10">
        <v>21</v>
      </c>
      <c r="D1143" s="10">
        <v>21</v>
      </c>
      <c r="E1143" s="10">
        <v>21</v>
      </c>
      <c r="F1143" s="11">
        <f t="shared" si="98"/>
        <v>1.3743995183056925E-3</v>
      </c>
      <c r="G1143" s="11">
        <f t="shared" si="98"/>
        <v>1.3782602417862252E-3</v>
      </c>
      <c r="H1143" s="11">
        <f t="shared" si="98"/>
        <v>1.3779708395123295E-3</v>
      </c>
      <c r="I1143" s="11"/>
    </row>
    <row r="1144" spans="2:9" ht="12" hidden="1" customHeight="1">
      <c r="B1144" s="9">
        <v>401125</v>
      </c>
      <c r="C1144" s="10">
        <v>35</v>
      </c>
      <c r="D1144" s="10">
        <v>34</v>
      </c>
      <c r="E1144" s="10">
        <v>34</v>
      </c>
      <c r="F1144" s="11">
        <f t="shared" si="98"/>
        <v>2.2906658638428209E-3</v>
      </c>
      <c r="G1144" s="11">
        <f t="shared" si="98"/>
        <v>2.2314689628919839E-3</v>
      </c>
      <c r="H1144" s="11">
        <f t="shared" si="98"/>
        <v>2.2310004068294858E-3</v>
      </c>
      <c r="I1144" s="11"/>
    </row>
    <row r="1145" spans="2:9" ht="12" hidden="1" customHeight="1">
      <c r="B1145" s="9">
        <v>401126</v>
      </c>
      <c r="C1145" s="10">
        <v>24</v>
      </c>
      <c r="D1145" s="10">
        <v>24</v>
      </c>
      <c r="E1145" s="10">
        <v>24</v>
      </c>
      <c r="F1145" s="11">
        <f t="shared" si="98"/>
        <v>1.5707423066350771E-3</v>
      </c>
      <c r="G1145" s="11">
        <f t="shared" si="98"/>
        <v>1.5751545620414002E-3</v>
      </c>
      <c r="H1145" s="11">
        <f t="shared" si="98"/>
        <v>1.5748238165855194E-3</v>
      </c>
      <c r="I1145" s="11"/>
    </row>
    <row r="1146" spans="2:9" ht="12" hidden="1" customHeight="1">
      <c r="B1146" s="9">
        <v>401128</v>
      </c>
      <c r="C1146" s="10">
        <v>45</v>
      </c>
      <c r="D1146" s="10">
        <v>46</v>
      </c>
      <c r="E1146" s="10">
        <v>48</v>
      </c>
      <c r="F1146" s="11">
        <f t="shared" si="98"/>
        <v>2.9451418249407699E-3</v>
      </c>
      <c r="G1146" s="11">
        <f t="shared" si="98"/>
        <v>3.0190462439126839E-3</v>
      </c>
      <c r="H1146" s="11">
        <f t="shared" si="98"/>
        <v>3.1496476331710388E-3</v>
      </c>
      <c r="I1146" s="11"/>
    </row>
    <row r="1147" spans="2:9" ht="12" hidden="1" customHeight="1">
      <c r="B1147" s="9">
        <v>401129</v>
      </c>
      <c r="C1147" s="10">
        <v>138</v>
      </c>
      <c r="D1147" s="10">
        <v>138</v>
      </c>
      <c r="E1147" s="10">
        <v>141</v>
      </c>
      <c r="F1147" s="11">
        <f t="shared" si="98"/>
        <v>9.0317682631516939E-3</v>
      </c>
      <c r="G1147" s="11">
        <f t="shared" si="98"/>
        <v>9.0571387317380514E-3</v>
      </c>
      <c r="H1147" s="11">
        <f t="shared" si="98"/>
        <v>9.2520899224399263E-3</v>
      </c>
      <c r="I1147" s="11"/>
    </row>
    <row r="1148" spans="2:9" ht="12" hidden="1" customHeight="1">
      <c r="B1148" s="9">
        <v>401130</v>
      </c>
      <c r="C1148" s="10">
        <v>45</v>
      </c>
      <c r="D1148" s="10">
        <v>41</v>
      </c>
      <c r="E1148" s="10">
        <v>43</v>
      </c>
      <c r="F1148" s="11">
        <f t="shared" si="98"/>
        <v>2.9451418249407699E-3</v>
      </c>
      <c r="G1148" s="11">
        <f t="shared" si="98"/>
        <v>2.6908890434873922E-3</v>
      </c>
      <c r="H1148" s="11">
        <f t="shared" si="98"/>
        <v>2.8215593380490557E-3</v>
      </c>
      <c r="I1148" s="11"/>
    </row>
    <row r="1149" spans="2:9" ht="12" hidden="1" customHeight="1">
      <c r="B1149" s="9">
        <v>401131</v>
      </c>
      <c r="C1149" s="10">
        <v>72</v>
      </c>
      <c r="D1149" s="10">
        <v>74</v>
      </c>
      <c r="E1149" s="10">
        <v>74</v>
      </c>
      <c r="F1149" s="11">
        <f t="shared" si="98"/>
        <v>4.7122269199052318E-3</v>
      </c>
      <c r="G1149" s="11">
        <f t="shared" si="98"/>
        <v>4.8567265662943174E-3</v>
      </c>
      <c r="H1149" s="11">
        <f t="shared" si="98"/>
        <v>4.8557067678053518E-3</v>
      </c>
      <c r="I1149" s="11"/>
    </row>
    <row r="1150" spans="2:9" ht="12" hidden="1" customHeight="1">
      <c r="B1150" s="9">
        <v>401132</v>
      </c>
      <c r="C1150" s="10">
        <v>79</v>
      </c>
      <c r="D1150" s="10">
        <v>78</v>
      </c>
      <c r="E1150" s="10">
        <v>77</v>
      </c>
      <c r="F1150" s="11">
        <f t="shared" si="98"/>
        <v>5.1703600926737954E-3</v>
      </c>
      <c r="G1150" s="11">
        <f t="shared" si="98"/>
        <v>5.1192523266345505E-3</v>
      </c>
      <c r="H1150" s="11">
        <f t="shared" si="98"/>
        <v>5.0525597448785415E-3</v>
      </c>
      <c r="I1150" s="11"/>
    </row>
    <row r="1151" spans="2:9" ht="12" hidden="1" customHeight="1">
      <c r="B1151" s="9">
        <v>401133</v>
      </c>
      <c r="C1151" s="10">
        <v>146</v>
      </c>
      <c r="D1151" s="10">
        <v>143</v>
      </c>
      <c r="E1151" s="10">
        <v>146</v>
      </c>
      <c r="F1151" s="11">
        <f t="shared" si="98"/>
        <v>9.5553490320300534E-3</v>
      </c>
      <c r="G1151" s="11">
        <f t="shared" si="98"/>
        <v>9.3852959321633431E-3</v>
      </c>
      <c r="H1151" s="11">
        <f t="shared" si="98"/>
        <v>9.5801782175619094E-3</v>
      </c>
      <c r="I1151" s="11"/>
    </row>
    <row r="1152" spans="2:9" ht="12" hidden="1" customHeight="1">
      <c r="B1152" s="9">
        <v>401134</v>
      </c>
      <c r="C1152" s="10">
        <v>56</v>
      </c>
      <c r="D1152" s="10">
        <v>57</v>
      </c>
      <c r="E1152" s="10">
        <v>58</v>
      </c>
      <c r="F1152" s="11">
        <f t="shared" si="98"/>
        <v>3.6650653821485133E-3</v>
      </c>
      <c r="G1152" s="11">
        <f t="shared" si="98"/>
        <v>3.7409920848483257E-3</v>
      </c>
      <c r="H1152" s="11">
        <f t="shared" si="98"/>
        <v>3.805824223415005E-3</v>
      </c>
      <c r="I1152" s="11"/>
    </row>
    <row r="1153" spans="1:9" ht="12" hidden="1" customHeight="1">
      <c r="B1153" s="9">
        <v>401135</v>
      </c>
      <c r="C1153" s="10">
        <v>22</v>
      </c>
      <c r="D1153" s="10">
        <v>21</v>
      </c>
      <c r="E1153" s="10">
        <v>21</v>
      </c>
      <c r="F1153" s="11">
        <f t="shared" si="98"/>
        <v>1.4398471144154875E-3</v>
      </c>
      <c r="G1153" s="11">
        <f t="shared" si="98"/>
        <v>1.3782602417862252E-3</v>
      </c>
      <c r="H1153" s="11">
        <f t="shared" si="98"/>
        <v>1.3779708395123295E-3</v>
      </c>
      <c r="I1153" s="11"/>
    </row>
    <row r="1154" spans="1:9" ht="12" hidden="1" customHeight="1">
      <c r="B1154" s="9">
        <v>401136</v>
      </c>
      <c r="C1154" s="10">
        <v>103.6</v>
      </c>
      <c r="D1154" s="10">
        <v>104.6</v>
      </c>
      <c r="E1154" s="10">
        <v>102.6</v>
      </c>
      <c r="F1154" s="11">
        <f t="shared" si="98"/>
        <v>6.7803709569747494E-3</v>
      </c>
      <c r="G1154" s="11">
        <f t="shared" si="98"/>
        <v>6.8650486328971022E-3</v>
      </c>
      <c r="H1154" s="11">
        <f t="shared" si="98"/>
        <v>6.7323718159030951E-3</v>
      </c>
      <c r="I1154" s="11"/>
    </row>
    <row r="1155" spans="1:9" ht="12" hidden="1" customHeight="1">
      <c r="B1155" s="9">
        <v>401137</v>
      </c>
      <c r="C1155" s="10">
        <v>267</v>
      </c>
      <c r="D1155" s="10">
        <v>268</v>
      </c>
      <c r="E1155" s="10">
        <v>267</v>
      </c>
      <c r="F1155" s="11">
        <f t="shared" si="98"/>
        <v>1.7474508161315232E-2</v>
      </c>
      <c r="G1155" s="11">
        <f t="shared" si="98"/>
        <v>1.7589225942795637E-2</v>
      </c>
      <c r="H1155" s="11">
        <f t="shared" si="98"/>
        <v>1.7519914959513903E-2</v>
      </c>
      <c r="I1155" s="11"/>
    </row>
    <row r="1156" spans="1:9" ht="12" hidden="1" customHeight="1">
      <c r="B1156" s="9">
        <v>401138</v>
      </c>
      <c r="C1156" s="10">
        <v>175</v>
      </c>
      <c r="D1156" s="10">
        <v>178</v>
      </c>
      <c r="E1156" s="10">
        <v>177</v>
      </c>
      <c r="F1156" s="11">
        <f t="shared" si="98"/>
        <v>1.1453329319214105E-2</v>
      </c>
      <c r="G1156" s="11">
        <f t="shared" si="98"/>
        <v>1.1682396335140385E-2</v>
      </c>
      <c r="H1156" s="11">
        <f t="shared" si="98"/>
        <v>1.1614325647318206E-2</v>
      </c>
      <c r="I1156" s="11"/>
    </row>
    <row r="1157" spans="1:9" ht="12" hidden="1" customHeight="1">
      <c r="B1157" s="9">
        <v>402100</v>
      </c>
      <c r="C1157" s="10">
        <v>55</v>
      </c>
      <c r="D1157" s="10">
        <v>55</v>
      </c>
      <c r="E1157" s="10">
        <v>55</v>
      </c>
      <c r="F1157" s="11">
        <f t="shared" si="98"/>
        <v>3.5996177860387183E-3</v>
      </c>
      <c r="G1157" s="11">
        <f t="shared" si="98"/>
        <v>3.6097292046782092E-3</v>
      </c>
      <c r="H1157" s="11">
        <f t="shared" si="98"/>
        <v>3.6089712463418153E-3</v>
      </c>
      <c r="I1157" s="11"/>
    </row>
    <row r="1158" spans="1:9" ht="12" hidden="1" customHeight="1">
      <c r="B1158" s="9">
        <v>402101</v>
      </c>
      <c r="C1158" s="10">
        <v>118</v>
      </c>
      <c r="D1158" s="10">
        <v>119</v>
      </c>
      <c r="E1158" s="10">
        <v>119</v>
      </c>
      <c r="F1158" s="11">
        <f t="shared" si="98"/>
        <v>7.7228163409557961E-3</v>
      </c>
      <c r="G1158" s="11">
        <f t="shared" si="98"/>
        <v>7.8101413701219431E-3</v>
      </c>
      <c r="H1158" s="11">
        <f t="shared" si="98"/>
        <v>7.8085014239032005E-3</v>
      </c>
      <c r="I1158" s="11"/>
    </row>
    <row r="1159" spans="1:9" ht="12" hidden="1" customHeight="1" thickBot="1">
      <c r="C1159" s="12">
        <f t="shared" ref="C1159:H1159" si="99">SUM(C1098:C1158)</f>
        <v>15279.400000000001</v>
      </c>
      <c r="D1159" s="12">
        <f t="shared" si="99"/>
        <v>15236.6</v>
      </c>
      <c r="E1159" s="12">
        <f t="shared" si="99"/>
        <v>15239.800000000001</v>
      </c>
      <c r="F1159" s="13">
        <f t="shared" si="99"/>
        <v>0.99999999999999956</v>
      </c>
      <c r="G1159" s="13">
        <f t="shared" si="99"/>
        <v>0.99999999999999989</v>
      </c>
      <c r="H1159" s="13">
        <f t="shared" si="99"/>
        <v>1</v>
      </c>
      <c r="I1159" s="52"/>
    </row>
    <row r="1160" spans="1:9" ht="12" hidden="1" customHeight="1"/>
    <row r="1161" spans="1:9" ht="12" customHeight="1">
      <c r="A1161" s="29" t="s">
        <v>105</v>
      </c>
      <c r="B1161" s="30" t="s">
        <v>106</v>
      </c>
    </row>
    <row r="1162" spans="1:9" ht="12" customHeight="1">
      <c r="B1162" s="6" t="s">
        <v>4</v>
      </c>
      <c r="C1162" s="55" t="s">
        <v>5</v>
      </c>
      <c r="D1162" s="55"/>
      <c r="E1162" s="55"/>
      <c r="F1162" s="55" t="s">
        <v>6</v>
      </c>
      <c r="G1162" s="55"/>
      <c r="H1162" s="55"/>
      <c r="I1162" s="6"/>
    </row>
    <row r="1163" spans="1:9" ht="12" customHeight="1">
      <c r="B1163" s="6"/>
      <c r="C1163" s="8" t="s">
        <v>7</v>
      </c>
      <c r="D1163" s="8" t="s">
        <v>8</v>
      </c>
      <c r="E1163" s="8">
        <v>2013</v>
      </c>
      <c r="F1163" s="8" t="s">
        <v>7</v>
      </c>
      <c r="G1163" s="8" t="s">
        <v>8</v>
      </c>
      <c r="H1163" s="8">
        <v>2013</v>
      </c>
      <c r="I1163" s="8"/>
    </row>
    <row r="1164" spans="1:9" ht="12" customHeight="1">
      <c r="B1164" s="9">
        <v>246100</v>
      </c>
      <c r="C1164" s="10">
        <v>1699</v>
      </c>
      <c r="D1164" s="10">
        <v>1688.5</v>
      </c>
      <c r="E1164" s="10">
        <v>1679</v>
      </c>
      <c r="F1164" s="11">
        <f t="shared" ref="F1164:H1182" si="100">C1164/C$1183</f>
        <v>6.3038227360594237E-2</v>
      </c>
      <c r="G1164" s="11">
        <f t="shared" si="100"/>
        <v>6.2386615974077311E-2</v>
      </c>
      <c r="H1164" s="11">
        <f t="shared" si="100"/>
        <v>6.2008117560595481E-2</v>
      </c>
      <c r="I1164" s="11"/>
    </row>
    <row r="1165" spans="1:9" ht="12" customHeight="1">
      <c r="B1165" s="9">
        <v>252110</v>
      </c>
      <c r="C1165" s="10">
        <v>1145</v>
      </c>
      <c r="D1165" s="10">
        <v>882</v>
      </c>
      <c r="E1165" s="10">
        <v>887</v>
      </c>
      <c r="F1165" s="11">
        <f t="shared" si="100"/>
        <v>4.2483090245956687E-2</v>
      </c>
      <c r="G1165" s="11">
        <f t="shared" si="100"/>
        <v>3.2588093153175117E-2</v>
      </c>
      <c r="H1165" s="11">
        <f t="shared" si="100"/>
        <v>3.2758308681505768E-2</v>
      </c>
      <c r="I1165" s="11"/>
    </row>
    <row r="1166" spans="1:9" ht="12" customHeight="1">
      <c r="B1166" s="9">
        <v>252111</v>
      </c>
      <c r="C1166" s="10">
        <v>1135.5</v>
      </c>
      <c r="D1166" s="10">
        <v>876.5</v>
      </c>
      <c r="E1166" s="10">
        <v>880.5</v>
      </c>
      <c r="F1166" s="11">
        <f t="shared" si="100"/>
        <v>4.2130610457889794E-2</v>
      </c>
      <c r="G1166" s="11">
        <f t="shared" si="100"/>
        <v>3.2384879420360536E-2</v>
      </c>
      <c r="H1166" s="11">
        <f t="shared" si="100"/>
        <v>3.2518253431866775E-2</v>
      </c>
      <c r="I1166" s="11"/>
    </row>
    <row r="1167" spans="1:9" ht="12" customHeight="1">
      <c r="B1167" s="9">
        <v>252113</v>
      </c>
      <c r="C1167" s="10">
        <v>224.5</v>
      </c>
      <c r="D1167" s="10">
        <v>223.5</v>
      </c>
      <c r="E1167" s="10">
        <v>223.5</v>
      </c>
      <c r="F1167" s="11">
        <f t="shared" si="100"/>
        <v>8.3296539390543892E-3</v>
      </c>
      <c r="G1167" s="11">
        <f t="shared" si="100"/>
        <v>8.2578671425562796E-3</v>
      </c>
      <c r="H1167" s="11">
        <f t="shared" si="100"/>
        <v>8.2542074298946333E-3</v>
      </c>
      <c r="I1167" s="11"/>
    </row>
    <row r="1168" spans="1:9" ht="12" customHeight="1">
      <c r="B1168" s="9">
        <v>252114</v>
      </c>
      <c r="C1168" s="10">
        <v>58</v>
      </c>
      <c r="D1168" s="10">
        <v>60</v>
      </c>
      <c r="E1168" s="10">
        <v>60</v>
      </c>
      <c r="F1168" s="11">
        <f t="shared" si="100"/>
        <v>2.1519818639873256E-3</v>
      </c>
      <c r="G1168" s="11">
        <f t="shared" si="100"/>
        <v>2.2168770852500079E-3</v>
      </c>
      <c r="H1168" s="11">
        <f t="shared" si="100"/>
        <v>2.2158946120522508E-3</v>
      </c>
      <c r="I1168" s="11"/>
    </row>
    <row r="1169" spans="2:16" ht="12" customHeight="1">
      <c r="B1169" s="9">
        <v>252115</v>
      </c>
      <c r="C1169" s="10">
        <v>100</v>
      </c>
      <c r="D1169" s="10">
        <v>100</v>
      </c>
      <c r="E1169" s="10">
        <v>98</v>
      </c>
      <c r="F1169" s="11">
        <f t="shared" si="100"/>
        <v>3.7103135585988371E-3</v>
      </c>
      <c r="G1169" s="11">
        <f t="shared" si="100"/>
        <v>3.6947951420833467E-3</v>
      </c>
      <c r="H1169" s="11">
        <f t="shared" si="100"/>
        <v>3.619294533018676E-3</v>
      </c>
      <c r="I1169" s="11"/>
    </row>
    <row r="1170" spans="2:16" ht="12" customHeight="1">
      <c r="B1170" s="9">
        <v>252116</v>
      </c>
      <c r="C1170" s="10">
        <v>79</v>
      </c>
      <c r="D1170" s="10">
        <v>80</v>
      </c>
      <c r="E1170" s="10">
        <v>79</v>
      </c>
      <c r="F1170" s="11">
        <f t="shared" si="100"/>
        <v>2.9311477112930811E-3</v>
      </c>
      <c r="G1170" s="11">
        <f t="shared" si="100"/>
        <v>2.9558361136666775E-3</v>
      </c>
      <c r="H1170" s="11">
        <f t="shared" si="100"/>
        <v>2.9175945725354634E-3</v>
      </c>
      <c r="I1170" s="11"/>
    </row>
    <row r="1171" spans="2:16" ht="12" customHeight="1">
      <c r="B1171" s="9">
        <v>252117</v>
      </c>
      <c r="C1171" s="10">
        <v>176</v>
      </c>
      <c r="D1171" s="10">
        <v>177</v>
      </c>
      <c r="E1171" s="10">
        <v>176</v>
      </c>
      <c r="F1171" s="11">
        <f t="shared" si="100"/>
        <v>6.5301518631339529E-3</v>
      </c>
      <c r="G1171" s="11">
        <f t="shared" si="100"/>
        <v>6.5397874014875238E-3</v>
      </c>
      <c r="H1171" s="11">
        <f t="shared" si="100"/>
        <v>6.4999575286866021E-3</v>
      </c>
      <c r="I1171" s="11"/>
    </row>
    <row r="1172" spans="2:16" ht="12" customHeight="1">
      <c r="B1172" s="9">
        <v>252118</v>
      </c>
      <c r="C1172" s="10">
        <v>340</v>
      </c>
      <c r="D1172" s="10">
        <v>340</v>
      </c>
      <c r="E1172" s="10">
        <v>339</v>
      </c>
      <c r="F1172" s="11">
        <f t="shared" si="100"/>
        <v>1.2615066099236046E-2</v>
      </c>
      <c r="G1172" s="11">
        <f t="shared" si="100"/>
        <v>1.2562303483083379E-2</v>
      </c>
      <c r="H1172" s="11">
        <f t="shared" si="100"/>
        <v>1.2519804558095217E-2</v>
      </c>
      <c r="I1172" s="11"/>
    </row>
    <row r="1173" spans="2:16" ht="12" customHeight="1">
      <c r="B1173" s="9">
        <v>252119</v>
      </c>
      <c r="C1173" s="10">
        <v>240</v>
      </c>
      <c r="D1173" s="10">
        <v>242</v>
      </c>
      <c r="E1173" s="10">
        <v>242</v>
      </c>
      <c r="F1173" s="11">
        <f t="shared" si="100"/>
        <v>8.9047525406372088E-3</v>
      </c>
      <c r="G1173" s="11">
        <f t="shared" si="100"/>
        <v>8.9414042438417003E-3</v>
      </c>
      <c r="H1173" s="11">
        <f t="shared" si="100"/>
        <v>8.937441601944077E-3</v>
      </c>
      <c r="I1173" s="11"/>
    </row>
    <row r="1174" spans="2:16" ht="12" customHeight="1">
      <c r="B1174" s="9">
        <v>252121</v>
      </c>
      <c r="C1174" s="10">
        <v>219.5</v>
      </c>
      <c r="D1174" s="10">
        <v>220.5</v>
      </c>
      <c r="E1174" s="10">
        <v>217.5</v>
      </c>
      <c r="F1174" s="11">
        <f t="shared" si="100"/>
        <v>8.1441382611244471E-3</v>
      </c>
      <c r="G1174" s="11">
        <f t="shared" si="100"/>
        <v>8.1470232882937792E-3</v>
      </c>
      <c r="H1174" s="11">
        <f t="shared" si="100"/>
        <v>8.0326179686894088E-3</v>
      </c>
      <c r="I1174" s="11"/>
    </row>
    <row r="1175" spans="2:16" ht="12" customHeight="1">
      <c r="B1175" s="9">
        <v>252122</v>
      </c>
      <c r="C1175" s="10">
        <v>250.5</v>
      </c>
      <c r="D1175" s="10">
        <v>251.5</v>
      </c>
      <c r="E1175" s="10">
        <v>252.5</v>
      </c>
      <c r="F1175" s="11">
        <f t="shared" si="100"/>
        <v>9.2943354642900863E-3</v>
      </c>
      <c r="G1175" s="11">
        <f t="shared" si="100"/>
        <v>9.2924097823396182E-3</v>
      </c>
      <c r="H1175" s="11">
        <f t="shared" si="100"/>
        <v>9.3252231590532208E-3</v>
      </c>
      <c r="I1175" s="11"/>
    </row>
    <row r="1176" spans="2:16" ht="12" customHeight="1">
      <c r="B1176" s="9">
        <v>252123</v>
      </c>
      <c r="C1176" s="10">
        <v>253.5</v>
      </c>
      <c r="D1176" s="10">
        <v>264.5</v>
      </c>
      <c r="E1176" s="10">
        <v>266.5</v>
      </c>
      <c r="F1176" s="11">
        <f t="shared" si="100"/>
        <v>9.4056448710480526E-3</v>
      </c>
      <c r="G1176" s="11">
        <f t="shared" si="100"/>
        <v>9.7727331508104531E-3</v>
      </c>
      <c r="H1176" s="11">
        <f t="shared" si="100"/>
        <v>9.842265235198747E-3</v>
      </c>
      <c r="I1176" s="11"/>
    </row>
    <row r="1177" spans="2:16" ht="12" customHeight="1">
      <c r="B1177" s="9">
        <v>252124</v>
      </c>
      <c r="C1177" s="10">
        <v>45</v>
      </c>
      <c r="D1177" s="10">
        <v>45</v>
      </c>
      <c r="E1177" s="10">
        <v>45</v>
      </c>
      <c r="F1177" s="11">
        <f t="shared" si="100"/>
        <v>1.6696411013694768E-3</v>
      </c>
      <c r="G1177" s="11">
        <f t="shared" si="100"/>
        <v>1.662657813937506E-3</v>
      </c>
      <c r="H1177" s="11">
        <f t="shared" si="100"/>
        <v>1.661920959039188E-3</v>
      </c>
      <c r="I1177" s="11"/>
    </row>
    <row r="1178" spans="2:16" ht="12" customHeight="1">
      <c r="B1178" s="9">
        <v>252136</v>
      </c>
      <c r="C1178" s="10">
        <v>0</v>
      </c>
      <c r="D1178" s="10">
        <v>268</v>
      </c>
      <c r="E1178" s="10">
        <v>267</v>
      </c>
      <c r="F1178" s="11">
        <f t="shared" si="100"/>
        <v>0</v>
      </c>
      <c r="G1178" s="11">
        <f t="shared" si="100"/>
        <v>9.9020509807833702E-3</v>
      </c>
      <c r="H1178" s="11">
        <f t="shared" si="100"/>
        <v>9.8607310236325154E-3</v>
      </c>
      <c r="I1178" s="11"/>
    </row>
    <row r="1179" spans="2:16" ht="12" customHeight="1">
      <c r="B1179" s="9">
        <v>252137</v>
      </c>
      <c r="C1179" s="10">
        <v>0</v>
      </c>
      <c r="D1179" s="10">
        <v>264</v>
      </c>
      <c r="E1179" s="10">
        <v>264</v>
      </c>
      <c r="F1179" s="11">
        <f t="shared" si="100"/>
        <v>0</v>
      </c>
      <c r="G1179" s="11">
        <f t="shared" si="100"/>
        <v>9.7542591751000364E-3</v>
      </c>
      <c r="H1179" s="11">
        <f t="shared" si="100"/>
        <v>9.7499362930299031E-3</v>
      </c>
      <c r="I1179" s="11"/>
    </row>
    <row r="1180" spans="2:16" ht="12" customHeight="1">
      <c r="B1180" s="25">
        <v>255100</v>
      </c>
      <c r="C1180" s="26">
        <v>11760.8</v>
      </c>
      <c r="D1180" s="26">
        <v>11791.9</v>
      </c>
      <c r="E1180" s="26">
        <v>11801.4</v>
      </c>
      <c r="F1180" s="27">
        <f t="shared" si="100"/>
        <v>0.43636255699969201</v>
      </c>
      <c r="G1180" s="27">
        <f t="shared" si="100"/>
        <v>0.43568654835932619</v>
      </c>
      <c r="H1180" s="27">
        <f t="shared" si="100"/>
        <v>0.43584431124455714</v>
      </c>
      <c r="I1180" s="27"/>
    </row>
    <row r="1181" spans="2:16" ht="12" customHeight="1">
      <c r="B1181" s="25">
        <v>255101</v>
      </c>
      <c r="C1181" s="26">
        <v>9170.6</v>
      </c>
      <c r="D1181" s="26">
        <v>9196.2000000000007</v>
      </c>
      <c r="E1181" s="26">
        <v>9199.2000000000007</v>
      </c>
      <c r="F1181" s="27">
        <f t="shared" si="100"/>
        <v>0.34025801520486498</v>
      </c>
      <c r="G1181" s="27">
        <f t="shared" si="100"/>
        <v>0.3397807508562688</v>
      </c>
      <c r="H1181" s="27">
        <f t="shared" si="100"/>
        <v>0.33974096191985109</v>
      </c>
      <c r="I1181" s="27"/>
      <c r="P1181" s="22">
        <v>41699</v>
      </c>
    </row>
    <row r="1182" spans="2:16" ht="12" customHeight="1">
      <c r="B1182" s="25">
        <v>255102</v>
      </c>
      <c r="C1182" s="26">
        <v>55</v>
      </c>
      <c r="D1182" s="26">
        <v>94</v>
      </c>
      <c r="E1182" s="26">
        <v>100</v>
      </c>
      <c r="F1182" s="27">
        <f t="shared" si="100"/>
        <v>2.0406724572293602E-3</v>
      </c>
      <c r="G1182" s="27">
        <f t="shared" si="100"/>
        <v>3.4731074335583459E-3</v>
      </c>
      <c r="H1182" s="27">
        <f t="shared" si="100"/>
        <v>3.693157686753751E-3</v>
      </c>
      <c r="I1182" s="27"/>
      <c r="M1182" s="28">
        <f>SUM(F1180:F1182)</f>
        <v>0.77866124466178632</v>
      </c>
      <c r="N1182" s="28">
        <f t="shared" ref="N1182:O1182" si="101">SUM(G1180:G1182)</f>
        <v>0.77894040664915332</v>
      </c>
      <c r="O1182" s="28">
        <f t="shared" si="101"/>
        <v>0.77927843085116189</v>
      </c>
      <c r="P1182" s="23">
        <v>0.77769999999999995</v>
      </c>
    </row>
    <row r="1183" spans="2:16" ht="12" customHeight="1" thickBot="1">
      <c r="C1183" s="12">
        <f t="shared" ref="C1183:H1183" si="102">SUM(C1164:C1182)</f>
        <v>26951.9</v>
      </c>
      <c r="D1183" s="12">
        <f t="shared" si="102"/>
        <v>27065.100000000002</v>
      </c>
      <c r="E1183" s="12">
        <f t="shared" si="102"/>
        <v>27077.100000000002</v>
      </c>
      <c r="F1183" s="13">
        <f t="shared" si="102"/>
        <v>1</v>
      </c>
      <c r="G1183" s="13">
        <f t="shared" si="102"/>
        <v>0.99999999999999989</v>
      </c>
      <c r="H1183" s="13">
        <f t="shared" si="102"/>
        <v>0.99999999999999967</v>
      </c>
      <c r="I1183" s="52"/>
    </row>
    <row r="1185" spans="1:9" ht="12" customHeight="1">
      <c r="A1185" s="29" t="s">
        <v>107</v>
      </c>
      <c r="B1185" s="30" t="s">
        <v>108</v>
      </c>
    </row>
    <row r="1186" spans="1:9" ht="12" customHeight="1">
      <c r="B1186" s="6" t="s">
        <v>4</v>
      </c>
      <c r="C1186" s="55" t="s">
        <v>5</v>
      </c>
      <c r="D1186" s="55"/>
      <c r="E1186" s="55"/>
      <c r="F1186" s="55" t="s">
        <v>6</v>
      </c>
      <c r="G1186" s="55"/>
      <c r="H1186" s="55"/>
      <c r="I1186" s="6"/>
    </row>
    <row r="1187" spans="1:9" ht="12" customHeight="1">
      <c r="B1187" s="6"/>
      <c r="C1187" s="8" t="s">
        <v>7</v>
      </c>
      <c r="D1187" s="8" t="s">
        <v>8</v>
      </c>
      <c r="E1187" s="8">
        <v>2013</v>
      </c>
      <c r="F1187" s="8" t="s">
        <v>7</v>
      </c>
      <c r="G1187" s="8" t="s">
        <v>8</v>
      </c>
      <c r="H1187" s="8">
        <v>2013</v>
      </c>
      <c r="I1187" s="8"/>
    </row>
    <row r="1188" spans="1:9" ht="12" customHeight="1">
      <c r="B1188" s="9">
        <v>246100</v>
      </c>
      <c r="C1188" s="10">
        <v>1699</v>
      </c>
      <c r="D1188" s="10">
        <v>1688.5</v>
      </c>
      <c r="E1188" s="10">
        <v>1679</v>
      </c>
      <c r="F1188" s="11">
        <f t="shared" ref="F1188:H1206" si="103">C1188/C$1207</f>
        <v>6.3038227360594237E-2</v>
      </c>
      <c r="G1188" s="11">
        <f t="shared" si="103"/>
        <v>6.2386615974077311E-2</v>
      </c>
      <c r="H1188" s="11">
        <f t="shared" si="103"/>
        <v>6.2008117560595481E-2</v>
      </c>
      <c r="I1188" s="11"/>
    </row>
    <row r="1189" spans="1:9" ht="12" customHeight="1">
      <c r="B1189" s="9">
        <v>252110</v>
      </c>
      <c r="C1189" s="10">
        <v>1145</v>
      </c>
      <c r="D1189" s="10">
        <v>882</v>
      </c>
      <c r="E1189" s="10">
        <v>887</v>
      </c>
      <c r="F1189" s="11">
        <f t="shared" si="103"/>
        <v>4.2483090245956687E-2</v>
      </c>
      <c r="G1189" s="11">
        <f t="shared" si="103"/>
        <v>3.2588093153175117E-2</v>
      </c>
      <c r="H1189" s="11">
        <f t="shared" si="103"/>
        <v>3.2758308681505768E-2</v>
      </c>
      <c r="I1189" s="11"/>
    </row>
    <row r="1190" spans="1:9" ht="12" customHeight="1">
      <c r="B1190" s="9">
        <v>252111</v>
      </c>
      <c r="C1190" s="10">
        <v>1135.5</v>
      </c>
      <c r="D1190" s="10">
        <v>876.5</v>
      </c>
      <c r="E1190" s="10">
        <v>880.5</v>
      </c>
      <c r="F1190" s="11">
        <f t="shared" si="103"/>
        <v>4.2130610457889794E-2</v>
      </c>
      <c r="G1190" s="11">
        <f t="shared" si="103"/>
        <v>3.2384879420360536E-2</v>
      </c>
      <c r="H1190" s="11">
        <f t="shared" si="103"/>
        <v>3.2518253431866775E-2</v>
      </c>
      <c r="I1190" s="11"/>
    </row>
    <row r="1191" spans="1:9" ht="12" customHeight="1">
      <c r="B1191" s="9">
        <v>252113</v>
      </c>
      <c r="C1191" s="10">
        <v>224.5</v>
      </c>
      <c r="D1191" s="10">
        <v>223.5</v>
      </c>
      <c r="E1191" s="10">
        <v>223.5</v>
      </c>
      <c r="F1191" s="11">
        <f t="shared" si="103"/>
        <v>8.3296539390543892E-3</v>
      </c>
      <c r="G1191" s="11">
        <f t="shared" si="103"/>
        <v>8.2578671425562796E-3</v>
      </c>
      <c r="H1191" s="11">
        <f t="shared" si="103"/>
        <v>8.2542074298946333E-3</v>
      </c>
      <c r="I1191" s="11"/>
    </row>
    <row r="1192" spans="1:9" ht="12" customHeight="1">
      <c r="B1192" s="9">
        <v>252114</v>
      </c>
      <c r="C1192" s="10">
        <v>58</v>
      </c>
      <c r="D1192" s="10">
        <v>60</v>
      </c>
      <c r="E1192" s="10">
        <v>60</v>
      </c>
      <c r="F1192" s="11">
        <f t="shared" si="103"/>
        <v>2.1519818639873256E-3</v>
      </c>
      <c r="G1192" s="11">
        <f t="shared" si="103"/>
        <v>2.2168770852500079E-3</v>
      </c>
      <c r="H1192" s="11">
        <f t="shared" si="103"/>
        <v>2.2158946120522508E-3</v>
      </c>
      <c r="I1192" s="11"/>
    </row>
    <row r="1193" spans="1:9" ht="12" customHeight="1">
      <c r="B1193" s="9">
        <v>252115</v>
      </c>
      <c r="C1193" s="10">
        <v>100</v>
      </c>
      <c r="D1193" s="10">
        <v>100</v>
      </c>
      <c r="E1193" s="10">
        <v>98</v>
      </c>
      <c r="F1193" s="11">
        <f t="shared" si="103"/>
        <v>3.7103135585988371E-3</v>
      </c>
      <c r="G1193" s="11">
        <f t="shared" si="103"/>
        <v>3.6947951420833467E-3</v>
      </c>
      <c r="H1193" s="11">
        <f t="shared" si="103"/>
        <v>3.619294533018676E-3</v>
      </c>
      <c r="I1193" s="11"/>
    </row>
    <row r="1194" spans="1:9" ht="12" customHeight="1">
      <c r="B1194" s="9">
        <v>252116</v>
      </c>
      <c r="C1194" s="10">
        <v>79</v>
      </c>
      <c r="D1194" s="10">
        <v>80</v>
      </c>
      <c r="E1194" s="10">
        <v>79</v>
      </c>
      <c r="F1194" s="11">
        <f t="shared" si="103"/>
        <v>2.9311477112930811E-3</v>
      </c>
      <c r="G1194" s="11">
        <f t="shared" si="103"/>
        <v>2.9558361136666775E-3</v>
      </c>
      <c r="H1194" s="11">
        <f t="shared" si="103"/>
        <v>2.9175945725354634E-3</v>
      </c>
      <c r="I1194" s="11"/>
    </row>
    <row r="1195" spans="1:9" ht="12" customHeight="1">
      <c r="B1195" s="9">
        <v>252117</v>
      </c>
      <c r="C1195" s="10">
        <v>176</v>
      </c>
      <c r="D1195" s="10">
        <v>177</v>
      </c>
      <c r="E1195" s="10">
        <v>176</v>
      </c>
      <c r="F1195" s="11">
        <f t="shared" si="103"/>
        <v>6.5301518631339529E-3</v>
      </c>
      <c r="G1195" s="11">
        <f t="shared" si="103"/>
        <v>6.5397874014875238E-3</v>
      </c>
      <c r="H1195" s="11">
        <f t="shared" si="103"/>
        <v>6.4999575286866021E-3</v>
      </c>
      <c r="I1195" s="11"/>
    </row>
    <row r="1196" spans="1:9" ht="12" customHeight="1">
      <c r="B1196" s="9">
        <v>252118</v>
      </c>
      <c r="C1196" s="10">
        <v>340</v>
      </c>
      <c r="D1196" s="10">
        <v>340</v>
      </c>
      <c r="E1196" s="10">
        <v>339</v>
      </c>
      <c r="F1196" s="11">
        <f t="shared" si="103"/>
        <v>1.2615066099236046E-2</v>
      </c>
      <c r="G1196" s="11">
        <f t="shared" si="103"/>
        <v>1.2562303483083379E-2</v>
      </c>
      <c r="H1196" s="11">
        <f t="shared" si="103"/>
        <v>1.2519804558095217E-2</v>
      </c>
      <c r="I1196" s="11"/>
    </row>
    <row r="1197" spans="1:9" ht="12" customHeight="1">
      <c r="B1197" s="9">
        <v>252119</v>
      </c>
      <c r="C1197" s="10">
        <v>240</v>
      </c>
      <c r="D1197" s="10">
        <v>242</v>
      </c>
      <c r="E1197" s="10">
        <v>242</v>
      </c>
      <c r="F1197" s="11">
        <f t="shared" si="103"/>
        <v>8.9047525406372088E-3</v>
      </c>
      <c r="G1197" s="11">
        <f t="shared" si="103"/>
        <v>8.9414042438417003E-3</v>
      </c>
      <c r="H1197" s="11">
        <f t="shared" si="103"/>
        <v>8.937441601944077E-3</v>
      </c>
      <c r="I1197" s="11"/>
    </row>
    <row r="1198" spans="1:9" ht="12" customHeight="1">
      <c r="B1198" s="9">
        <v>252121</v>
      </c>
      <c r="C1198" s="10">
        <v>219.5</v>
      </c>
      <c r="D1198" s="10">
        <v>220.5</v>
      </c>
      <c r="E1198" s="10">
        <v>217.5</v>
      </c>
      <c r="F1198" s="11">
        <f t="shared" si="103"/>
        <v>8.1441382611244471E-3</v>
      </c>
      <c r="G1198" s="11">
        <f t="shared" si="103"/>
        <v>8.1470232882937792E-3</v>
      </c>
      <c r="H1198" s="11">
        <f t="shared" si="103"/>
        <v>8.0326179686894088E-3</v>
      </c>
      <c r="I1198" s="11"/>
    </row>
    <row r="1199" spans="1:9" ht="12" customHeight="1">
      <c r="B1199" s="9">
        <v>252122</v>
      </c>
      <c r="C1199" s="10">
        <v>250.5</v>
      </c>
      <c r="D1199" s="10">
        <v>251.5</v>
      </c>
      <c r="E1199" s="10">
        <v>252.5</v>
      </c>
      <c r="F1199" s="11">
        <f t="shared" si="103"/>
        <v>9.2943354642900863E-3</v>
      </c>
      <c r="G1199" s="11">
        <f t="shared" si="103"/>
        <v>9.2924097823396182E-3</v>
      </c>
      <c r="H1199" s="11">
        <f t="shared" si="103"/>
        <v>9.3252231590532208E-3</v>
      </c>
      <c r="I1199" s="11"/>
    </row>
    <row r="1200" spans="1:9" ht="12" customHeight="1">
      <c r="B1200" s="9">
        <v>252123</v>
      </c>
      <c r="C1200" s="10">
        <v>253.5</v>
      </c>
      <c r="D1200" s="10">
        <v>264.5</v>
      </c>
      <c r="E1200" s="10">
        <v>266.5</v>
      </c>
      <c r="F1200" s="11">
        <f t="shared" si="103"/>
        <v>9.4056448710480526E-3</v>
      </c>
      <c r="G1200" s="11">
        <f t="shared" si="103"/>
        <v>9.7727331508104531E-3</v>
      </c>
      <c r="H1200" s="11">
        <f t="shared" si="103"/>
        <v>9.842265235198747E-3</v>
      </c>
      <c r="I1200" s="11"/>
    </row>
    <row r="1201" spans="1:16" ht="12" customHeight="1">
      <c r="B1201" s="9">
        <v>252124</v>
      </c>
      <c r="C1201" s="10">
        <v>45</v>
      </c>
      <c r="D1201" s="10">
        <v>45</v>
      </c>
      <c r="E1201" s="10">
        <v>45</v>
      </c>
      <c r="F1201" s="11">
        <f t="shared" si="103"/>
        <v>1.6696411013694768E-3</v>
      </c>
      <c r="G1201" s="11">
        <f t="shared" si="103"/>
        <v>1.662657813937506E-3</v>
      </c>
      <c r="H1201" s="11">
        <f t="shared" si="103"/>
        <v>1.661920959039188E-3</v>
      </c>
      <c r="I1201" s="11"/>
    </row>
    <row r="1202" spans="1:16" ht="12" customHeight="1">
      <c r="B1202" s="9">
        <v>252136</v>
      </c>
      <c r="C1202" s="10">
        <v>0</v>
      </c>
      <c r="D1202" s="10">
        <v>268</v>
      </c>
      <c r="E1202" s="10">
        <v>267</v>
      </c>
      <c r="F1202" s="11">
        <f t="shared" si="103"/>
        <v>0</v>
      </c>
      <c r="G1202" s="11">
        <f t="shared" si="103"/>
        <v>9.9020509807833702E-3</v>
      </c>
      <c r="H1202" s="11">
        <f t="shared" si="103"/>
        <v>9.8607310236325154E-3</v>
      </c>
      <c r="I1202" s="11"/>
    </row>
    <row r="1203" spans="1:16" ht="12" customHeight="1">
      <c r="B1203" s="9">
        <v>252137</v>
      </c>
      <c r="C1203" s="10">
        <v>0</v>
      </c>
      <c r="D1203" s="10">
        <v>264</v>
      </c>
      <c r="E1203" s="10">
        <v>264</v>
      </c>
      <c r="F1203" s="11">
        <f t="shared" si="103"/>
        <v>0</v>
      </c>
      <c r="G1203" s="11">
        <f t="shared" si="103"/>
        <v>9.7542591751000364E-3</v>
      </c>
      <c r="H1203" s="11">
        <f t="shared" si="103"/>
        <v>9.7499362930299031E-3</v>
      </c>
      <c r="I1203" s="11"/>
    </row>
    <row r="1204" spans="1:16" ht="12" customHeight="1">
      <c r="B1204" s="25">
        <v>255100</v>
      </c>
      <c r="C1204" s="26">
        <v>11760.8</v>
      </c>
      <c r="D1204" s="26">
        <v>11791.9</v>
      </c>
      <c r="E1204" s="26">
        <v>11801.4</v>
      </c>
      <c r="F1204" s="27">
        <f t="shared" si="103"/>
        <v>0.43636255699969201</v>
      </c>
      <c r="G1204" s="27">
        <f t="shared" si="103"/>
        <v>0.43568654835932619</v>
      </c>
      <c r="H1204" s="27">
        <f t="shared" si="103"/>
        <v>0.43584431124455714</v>
      </c>
      <c r="I1204" s="27"/>
    </row>
    <row r="1205" spans="1:16" ht="12" customHeight="1">
      <c r="B1205" s="25">
        <v>255101</v>
      </c>
      <c r="C1205" s="26">
        <v>9170.6</v>
      </c>
      <c r="D1205" s="26">
        <v>9196.2000000000007</v>
      </c>
      <c r="E1205" s="26">
        <v>9199.2000000000007</v>
      </c>
      <c r="F1205" s="27">
        <f t="shared" si="103"/>
        <v>0.34025801520486498</v>
      </c>
      <c r="G1205" s="27">
        <f t="shared" si="103"/>
        <v>0.3397807508562688</v>
      </c>
      <c r="H1205" s="27">
        <f t="shared" si="103"/>
        <v>0.33974096191985109</v>
      </c>
      <c r="I1205" s="27"/>
      <c r="P1205" s="22">
        <v>41699</v>
      </c>
    </row>
    <row r="1206" spans="1:16" ht="12" customHeight="1">
      <c r="B1206" s="25">
        <v>255102</v>
      </c>
      <c r="C1206" s="26">
        <v>55</v>
      </c>
      <c r="D1206" s="26">
        <v>94</v>
      </c>
      <c r="E1206" s="26">
        <v>100</v>
      </c>
      <c r="F1206" s="27">
        <f t="shared" si="103"/>
        <v>2.0406724572293602E-3</v>
      </c>
      <c r="G1206" s="27">
        <f t="shared" si="103"/>
        <v>3.4731074335583459E-3</v>
      </c>
      <c r="H1206" s="27">
        <f t="shared" si="103"/>
        <v>3.693157686753751E-3</v>
      </c>
      <c r="I1206" s="27"/>
      <c r="M1206" s="28">
        <f>SUM(F1204:F1206)</f>
        <v>0.77866124466178632</v>
      </c>
      <c r="N1206" s="28">
        <f t="shared" ref="N1206:O1206" si="104">SUM(G1204:G1206)</f>
        <v>0.77894040664915332</v>
      </c>
      <c r="O1206" s="28">
        <f t="shared" si="104"/>
        <v>0.77927843085116189</v>
      </c>
      <c r="P1206" s="23">
        <v>0.77769999999999995</v>
      </c>
    </row>
    <row r="1207" spans="1:16" ht="12" customHeight="1" thickBot="1">
      <c r="C1207" s="12">
        <f t="shared" ref="C1207:H1207" si="105">SUM(C1188:C1206)</f>
        <v>26951.9</v>
      </c>
      <c r="D1207" s="12">
        <f t="shared" si="105"/>
        <v>27065.100000000002</v>
      </c>
      <c r="E1207" s="12">
        <f t="shared" si="105"/>
        <v>27077.100000000002</v>
      </c>
      <c r="F1207" s="13">
        <f t="shared" si="105"/>
        <v>1</v>
      </c>
      <c r="G1207" s="13">
        <f t="shared" si="105"/>
        <v>0.99999999999999989</v>
      </c>
      <c r="H1207" s="13">
        <f t="shared" si="105"/>
        <v>0.99999999999999967</v>
      </c>
      <c r="I1207" s="52"/>
    </row>
    <row r="1209" spans="1:16" ht="12" hidden="1" customHeight="1">
      <c r="A1209" s="29" t="s">
        <v>109</v>
      </c>
      <c r="B1209" s="30" t="s">
        <v>110</v>
      </c>
    </row>
    <row r="1210" spans="1:16" ht="12" hidden="1" customHeight="1">
      <c r="B1210" s="6" t="s">
        <v>4</v>
      </c>
      <c r="C1210" s="55" t="s">
        <v>5</v>
      </c>
      <c r="D1210" s="55"/>
      <c r="E1210" s="55"/>
      <c r="F1210" s="55" t="s">
        <v>6</v>
      </c>
      <c r="G1210" s="55"/>
      <c r="H1210" s="55"/>
      <c r="I1210" s="6"/>
    </row>
    <row r="1211" spans="1:16" ht="12" hidden="1" customHeight="1">
      <c r="B1211" s="6"/>
      <c r="C1211" s="8" t="s">
        <v>7</v>
      </c>
      <c r="D1211" s="8" t="s">
        <v>8</v>
      </c>
      <c r="E1211" s="8">
        <v>2013</v>
      </c>
      <c r="F1211" s="8" t="s">
        <v>7</v>
      </c>
      <c r="G1211" s="8" t="s">
        <v>8</v>
      </c>
      <c r="H1211" s="8">
        <v>2013</v>
      </c>
      <c r="I1211" s="8"/>
    </row>
    <row r="1212" spans="1:16" ht="12" hidden="1" customHeight="1">
      <c r="B1212" s="9">
        <v>400103</v>
      </c>
      <c r="C1212" s="10">
        <v>99.8</v>
      </c>
      <c r="D1212" s="10">
        <v>101.8</v>
      </c>
      <c r="E1212" s="10">
        <v>99.8</v>
      </c>
      <c r="F1212" s="11">
        <f t="shared" ref="F1212:H1243" si="106">C1212/C$1273</f>
        <v>6.5316700917575294E-3</v>
      </c>
      <c r="G1212" s="11">
        <f t="shared" si="106"/>
        <v>6.6812806006589396E-3</v>
      </c>
      <c r="H1212" s="11">
        <f t="shared" si="106"/>
        <v>6.5486423706347845E-3</v>
      </c>
      <c r="I1212" s="11"/>
    </row>
    <row r="1213" spans="1:16" ht="12" hidden="1" customHeight="1">
      <c r="B1213" s="9">
        <v>400104</v>
      </c>
      <c r="C1213" s="10">
        <v>62</v>
      </c>
      <c r="D1213" s="10">
        <v>65</v>
      </c>
      <c r="E1213" s="10">
        <v>65</v>
      </c>
      <c r="F1213" s="11">
        <f t="shared" si="106"/>
        <v>4.0577509588072824E-3</v>
      </c>
      <c r="G1213" s="11">
        <f t="shared" si="106"/>
        <v>4.2660436055287927E-3</v>
      </c>
      <c r="H1213" s="11">
        <f t="shared" si="106"/>
        <v>4.2651478365857819E-3</v>
      </c>
      <c r="I1213" s="11"/>
    </row>
    <row r="1214" spans="1:16" ht="12" hidden="1" customHeight="1">
      <c r="B1214" s="9">
        <v>400110</v>
      </c>
      <c r="C1214" s="10">
        <v>204</v>
      </c>
      <c r="D1214" s="10">
        <v>206</v>
      </c>
      <c r="E1214" s="10">
        <v>207</v>
      </c>
      <c r="F1214" s="11">
        <f t="shared" si="106"/>
        <v>1.3351309606398156E-2</v>
      </c>
      <c r="G1214" s="11">
        <f t="shared" si="106"/>
        <v>1.3520076657522018E-2</v>
      </c>
      <c r="H1214" s="11">
        <f t="shared" si="106"/>
        <v>1.3582855418050105E-2</v>
      </c>
      <c r="I1214" s="11"/>
    </row>
    <row r="1215" spans="1:16" ht="12" hidden="1" customHeight="1">
      <c r="B1215" s="9">
        <v>400111</v>
      </c>
      <c r="C1215" s="10">
        <v>89</v>
      </c>
      <c r="D1215" s="10">
        <v>90</v>
      </c>
      <c r="E1215" s="10">
        <v>90</v>
      </c>
      <c r="F1215" s="11">
        <f t="shared" si="106"/>
        <v>5.8248360537717448E-3</v>
      </c>
      <c r="G1215" s="11">
        <f t="shared" si="106"/>
        <v>5.9068296076552514E-3</v>
      </c>
      <c r="H1215" s="11">
        <f t="shared" si="106"/>
        <v>5.9055893121956974E-3</v>
      </c>
      <c r="I1215" s="11"/>
    </row>
    <row r="1216" spans="1:16" ht="12" hidden="1" customHeight="1">
      <c r="B1216" s="9">
        <v>400113</v>
      </c>
      <c r="C1216" s="10">
        <v>127</v>
      </c>
      <c r="D1216" s="10">
        <v>129</v>
      </c>
      <c r="E1216" s="10">
        <v>129</v>
      </c>
      <c r="F1216" s="11">
        <f t="shared" si="106"/>
        <v>8.3118447059439497E-3</v>
      </c>
      <c r="G1216" s="11">
        <f t="shared" si="106"/>
        <v>8.4664557709725266E-3</v>
      </c>
      <c r="H1216" s="11">
        <f t="shared" si="106"/>
        <v>8.4646780141471659E-3</v>
      </c>
      <c r="I1216" s="11"/>
    </row>
    <row r="1217" spans="2:9" ht="12" hidden="1" customHeight="1">
      <c r="B1217" s="9">
        <v>400114</v>
      </c>
      <c r="C1217" s="10">
        <v>17</v>
      </c>
      <c r="D1217" s="10">
        <v>17</v>
      </c>
      <c r="E1217" s="10">
        <v>17</v>
      </c>
      <c r="F1217" s="11">
        <f t="shared" si="106"/>
        <v>1.112609133866513E-3</v>
      </c>
      <c r="G1217" s="11">
        <f t="shared" si="106"/>
        <v>1.115734481445992E-3</v>
      </c>
      <c r="H1217" s="11">
        <f t="shared" si="106"/>
        <v>1.1155002034147429E-3</v>
      </c>
      <c r="I1217" s="11"/>
    </row>
    <row r="1218" spans="2:9" ht="12" hidden="1" customHeight="1">
      <c r="B1218" s="9">
        <v>400115</v>
      </c>
      <c r="C1218" s="10">
        <v>116</v>
      </c>
      <c r="D1218" s="10">
        <v>114</v>
      </c>
      <c r="E1218" s="10">
        <v>116</v>
      </c>
      <c r="F1218" s="11">
        <f t="shared" si="106"/>
        <v>7.5919211487362062E-3</v>
      </c>
      <c r="G1218" s="11">
        <f t="shared" si="106"/>
        <v>7.4819841696966514E-3</v>
      </c>
      <c r="H1218" s="11">
        <f t="shared" si="106"/>
        <v>7.61164844683001E-3</v>
      </c>
      <c r="I1218" s="11"/>
    </row>
    <row r="1219" spans="2:9" ht="12" hidden="1" customHeight="1">
      <c r="B1219" s="9">
        <v>400116</v>
      </c>
      <c r="C1219" s="10">
        <v>113</v>
      </c>
      <c r="D1219" s="10">
        <v>110</v>
      </c>
      <c r="E1219" s="10">
        <v>112</v>
      </c>
      <c r="F1219" s="11">
        <f t="shared" si="106"/>
        <v>7.3955783604068214E-3</v>
      </c>
      <c r="G1219" s="11">
        <f t="shared" si="106"/>
        <v>7.2194584093564183E-3</v>
      </c>
      <c r="H1219" s="11">
        <f t="shared" si="106"/>
        <v>7.349177810732424E-3</v>
      </c>
      <c r="I1219" s="11"/>
    </row>
    <row r="1220" spans="2:9" ht="12" hidden="1" customHeight="1">
      <c r="B1220" s="9">
        <v>400119</v>
      </c>
      <c r="C1220" s="10">
        <v>164</v>
      </c>
      <c r="D1220" s="10">
        <v>164</v>
      </c>
      <c r="E1220" s="10">
        <v>164</v>
      </c>
      <c r="F1220" s="11">
        <f t="shared" si="106"/>
        <v>1.073340576200636E-2</v>
      </c>
      <c r="G1220" s="11">
        <f t="shared" si="106"/>
        <v>1.0763556173949569E-2</v>
      </c>
      <c r="H1220" s="11">
        <f t="shared" si="106"/>
        <v>1.0761296080001049E-2</v>
      </c>
      <c r="I1220" s="11"/>
    </row>
    <row r="1221" spans="2:9" ht="12" hidden="1" customHeight="1">
      <c r="B1221" s="9">
        <v>400120</v>
      </c>
      <c r="C1221" s="10">
        <v>180.8</v>
      </c>
      <c r="D1221" s="10">
        <v>183.8</v>
      </c>
      <c r="E1221" s="10">
        <v>183.8</v>
      </c>
      <c r="F1221" s="11">
        <f t="shared" si="106"/>
        <v>1.1832925376650915E-2</v>
      </c>
      <c r="G1221" s="11">
        <f t="shared" si="106"/>
        <v>1.2063058687633724E-2</v>
      </c>
      <c r="H1221" s="11">
        <f t="shared" si="106"/>
        <v>1.2060525728684103E-2</v>
      </c>
      <c r="I1221" s="11"/>
    </row>
    <row r="1222" spans="2:9" ht="12" hidden="1" customHeight="1">
      <c r="B1222" s="9">
        <v>400121</v>
      </c>
      <c r="C1222" s="10">
        <v>48</v>
      </c>
      <c r="D1222" s="10">
        <v>47</v>
      </c>
      <c r="E1222" s="10">
        <v>48</v>
      </c>
      <c r="F1222" s="11">
        <f t="shared" si="106"/>
        <v>3.1414846132701542E-3</v>
      </c>
      <c r="G1222" s="11">
        <f t="shared" si="106"/>
        <v>3.0846776839977422E-3</v>
      </c>
      <c r="H1222" s="11">
        <f t="shared" si="106"/>
        <v>3.1496476331710388E-3</v>
      </c>
      <c r="I1222" s="11"/>
    </row>
    <row r="1223" spans="2:9" ht="12" hidden="1" customHeight="1">
      <c r="B1223" s="9">
        <v>400122</v>
      </c>
      <c r="C1223" s="10">
        <v>94.5</v>
      </c>
      <c r="D1223" s="10">
        <v>94.5</v>
      </c>
      <c r="E1223" s="10">
        <v>94.5</v>
      </c>
      <c r="F1223" s="11">
        <f t="shared" si="106"/>
        <v>6.184797832375616E-3</v>
      </c>
      <c r="G1223" s="11">
        <f t="shared" si="106"/>
        <v>6.2021710880380138E-3</v>
      </c>
      <c r="H1223" s="11">
        <f t="shared" si="106"/>
        <v>6.2008687778054824E-3</v>
      </c>
      <c r="I1223" s="11"/>
    </row>
    <row r="1224" spans="2:9" ht="12" hidden="1" customHeight="1">
      <c r="B1224" s="9">
        <v>400124</v>
      </c>
      <c r="C1224" s="10">
        <v>62</v>
      </c>
      <c r="D1224" s="10">
        <v>64</v>
      </c>
      <c r="E1224" s="10">
        <v>64</v>
      </c>
      <c r="F1224" s="11">
        <f t="shared" si="106"/>
        <v>4.0577509588072824E-3</v>
      </c>
      <c r="G1224" s="11">
        <f t="shared" si="106"/>
        <v>4.200412165443734E-3</v>
      </c>
      <c r="H1224" s="11">
        <f t="shared" si="106"/>
        <v>4.1995301775613848E-3</v>
      </c>
      <c r="I1224" s="11"/>
    </row>
    <row r="1225" spans="2:9" ht="12" hidden="1" customHeight="1">
      <c r="B1225" s="9">
        <v>400125</v>
      </c>
      <c r="C1225" s="10">
        <v>24</v>
      </c>
      <c r="D1225" s="10">
        <v>23</v>
      </c>
      <c r="E1225" s="10">
        <v>23</v>
      </c>
      <c r="F1225" s="11">
        <f t="shared" si="106"/>
        <v>1.5707423066350771E-3</v>
      </c>
      <c r="G1225" s="11">
        <f t="shared" si="106"/>
        <v>1.509523121956342E-3</v>
      </c>
      <c r="H1225" s="11">
        <f t="shared" si="106"/>
        <v>1.5092061575611227E-3</v>
      </c>
      <c r="I1225" s="11"/>
    </row>
    <row r="1226" spans="2:9" ht="12" hidden="1" customHeight="1">
      <c r="B1226" s="9">
        <v>400126</v>
      </c>
      <c r="C1226" s="10">
        <v>117</v>
      </c>
      <c r="D1226" s="10">
        <v>114</v>
      </c>
      <c r="E1226" s="10">
        <v>113</v>
      </c>
      <c r="F1226" s="11">
        <f t="shared" si="106"/>
        <v>7.6573687448460012E-3</v>
      </c>
      <c r="G1226" s="11">
        <f t="shared" si="106"/>
        <v>7.4819841696966514E-3</v>
      </c>
      <c r="H1226" s="11">
        <f t="shared" si="106"/>
        <v>7.4147954697568203E-3</v>
      </c>
      <c r="I1226" s="11"/>
    </row>
    <row r="1227" spans="2:9" ht="12" hidden="1" customHeight="1">
      <c r="B1227" s="9">
        <v>400130</v>
      </c>
      <c r="C1227" s="10">
        <v>2302.3000000000002</v>
      </c>
      <c r="D1227" s="10">
        <v>2282.3000000000002</v>
      </c>
      <c r="E1227" s="10">
        <v>2288.3000000000002</v>
      </c>
      <c r="F1227" s="11">
        <f t="shared" si="106"/>
        <v>0.15068000052358077</v>
      </c>
      <c r="G1227" s="11">
        <f t="shared" si="106"/>
        <v>0.14979063570612866</v>
      </c>
      <c r="H1227" s="11">
        <f t="shared" si="106"/>
        <v>0.15015288914552685</v>
      </c>
      <c r="I1227" s="11"/>
    </row>
    <row r="1228" spans="2:9" ht="12" hidden="1" customHeight="1">
      <c r="B1228" s="9">
        <v>400131</v>
      </c>
      <c r="C1228" s="10">
        <v>2291.6999999999998</v>
      </c>
      <c r="D1228" s="10">
        <v>2261.6999999999998</v>
      </c>
      <c r="E1228" s="10">
        <v>2253.6999999999998</v>
      </c>
      <c r="F1228" s="11">
        <f t="shared" si="106"/>
        <v>0.14998625600481691</v>
      </c>
      <c r="G1228" s="11">
        <f t="shared" si="106"/>
        <v>0.14843862804037644</v>
      </c>
      <c r="H1228" s="11">
        <f t="shared" si="106"/>
        <v>0.14788251814328271</v>
      </c>
      <c r="I1228" s="11"/>
    </row>
    <row r="1229" spans="2:9" ht="12" hidden="1" customHeight="1">
      <c r="B1229" s="9">
        <v>400133</v>
      </c>
      <c r="C1229" s="10">
        <v>133</v>
      </c>
      <c r="D1229" s="10">
        <v>135</v>
      </c>
      <c r="E1229" s="10">
        <v>137</v>
      </c>
      <c r="F1229" s="11">
        <f t="shared" si="106"/>
        <v>8.7045302826027193E-3</v>
      </c>
      <c r="G1229" s="11">
        <f t="shared" si="106"/>
        <v>8.860244411482877E-3</v>
      </c>
      <c r="H1229" s="11">
        <f t="shared" si="106"/>
        <v>8.9896192863423395E-3</v>
      </c>
      <c r="I1229" s="11"/>
    </row>
    <row r="1230" spans="2:9" ht="12" hidden="1" customHeight="1">
      <c r="B1230" s="9">
        <v>400134</v>
      </c>
      <c r="C1230" s="10">
        <v>132</v>
      </c>
      <c r="D1230" s="10">
        <v>134</v>
      </c>
      <c r="E1230" s="10">
        <v>136</v>
      </c>
      <c r="F1230" s="11">
        <f t="shared" si="106"/>
        <v>8.6390826864929243E-3</v>
      </c>
      <c r="G1230" s="11">
        <f t="shared" si="106"/>
        <v>8.7946129713978183E-3</v>
      </c>
      <c r="H1230" s="11">
        <f t="shared" si="106"/>
        <v>8.9240016273179432E-3</v>
      </c>
      <c r="I1230" s="11"/>
    </row>
    <row r="1231" spans="2:9" ht="12" hidden="1" customHeight="1">
      <c r="B1231" s="9">
        <v>400136</v>
      </c>
      <c r="C1231" s="10">
        <v>195</v>
      </c>
      <c r="D1231" s="10">
        <v>194</v>
      </c>
      <c r="E1231" s="10">
        <v>195</v>
      </c>
      <c r="F1231" s="11">
        <f t="shared" si="106"/>
        <v>1.2762281241410002E-2</v>
      </c>
      <c r="G1231" s="11">
        <f t="shared" si="106"/>
        <v>1.2732499376501319E-2</v>
      </c>
      <c r="H1231" s="11">
        <f t="shared" si="106"/>
        <v>1.2795443509757346E-2</v>
      </c>
      <c r="I1231" s="11"/>
    </row>
    <row r="1232" spans="2:9" ht="12" hidden="1" customHeight="1">
      <c r="B1232" s="9">
        <v>400137</v>
      </c>
      <c r="C1232" s="10">
        <v>182</v>
      </c>
      <c r="D1232" s="10">
        <v>185</v>
      </c>
      <c r="E1232" s="10">
        <v>185</v>
      </c>
      <c r="F1232" s="11">
        <f t="shared" si="106"/>
        <v>1.1911462491982668E-2</v>
      </c>
      <c r="G1232" s="11">
        <f t="shared" si="106"/>
        <v>1.2141816415735794E-2</v>
      </c>
      <c r="H1232" s="11">
        <f t="shared" si="106"/>
        <v>1.2139266919513378E-2</v>
      </c>
      <c r="I1232" s="11"/>
    </row>
    <row r="1233" spans="2:9" ht="12" hidden="1" customHeight="1">
      <c r="B1233" s="9">
        <v>400138</v>
      </c>
      <c r="C1233" s="10">
        <v>165</v>
      </c>
      <c r="D1233" s="10">
        <v>166</v>
      </c>
      <c r="E1233" s="10">
        <v>166</v>
      </c>
      <c r="F1233" s="11">
        <f t="shared" si="106"/>
        <v>1.0798853358116155E-2</v>
      </c>
      <c r="G1233" s="11">
        <f t="shared" si="106"/>
        <v>1.0894819054119684E-2</v>
      </c>
      <c r="H1233" s="11">
        <f t="shared" si="106"/>
        <v>1.0892531398049842E-2</v>
      </c>
      <c r="I1233" s="11"/>
    </row>
    <row r="1234" spans="2:9" ht="12" hidden="1" customHeight="1">
      <c r="B1234" s="9">
        <v>400139</v>
      </c>
      <c r="C1234" s="10">
        <v>155.80000000000001</v>
      </c>
      <c r="D1234" s="10">
        <v>157.80000000000001</v>
      </c>
      <c r="E1234" s="10">
        <v>157.80000000000001</v>
      </c>
      <c r="F1234" s="11">
        <f t="shared" si="106"/>
        <v>1.0196735473906043E-2</v>
      </c>
      <c r="G1234" s="11">
        <f t="shared" si="106"/>
        <v>1.0356641245422208E-2</v>
      </c>
      <c r="H1234" s="11">
        <f t="shared" si="106"/>
        <v>1.035446659404979E-2</v>
      </c>
      <c r="I1234" s="11"/>
    </row>
    <row r="1235" spans="2:9" ht="12" hidden="1" customHeight="1">
      <c r="B1235" s="9">
        <v>400140</v>
      </c>
      <c r="C1235" s="10">
        <v>213.5</v>
      </c>
      <c r="D1235" s="10">
        <v>215.5</v>
      </c>
      <c r="E1235" s="10">
        <v>216.5</v>
      </c>
      <c r="F1235" s="11">
        <f t="shared" si="106"/>
        <v>1.3973061769441207E-2</v>
      </c>
      <c r="G1235" s="11">
        <f t="shared" si="106"/>
        <v>1.4143575338330073E-2</v>
      </c>
      <c r="H1235" s="11">
        <f t="shared" si="106"/>
        <v>1.4206223178781873E-2</v>
      </c>
      <c r="I1235" s="11"/>
    </row>
    <row r="1236" spans="2:9" ht="12" hidden="1" customHeight="1">
      <c r="B1236" s="9">
        <v>400141</v>
      </c>
      <c r="C1236" s="10">
        <v>1091.8</v>
      </c>
      <c r="D1236" s="10">
        <v>1096.8</v>
      </c>
      <c r="E1236" s="10">
        <v>1093.8</v>
      </c>
      <c r="F1236" s="11">
        <f t="shared" si="106"/>
        <v>7.1455685432674054E-2</v>
      </c>
      <c r="G1236" s="11">
        <f t="shared" si="106"/>
        <v>7.1984563485291989E-2</v>
      </c>
      <c r="H1236" s="11">
        <f t="shared" si="106"/>
        <v>7.1772595440885045E-2</v>
      </c>
      <c r="I1236" s="11"/>
    </row>
    <row r="1237" spans="2:9" ht="12" hidden="1" customHeight="1">
      <c r="B1237" s="9">
        <v>400142</v>
      </c>
      <c r="C1237" s="10">
        <v>34</v>
      </c>
      <c r="D1237" s="10">
        <v>33</v>
      </c>
      <c r="E1237" s="10">
        <v>33</v>
      </c>
      <c r="F1237" s="11">
        <f t="shared" si="106"/>
        <v>2.225218267733026E-3</v>
      </c>
      <c r="G1237" s="11">
        <f t="shared" si="106"/>
        <v>2.1658375228069252E-3</v>
      </c>
      <c r="H1237" s="11">
        <f t="shared" si="106"/>
        <v>2.1653827478050891E-3</v>
      </c>
      <c r="I1237" s="11"/>
    </row>
    <row r="1238" spans="2:9" ht="12" hidden="1" customHeight="1">
      <c r="B1238" s="9">
        <v>400143</v>
      </c>
      <c r="C1238" s="10">
        <v>3406.4</v>
      </c>
      <c r="D1238" s="10">
        <v>3391.8</v>
      </c>
      <c r="E1238" s="10">
        <v>3383</v>
      </c>
      <c r="F1238" s="11">
        <f t="shared" si="106"/>
        <v>0.22294069138840528</v>
      </c>
      <c r="G1238" s="11">
        <f t="shared" si="106"/>
        <v>0.2226087184805009</v>
      </c>
      <c r="H1238" s="11">
        <f t="shared" si="106"/>
        <v>0.22198454047953384</v>
      </c>
      <c r="I1238" s="11"/>
    </row>
    <row r="1239" spans="2:9" ht="12" hidden="1" customHeight="1">
      <c r="B1239" s="9">
        <v>400144</v>
      </c>
      <c r="C1239" s="10">
        <v>209</v>
      </c>
      <c r="D1239" s="10">
        <v>202</v>
      </c>
      <c r="E1239" s="10">
        <v>202</v>
      </c>
      <c r="F1239" s="11">
        <f t="shared" si="106"/>
        <v>1.3678547586947131E-2</v>
      </c>
      <c r="G1239" s="11">
        <f t="shared" si="106"/>
        <v>1.3257550897181785E-2</v>
      </c>
      <c r="H1239" s="11">
        <f t="shared" si="106"/>
        <v>1.3254767122928121E-2</v>
      </c>
      <c r="I1239" s="11"/>
    </row>
    <row r="1240" spans="2:9" ht="12" hidden="1" customHeight="1">
      <c r="B1240" s="9">
        <v>400145</v>
      </c>
      <c r="C1240" s="10">
        <v>233</v>
      </c>
      <c r="D1240" s="10">
        <v>223</v>
      </c>
      <c r="E1240" s="10">
        <v>222</v>
      </c>
      <c r="F1240" s="11">
        <f t="shared" si="106"/>
        <v>1.5249289893582207E-2</v>
      </c>
      <c r="G1240" s="11">
        <f t="shared" si="106"/>
        <v>1.4635811138968011E-2</v>
      </c>
      <c r="H1240" s="11">
        <f t="shared" si="106"/>
        <v>1.4567120303416054E-2</v>
      </c>
      <c r="I1240" s="11"/>
    </row>
    <row r="1241" spans="2:9" ht="12" hidden="1" customHeight="1">
      <c r="B1241" s="9">
        <v>400149</v>
      </c>
      <c r="C1241" s="10">
        <v>6</v>
      </c>
      <c r="D1241" s="10">
        <v>25</v>
      </c>
      <c r="E1241" s="10">
        <v>24</v>
      </c>
      <c r="F1241" s="11">
        <f t="shared" si="106"/>
        <v>3.9268557665876928E-4</v>
      </c>
      <c r="G1241" s="11">
        <f t="shared" si="106"/>
        <v>1.6407860021264587E-3</v>
      </c>
      <c r="H1241" s="11">
        <f t="shared" si="106"/>
        <v>1.5748238165855194E-3</v>
      </c>
      <c r="I1241" s="11"/>
    </row>
    <row r="1242" spans="2:9" ht="12" hidden="1" customHeight="1">
      <c r="B1242" s="9">
        <v>401104</v>
      </c>
      <c r="C1242" s="10">
        <v>196.5</v>
      </c>
      <c r="D1242" s="10">
        <v>196.5</v>
      </c>
      <c r="E1242" s="10">
        <v>197.5</v>
      </c>
      <c r="F1242" s="11">
        <f t="shared" si="106"/>
        <v>1.2860452635574695E-2</v>
      </c>
      <c r="G1242" s="11">
        <f t="shared" si="106"/>
        <v>1.2896577976713964E-2</v>
      </c>
      <c r="H1242" s="11">
        <f t="shared" si="106"/>
        <v>1.2959487657318337E-2</v>
      </c>
      <c r="I1242" s="11"/>
    </row>
    <row r="1243" spans="2:9" ht="12" hidden="1" customHeight="1">
      <c r="B1243" s="9">
        <v>401105</v>
      </c>
      <c r="C1243" s="10">
        <v>311</v>
      </c>
      <c r="D1243" s="10">
        <v>306</v>
      </c>
      <c r="E1243" s="10">
        <v>306</v>
      </c>
      <c r="F1243" s="11">
        <f t="shared" si="106"/>
        <v>2.0354202390146209E-2</v>
      </c>
      <c r="G1243" s="11">
        <f t="shared" si="106"/>
        <v>2.0083220666027853E-2</v>
      </c>
      <c r="H1243" s="11">
        <f t="shared" si="106"/>
        <v>2.0079003661465374E-2</v>
      </c>
      <c r="I1243" s="11"/>
    </row>
    <row r="1244" spans="2:9" ht="12" hidden="1" customHeight="1">
      <c r="B1244" s="9">
        <v>401107</v>
      </c>
      <c r="C1244" s="10">
        <v>207.6</v>
      </c>
      <c r="D1244" s="10">
        <v>211.4</v>
      </c>
      <c r="E1244" s="10">
        <v>210.4</v>
      </c>
      <c r="F1244" s="11">
        <f t="shared" ref="F1244:H1272" si="107">C1244/C$1273</f>
        <v>1.3586920952393416E-2</v>
      </c>
      <c r="G1244" s="11">
        <f t="shared" si="107"/>
        <v>1.3874486433981334E-2</v>
      </c>
      <c r="H1244" s="11">
        <f t="shared" si="107"/>
        <v>1.3805955458733053E-2</v>
      </c>
      <c r="I1244" s="11"/>
    </row>
    <row r="1245" spans="2:9" ht="12" hidden="1" customHeight="1">
      <c r="B1245" s="9">
        <v>401112</v>
      </c>
      <c r="C1245" s="10">
        <v>114.5</v>
      </c>
      <c r="D1245" s="10">
        <v>113.5</v>
      </c>
      <c r="E1245" s="10">
        <v>112.5</v>
      </c>
      <c r="F1245" s="11">
        <f t="shared" si="107"/>
        <v>7.4937497545715138E-3</v>
      </c>
      <c r="G1245" s="11">
        <f t="shared" si="107"/>
        <v>7.449168449654122E-3</v>
      </c>
      <c r="H1245" s="11">
        <f t="shared" si="107"/>
        <v>7.3819866402446222E-3</v>
      </c>
      <c r="I1245" s="11"/>
    </row>
    <row r="1246" spans="2:9" ht="12" hidden="1" customHeight="1">
      <c r="B1246" s="9">
        <v>401113</v>
      </c>
      <c r="C1246" s="10">
        <v>21</v>
      </c>
      <c r="D1246" s="10">
        <v>21</v>
      </c>
      <c r="E1246" s="10">
        <v>21</v>
      </c>
      <c r="F1246" s="11">
        <f t="shared" si="107"/>
        <v>1.3743995183056925E-3</v>
      </c>
      <c r="G1246" s="11">
        <f t="shared" si="107"/>
        <v>1.3782602417862252E-3</v>
      </c>
      <c r="H1246" s="11">
        <f t="shared" si="107"/>
        <v>1.3779708395123295E-3</v>
      </c>
      <c r="I1246" s="11"/>
    </row>
    <row r="1247" spans="2:9" ht="12" hidden="1" customHeight="1">
      <c r="B1247" s="9">
        <v>401114</v>
      </c>
      <c r="C1247" s="10">
        <v>22</v>
      </c>
      <c r="D1247" s="10">
        <v>22</v>
      </c>
      <c r="E1247" s="10">
        <v>21</v>
      </c>
      <c r="F1247" s="11">
        <f t="shared" si="107"/>
        <v>1.4398471144154875E-3</v>
      </c>
      <c r="G1247" s="11">
        <f t="shared" si="107"/>
        <v>1.4438916818712835E-3</v>
      </c>
      <c r="H1247" s="11">
        <f t="shared" si="107"/>
        <v>1.3779708395123295E-3</v>
      </c>
      <c r="I1247" s="11"/>
    </row>
    <row r="1248" spans="2:9" ht="12" hidden="1" customHeight="1">
      <c r="B1248" s="9">
        <v>401115</v>
      </c>
      <c r="C1248" s="10">
        <v>133</v>
      </c>
      <c r="D1248" s="10">
        <v>132</v>
      </c>
      <c r="E1248" s="10">
        <v>132</v>
      </c>
      <c r="F1248" s="11">
        <f t="shared" si="107"/>
        <v>8.7045302826027193E-3</v>
      </c>
      <c r="G1248" s="11">
        <f t="shared" si="107"/>
        <v>8.663350091227701E-3</v>
      </c>
      <c r="H1248" s="11">
        <f t="shared" si="107"/>
        <v>8.6615309912203564E-3</v>
      </c>
      <c r="I1248" s="11"/>
    </row>
    <row r="1249" spans="2:9" ht="12" hidden="1" customHeight="1">
      <c r="B1249" s="9">
        <v>401116</v>
      </c>
      <c r="C1249" s="10">
        <v>189.6</v>
      </c>
      <c r="D1249" s="10">
        <v>194.6</v>
      </c>
      <c r="E1249" s="10">
        <v>196.6</v>
      </c>
      <c r="F1249" s="11">
        <f t="shared" si="107"/>
        <v>1.2408864222417109E-2</v>
      </c>
      <c r="G1249" s="11">
        <f t="shared" si="107"/>
        <v>1.2771878240552353E-2</v>
      </c>
      <c r="H1249" s="11">
        <f t="shared" si="107"/>
        <v>1.2900431764196378E-2</v>
      </c>
      <c r="I1249" s="11"/>
    </row>
    <row r="1250" spans="2:9" ht="12" hidden="1" customHeight="1">
      <c r="B1250" s="9">
        <v>401117</v>
      </c>
      <c r="C1250" s="10">
        <v>45</v>
      </c>
      <c r="D1250" s="10">
        <v>45</v>
      </c>
      <c r="E1250" s="10">
        <v>45</v>
      </c>
      <c r="F1250" s="11">
        <f t="shared" si="107"/>
        <v>2.9451418249407699E-3</v>
      </c>
      <c r="G1250" s="11">
        <f t="shared" si="107"/>
        <v>2.9534148038276257E-3</v>
      </c>
      <c r="H1250" s="11">
        <f t="shared" si="107"/>
        <v>2.9527946560978487E-3</v>
      </c>
      <c r="I1250" s="11"/>
    </row>
    <row r="1251" spans="2:9" ht="12" hidden="1" customHeight="1">
      <c r="B1251" s="9">
        <v>401118</v>
      </c>
      <c r="C1251" s="10">
        <v>80</v>
      </c>
      <c r="D1251" s="10">
        <v>80</v>
      </c>
      <c r="E1251" s="10">
        <v>83</v>
      </c>
      <c r="F1251" s="11">
        <f t="shared" si="107"/>
        <v>5.2358076887835904E-3</v>
      </c>
      <c r="G1251" s="11">
        <f t="shared" si="107"/>
        <v>5.2505152068046679E-3</v>
      </c>
      <c r="H1251" s="11">
        <f t="shared" si="107"/>
        <v>5.4462656990249209E-3</v>
      </c>
      <c r="I1251" s="11"/>
    </row>
    <row r="1252" spans="2:9" ht="12" hidden="1" customHeight="1">
      <c r="B1252" s="9">
        <v>401119</v>
      </c>
      <c r="C1252" s="10">
        <v>10</v>
      </c>
      <c r="D1252" s="10">
        <v>10</v>
      </c>
      <c r="E1252" s="10">
        <v>10</v>
      </c>
      <c r="F1252" s="11">
        <f t="shared" si="107"/>
        <v>6.544759610979488E-4</v>
      </c>
      <c r="G1252" s="11">
        <f t="shared" si="107"/>
        <v>6.5631440085058348E-4</v>
      </c>
      <c r="H1252" s="11">
        <f t="shared" si="107"/>
        <v>6.561765902439664E-4</v>
      </c>
      <c r="I1252" s="11"/>
    </row>
    <row r="1253" spans="2:9" ht="12" hidden="1" customHeight="1">
      <c r="B1253" s="9">
        <v>401120</v>
      </c>
      <c r="C1253" s="10">
        <v>37</v>
      </c>
      <c r="D1253" s="10">
        <v>37</v>
      </c>
      <c r="E1253" s="10">
        <v>37</v>
      </c>
      <c r="F1253" s="11">
        <f t="shared" si="107"/>
        <v>2.4215610560624104E-3</v>
      </c>
      <c r="G1253" s="11">
        <f t="shared" si="107"/>
        <v>2.4283632831471587E-3</v>
      </c>
      <c r="H1253" s="11">
        <f t="shared" si="107"/>
        <v>2.4278533839026759E-3</v>
      </c>
      <c r="I1253" s="11"/>
    </row>
    <row r="1254" spans="2:9" ht="12" hidden="1" customHeight="1">
      <c r="B1254" s="9">
        <v>401121</v>
      </c>
      <c r="C1254" s="10">
        <v>58</v>
      </c>
      <c r="D1254" s="10">
        <v>57</v>
      </c>
      <c r="E1254" s="10">
        <v>57</v>
      </c>
      <c r="F1254" s="11">
        <f t="shared" si="107"/>
        <v>3.7959605743681031E-3</v>
      </c>
      <c r="G1254" s="11">
        <f t="shared" si="107"/>
        <v>3.7409920848483257E-3</v>
      </c>
      <c r="H1254" s="11">
        <f t="shared" si="107"/>
        <v>3.7402065643906087E-3</v>
      </c>
      <c r="I1254" s="11"/>
    </row>
    <row r="1255" spans="2:9" ht="12" hidden="1" customHeight="1">
      <c r="B1255" s="9">
        <v>401122</v>
      </c>
      <c r="C1255" s="10">
        <v>154</v>
      </c>
      <c r="D1255" s="10">
        <v>152</v>
      </c>
      <c r="E1255" s="10">
        <v>153</v>
      </c>
      <c r="F1255" s="11">
        <f t="shared" si="107"/>
        <v>1.0078929800908411E-2</v>
      </c>
      <c r="G1255" s="11">
        <f t="shared" si="107"/>
        <v>9.9759788929288679E-3</v>
      </c>
      <c r="H1255" s="11">
        <f t="shared" si="107"/>
        <v>1.0039501830732687E-2</v>
      </c>
      <c r="I1255" s="11"/>
    </row>
    <row r="1256" spans="2:9" ht="12" hidden="1" customHeight="1">
      <c r="B1256" s="9">
        <v>401123</v>
      </c>
      <c r="C1256" s="10">
        <v>30</v>
      </c>
      <c r="D1256" s="10">
        <v>31</v>
      </c>
      <c r="E1256" s="10">
        <v>31</v>
      </c>
      <c r="F1256" s="11">
        <f t="shared" si="107"/>
        <v>1.9634278832938463E-3</v>
      </c>
      <c r="G1256" s="11">
        <f t="shared" si="107"/>
        <v>2.0345746426368087E-3</v>
      </c>
      <c r="H1256" s="11">
        <f t="shared" si="107"/>
        <v>2.0341474297562957E-3</v>
      </c>
      <c r="I1256" s="11"/>
    </row>
    <row r="1257" spans="2:9" ht="12" hidden="1" customHeight="1">
      <c r="B1257" s="9">
        <v>401124</v>
      </c>
      <c r="C1257" s="10">
        <v>21</v>
      </c>
      <c r="D1257" s="10">
        <v>21</v>
      </c>
      <c r="E1257" s="10">
        <v>21</v>
      </c>
      <c r="F1257" s="11">
        <f t="shared" si="107"/>
        <v>1.3743995183056925E-3</v>
      </c>
      <c r="G1257" s="11">
        <f t="shared" si="107"/>
        <v>1.3782602417862252E-3</v>
      </c>
      <c r="H1257" s="11">
        <f t="shared" si="107"/>
        <v>1.3779708395123295E-3</v>
      </c>
      <c r="I1257" s="11"/>
    </row>
    <row r="1258" spans="2:9" ht="12" hidden="1" customHeight="1">
      <c r="B1258" s="9">
        <v>401125</v>
      </c>
      <c r="C1258" s="10">
        <v>35</v>
      </c>
      <c r="D1258" s="10">
        <v>34</v>
      </c>
      <c r="E1258" s="10">
        <v>34</v>
      </c>
      <c r="F1258" s="11">
        <f t="shared" si="107"/>
        <v>2.2906658638428209E-3</v>
      </c>
      <c r="G1258" s="11">
        <f t="shared" si="107"/>
        <v>2.2314689628919839E-3</v>
      </c>
      <c r="H1258" s="11">
        <f t="shared" si="107"/>
        <v>2.2310004068294858E-3</v>
      </c>
      <c r="I1258" s="11"/>
    </row>
    <row r="1259" spans="2:9" ht="12" hidden="1" customHeight="1">
      <c r="B1259" s="9">
        <v>401126</v>
      </c>
      <c r="C1259" s="10">
        <v>24</v>
      </c>
      <c r="D1259" s="10">
        <v>24</v>
      </c>
      <c r="E1259" s="10">
        <v>24</v>
      </c>
      <c r="F1259" s="11">
        <f t="shared" si="107"/>
        <v>1.5707423066350771E-3</v>
      </c>
      <c r="G1259" s="11">
        <f t="shared" si="107"/>
        <v>1.5751545620414002E-3</v>
      </c>
      <c r="H1259" s="11">
        <f t="shared" si="107"/>
        <v>1.5748238165855194E-3</v>
      </c>
      <c r="I1259" s="11"/>
    </row>
    <row r="1260" spans="2:9" ht="12" hidden="1" customHeight="1">
      <c r="B1260" s="9">
        <v>401128</v>
      </c>
      <c r="C1260" s="10">
        <v>45</v>
      </c>
      <c r="D1260" s="10">
        <v>46</v>
      </c>
      <c r="E1260" s="10">
        <v>48</v>
      </c>
      <c r="F1260" s="11">
        <f t="shared" si="107"/>
        <v>2.9451418249407699E-3</v>
      </c>
      <c r="G1260" s="11">
        <f t="shared" si="107"/>
        <v>3.0190462439126839E-3</v>
      </c>
      <c r="H1260" s="11">
        <f t="shared" si="107"/>
        <v>3.1496476331710388E-3</v>
      </c>
      <c r="I1260" s="11"/>
    </row>
    <row r="1261" spans="2:9" ht="12" hidden="1" customHeight="1">
      <c r="B1261" s="9">
        <v>401129</v>
      </c>
      <c r="C1261" s="10">
        <v>138</v>
      </c>
      <c r="D1261" s="10">
        <v>138</v>
      </c>
      <c r="E1261" s="10">
        <v>141</v>
      </c>
      <c r="F1261" s="11">
        <f t="shared" si="107"/>
        <v>9.0317682631516939E-3</v>
      </c>
      <c r="G1261" s="11">
        <f t="shared" si="107"/>
        <v>9.0571387317380514E-3</v>
      </c>
      <c r="H1261" s="11">
        <f t="shared" si="107"/>
        <v>9.2520899224399263E-3</v>
      </c>
      <c r="I1261" s="11"/>
    </row>
    <row r="1262" spans="2:9" ht="12" hidden="1" customHeight="1">
      <c r="B1262" s="9">
        <v>401130</v>
      </c>
      <c r="C1262" s="10">
        <v>45</v>
      </c>
      <c r="D1262" s="10">
        <v>41</v>
      </c>
      <c r="E1262" s="10">
        <v>43</v>
      </c>
      <c r="F1262" s="11">
        <f t="shared" si="107"/>
        <v>2.9451418249407699E-3</v>
      </c>
      <c r="G1262" s="11">
        <f t="shared" si="107"/>
        <v>2.6908890434873922E-3</v>
      </c>
      <c r="H1262" s="11">
        <f t="shared" si="107"/>
        <v>2.8215593380490557E-3</v>
      </c>
      <c r="I1262" s="11"/>
    </row>
    <row r="1263" spans="2:9" ht="12" hidden="1" customHeight="1">
      <c r="B1263" s="9">
        <v>401131</v>
      </c>
      <c r="C1263" s="10">
        <v>72</v>
      </c>
      <c r="D1263" s="10">
        <v>74</v>
      </c>
      <c r="E1263" s="10">
        <v>74</v>
      </c>
      <c r="F1263" s="11">
        <f t="shared" si="107"/>
        <v>4.7122269199052318E-3</v>
      </c>
      <c r="G1263" s="11">
        <f t="shared" si="107"/>
        <v>4.8567265662943174E-3</v>
      </c>
      <c r="H1263" s="11">
        <f t="shared" si="107"/>
        <v>4.8557067678053518E-3</v>
      </c>
      <c r="I1263" s="11"/>
    </row>
    <row r="1264" spans="2:9" ht="12" hidden="1" customHeight="1">
      <c r="B1264" s="9">
        <v>401132</v>
      </c>
      <c r="C1264" s="10">
        <v>79</v>
      </c>
      <c r="D1264" s="10">
        <v>78</v>
      </c>
      <c r="E1264" s="10">
        <v>77</v>
      </c>
      <c r="F1264" s="11">
        <f t="shared" si="107"/>
        <v>5.1703600926737954E-3</v>
      </c>
      <c r="G1264" s="11">
        <f t="shared" si="107"/>
        <v>5.1192523266345505E-3</v>
      </c>
      <c r="H1264" s="11">
        <f t="shared" si="107"/>
        <v>5.0525597448785415E-3</v>
      </c>
      <c r="I1264" s="11"/>
    </row>
    <row r="1265" spans="1:9" ht="12" hidden="1" customHeight="1">
      <c r="B1265" s="9">
        <v>401133</v>
      </c>
      <c r="C1265" s="10">
        <v>146</v>
      </c>
      <c r="D1265" s="10">
        <v>143</v>
      </c>
      <c r="E1265" s="10">
        <v>146</v>
      </c>
      <c r="F1265" s="11">
        <f t="shared" si="107"/>
        <v>9.5553490320300534E-3</v>
      </c>
      <c r="G1265" s="11">
        <f t="shared" si="107"/>
        <v>9.3852959321633431E-3</v>
      </c>
      <c r="H1265" s="11">
        <f t="shared" si="107"/>
        <v>9.5801782175619094E-3</v>
      </c>
      <c r="I1265" s="11"/>
    </row>
    <row r="1266" spans="1:9" ht="12" hidden="1" customHeight="1">
      <c r="B1266" s="9">
        <v>401134</v>
      </c>
      <c r="C1266" s="10">
        <v>56</v>
      </c>
      <c r="D1266" s="10">
        <v>57</v>
      </c>
      <c r="E1266" s="10">
        <v>58</v>
      </c>
      <c r="F1266" s="11">
        <f t="shared" si="107"/>
        <v>3.6650653821485133E-3</v>
      </c>
      <c r="G1266" s="11">
        <f t="shared" si="107"/>
        <v>3.7409920848483257E-3</v>
      </c>
      <c r="H1266" s="11">
        <f t="shared" si="107"/>
        <v>3.805824223415005E-3</v>
      </c>
      <c r="I1266" s="11"/>
    </row>
    <row r="1267" spans="1:9" ht="12" hidden="1" customHeight="1">
      <c r="B1267" s="9">
        <v>401135</v>
      </c>
      <c r="C1267" s="10">
        <v>22</v>
      </c>
      <c r="D1267" s="10">
        <v>21</v>
      </c>
      <c r="E1267" s="10">
        <v>21</v>
      </c>
      <c r="F1267" s="11">
        <f t="shared" si="107"/>
        <v>1.4398471144154875E-3</v>
      </c>
      <c r="G1267" s="11">
        <f t="shared" si="107"/>
        <v>1.3782602417862252E-3</v>
      </c>
      <c r="H1267" s="11">
        <f t="shared" si="107"/>
        <v>1.3779708395123295E-3</v>
      </c>
      <c r="I1267" s="11"/>
    </row>
    <row r="1268" spans="1:9" ht="12" hidden="1" customHeight="1">
      <c r="B1268" s="9">
        <v>401136</v>
      </c>
      <c r="C1268" s="10">
        <v>103.6</v>
      </c>
      <c r="D1268" s="10">
        <v>104.6</v>
      </c>
      <c r="E1268" s="10">
        <v>102.6</v>
      </c>
      <c r="F1268" s="11">
        <f t="shared" si="107"/>
        <v>6.7803709569747494E-3</v>
      </c>
      <c r="G1268" s="11">
        <f t="shared" si="107"/>
        <v>6.8650486328971022E-3</v>
      </c>
      <c r="H1268" s="11">
        <f t="shared" si="107"/>
        <v>6.7323718159030951E-3</v>
      </c>
      <c r="I1268" s="11"/>
    </row>
    <row r="1269" spans="1:9" ht="12" hidden="1" customHeight="1">
      <c r="B1269" s="9">
        <v>401137</v>
      </c>
      <c r="C1269" s="10">
        <v>267</v>
      </c>
      <c r="D1269" s="10">
        <v>268</v>
      </c>
      <c r="E1269" s="10">
        <v>267</v>
      </c>
      <c r="F1269" s="11">
        <f t="shared" si="107"/>
        <v>1.7474508161315232E-2</v>
      </c>
      <c r="G1269" s="11">
        <f t="shared" si="107"/>
        <v>1.7589225942795637E-2</v>
      </c>
      <c r="H1269" s="11">
        <f t="shared" si="107"/>
        <v>1.7519914959513903E-2</v>
      </c>
      <c r="I1269" s="11"/>
    </row>
    <row r="1270" spans="1:9" ht="12" hidden="1" customHeight="1">
      <c r="B1270" s="9">
        <v>401138</v>
      </c>
      <c r="C1270" s="10">
        <v>175</v>
      </c>
      <c r="D1270" s="10">
        <v>178</v>
      </c>
      <c r="E1270" s="10">
        <v>177</v>
      </c>
      <c r="F1270" s="11">
        <f t="shared" si="107"/>
        <v>1.1453329319214105E-2</v>
      </c>
      <c r="G1270" s="11">
        <f t="shared" si="107"/>
        <v>1.1682396335140385E-2</v>
      </c>
      <c r="H1270" s="11">
        <f t="shared" si="107"/>
        <v>1.1614325647318206E-2</v>
      </c>
      <c r="I1270" s="11"/>
    </row>
    <row r="1271" spans="1:9" ht="12" hidden="1" customHeight="1">
      <c r="B1271" s="9">
        <v>402100</v>
      </c>
      <c r="C1271" s="10">
        <v>55</v>
      </c>
      <c r="D1271" s="10">
        <v>55</v>
      </c>
      <c r="E1271" s="10">
        <v>55</v>
      </c>
      <c r="F1271" s="11">
        <f t="shared" si="107"/>
        <v>3.5996177860387183E-3</v>
      </c>
      <c r="G1271" s="11">
        <f t="shared" si="107"/>
        <v>3.6097292046782092E-3</v>
      </c>
      <c r="H1271" s="11">
        <f t="shared" si="107"/>
        <v>3.6089712463418153E-3</v>
      </c>
      <c r="I1271" s="11"/>
    </row>
    <row r="1272" spans="1:9" ht="12" hidden="1" customHeight="1">
      <c r="B1272" s="9">
        <v>402101</v>
      </c>
      <c r="C1272" s="10">
        <v>118</v>
      </c>
      <c r="D1272" s="10">
        <v>119</v>
      </c>
      <c r="E1272" s="10">
        <v>119</v>
      </c>
      <c r="F1272" s="11">
        <f t="shared" si="107"/>
        <v>7.7228163409557961E-3</v>
      </c>
      <c r="G1272" s="11">
        <f t="shared" si="107"/>
        <v>7.8101413701219431E-3</v>
      </c>
      <c r="H1272" s="11">
        <f t="shared" si="107"/>
        <v>7.8085014239032005E-3</v>
      </c>
      <c r="I1272" s="11"/>
    </row>
    <row r="1273" spans="1:9" ht="12" hidden="1" customHeight="1" thickBot="1">
      <c r="C1273" s="12">
        <f t="shared" ref="C1273:H1273" si="108">SUM(C1212:C1272)</f>
        <v>15279.400000000001</v>
      </c>
      <c r="D1273" s="12">
        <f t="shared" si="108"/>
        <v>15236.6</v>
      </c>
      <c r="E1273" s="12">
        <f t="shared" si="108"/>
        <v>15239.800000000001</v>
      </c>
      <c r="F1273" s="13">
        <f t="shared" si="108"/>
        <v>0.99999999999999956</v>
      </c>
      <c r="G1273" s="13">
        <f t="shared" si="108"/>
        <v>0.99999999999999989</v>
      </c>
      <c r="H1273" s="13">
        <f t="shared" si="108"/>
        <v>1</v>
      </c>
      <c r="I1273" s="52"/>
    </row>
    <row r="1274" spans="1:9" ht="12" hidden="1" customHeight="1"/>
    <row r="1275" spans="1:9" ht="12" hidden="1" customHeight="1">
      <c r="A1275" s="29" t="s">
        <v>111</v>
      </c>
      <c r="B1275" s="30" t="s">
        <v>112</v>
      </c>
    </row>
    <row r="1276" spans="1:9" ht="12" hidden="1" customHeight="1">
      <c r="B1276" s="6" t="s">
        <v>4</v>
      </c>
      <c r="C1276" s="55" t="s">
        <v>5</v>
      </c>
      <c r="D1276" s="55"/>
      <c r="E1276" s="55"/>
      <c r="F1276" s="55" t="s">
        <v>6</v>
      </c>
      <c r="G1276" s="55"/>
      <c r="H1276" s="55"/>
      <c r="I1276" s="6"/>
    </row>
    <row r="1277" spans="1:9" ht="12" hidden="1" customHeight="1">
      <c r="B1277" s="6"/>
      <c r="C1277" s="8" t="s">
        <v>7</v>
      </c>
      <c r="D1277" s="8" t="s">
        <v>8</v>
      </c>
      <c r="E1277" s="8">
        <v>2013</v>
      </c>
      <c r="F1277" s="8" t="s">
        <v>7</v>
      </c>
      <c r="G1277" s="8" t="s">
        <v>8</v>
      </c>
      <c r="H1277" s="8">
        <v>2013</v>
      </c>
      <c r="I1277" s="8"/>
    </row>
    <row r="1278" spans="1:9" ht="12" hidden="1" customHeight="1">
      <c r="B1278" s="9">
        <v>403101</v>
      </c>
      <c r="C1278" s="10">
        <v>27</v>
      </c>
      <c r="D1278" s="10">
        <v>27</v>
      </c>
      <c r="E1278" s="10">
        <v>26</v>
      </c>
      <c r="F1278" s="11">
        <f t="shared" ref="F1278:H1289" si="109">C1278/C$1290</f>
        <v>2.5069637883008356E-2</v>
      </c>
      <c r="G1278" s="11">
        <f t="shared" si="109"/>
        <v>2.4965325936199722E-2</v>
      </c>
      <c r="H1278" s="11">
        <f t="shared" si="109"/>
        <v>2.4005170344381863E-2</v>
      </c>
      <c r="I1278" s="11"/>
    </row>
    <row r="1279" spans="1:9" ht="12" hidden="1" customHeight="1">
      <c r="B1279" s="9">
        <v>403102</v>
      </c>
      <c r="C1279" s="10">
        <v>21</v>
      </c>
      <c r="D1279" s="10">
        <v>21</v>
      </c>
      <c r="E1279" s="10">
        <v>21</v>
      </c>
      <c r="F1279" s="11">
        <f t="shared" si="109"/>
        <v>1.9498607242339833E-2</v>
      </c>
      <c r="G1279" s="11">
        <f t="shared" si="109"/>
        <v>1.9417475728155338E-2</v>
      </c>
      <c r="H1279" s="11">
        <f t="shared" si="109"/>
        <v>1.9388791432000736E-2</v>
      </c>
      <c r="I1279" s="11"/>
    </row>
    <row r="1280" spans="1:9" ht="12" hidden="1" customHeight="1">
      <c r="B1280" s="9">
        <v>403103</v>
      </c>
      <c r="C1280" s="10">
        <v>51</v>
      </c>
      <c r="D1280" s="10">
        <v>51</v>
      </c>
      <c r="E1280" s="10">
        <v>51</v>
      </c>
      <c r="F1280" s="11">
        <f t="shared" si="109"/>
        <v>4.7353760445682451E-2</v>
      </c>
      <c r="G1280" s="11">
        <f t="shared" si="109"/>
        <v>4.7156726768377254E-2</v>
      </c>
      <c r="H1280" s="11">
        <f t="shared" si="109"/>
        <v>4.7087064906287501E-2</v>
      </c>
      <c r="I1280" s="11"/>
    </row>
    <row r="1281" spans="1:9" ht="12" hidden="1" customHeight="1">
      <c r="B1281" s="9">
        <v>403104</v>
      </c>
      <c r="C1281" s="10">
        <v>53</v>
      </c>
      <c r="D1281" s="10">
        <v>53</v>
      </c>
      <c r="E1281" s="10">
        <v>53</v>
      </c>
      <c r="F1281" s="11">
        <f t="shared" si="109"/>
        <v>4.9210770659238623E-2</v>
      </c>
      <c r="G1281" s="11">
        <f t="shared" si="109"/>
        <v>4.9006010171058711E-2</v>
      </c>
      <c r="H1281" s="11">
        <f t="shared" si="109"/>
        <v>4.8933616471239956E-2</v>
      </c>
      <c r="I1281" s="11"/>
    </row>
    <row r="1282" spans="1:9" ht="12" hidden="1" customHeight="1">
      <c r="B1282" s="9">
        <v>403107</v>
      </c>
      <c r="C1282" s="10">
        <v>139</v>
      </c>
      <c r="D1282" s="10">
        <v>139.5</v>
      </c>
      <c r="E1282" s="10">
        <v>142.5</v>
      </c>
      <c r="F1282" s="11">
        <f t="shared" si="109"/>
        <v>0.12906220984215414</v>
      </c>
      <c r="G1282" s="11">
        <f t="shared" si="109"/>
        <v>0.1289875173370319</v>
      </c>
      <c r="H1282" s="11">
        <f t="shared" si="109"/>
        <v>0.13156679900286214</v>
      </c>
      <c r="I1282" s="11"/>
    </row>
    <row r="1283" spans="1:9" ht="12" hidden="1" customHeight="1">
      <c r="B1283" s="9">
        <v>403108</v>
      </c>
      <c r="C1283" s="10">
        <v>87.2</v>
      </c>
      <c r="D1283" s="10">
        <v>91.2</v>
      </c>
      <c r="E1283" s="10">
        <v>87.2</v>
      </c>
      <c r="F1283" s="11">
        <f t="shared" si="109"/>
        <v>8.0965645311049217E-2</v>
      </c>
      <c r="G1283" s="11">
        <f t="shared" si="109"/>
        <v>8.432732316227462E-2</v>
      </c>
      <c r="H1283" s="11">
        <f t="shared" si="109"/>
        <v>8.050964823192687E-2</v>
      </c>
      <c r="I1283" s="11"/>
    </row>
    <row r="1284" spans="1:9" ht="12" hidden="1" customHeight="1">
      <c r="B1284" s="9">
        <v>403109</v>
      </c>
      <c r="C1284" s="10">
        <v>81</v>
      </c>
      <c r="D1284" s="10">
        <v>82</v>
      </c>
      <c r="E1284" s="10">
        <v>82</v>
      </c>
      <c r="F1284" s="11">
        <f t="shared" si="109"/>
        <v>7.5208913649025072E-2</v>
      </c>
      <c r="G1284" s="11">
        <f t="shared" si="109"/>
        <v>7.5820619509939902E-2</v>
      </c>
      <c r="H1284" s="11">
        <f t="shared" si="109"/>
        <v>7.5708614163050497E-2</v>
      </c>
      <c r="I1284" s="11"/>
    </row>
    <row r="1285" spans="1:9" ht="12" hidden="1" customHeight="1">
      <c r="B1285" s="9">
        <v>403112</v>
      </c>
      <c r="C1285" s="10">
        <v>175.4</v>
      </c>
      <c r="D1285" s="10">
        <v>179.6</v>
      </c>
      <c r="E1285" s="10">
        <v>177.8</v>
      </c>
      <c r="F1285" s="11">
        <f t="shared" si="109"/>
        <v>0.16285979572887652</v>
      </c>
      <c r="G1285" s="11">
        <f t="shared" si="109"/>
        <v>0.1660656495607952</v>
      </c>
      <c r="H1285" s="11">
        <f t="shared" si="109"/>
        <v>0.16415843412427292</v>
      </c>
      <c r="I1285" s="11"/>
    </row>
    <row r="1286" spans="1:9" ht="12" hidden="1" customHeight="1">
      <c r="B1286" s="9">
        <v>403113</v>
      </c>
      <c r="C1286" s="10">
        <v>202</v>
      </c>
      <c r="D1286" s="10">
        <v>191.8</v>
      </c>
      <c r="E1286" s="10">
        <v>192.2</v>
      </c>
      <c r="F1286" s="11">
        <f t="shared" si="109"/>
        <v>0.18755803156917364</v>
      </c>
      <c r="G1286" s="11">
        <f t="shared" si="109"/>
        <v>0.17734627831715211</v>
      </c>
      <c r="H1286" s="11">
        <f t="shared" si="109"/>
        <v>0.17745360539193053</v>
      </c>
      <c r="I1286" s="11"/>
    </row>
    <row r="1287" spans="1:9" ht="12" hidden="1" customHeight="1">
      <c r="B1287" s="9">
        <v>403114</v>
      </c>
      <c r="C1287" s="10">
        <v>75</v>
      </c>
      <c r="D1287" s="10">
        <v>83</v>
      </c>
      <c r="E1287" s="10">
        <v>85</v>
      </c>
      <c r="F1287" s="11">
        <f t="shared" si="109"/>
        <v>6.9637883008356549E-2</v>
      </c>
      <c r="G1287" s="11">
        <f t="shared" si="109"/>
        <v>7.6745261211280627E-2</v>
      </c>
      <c r="H1287" s="11">
        <f t="shared" si="109"/>
        <v>7.8478441510479169E-2</v>
      </c>
      <c r="I1287" s="11"/>
    </row>
    <row r="1288" spans="1:9" ht="12" hidden="1" customHeight="1">
      <c r="B1288" s="9">
        <v>403115</v>
      </c>
      <c r="C1288" s="10">
        <v>82.6</v>
      </c>
      <c r="D1288" s="10">
        <v>81.599999999999994</v>
      </c>
      <c r="E1288" s="10">
        <v>82.6</v>
      </c>
      <c r="F1288" s="11">
        <f t="shared" si="109"/>
        <v>7.6694521819870007E-2</v>
      </c>
      <c r="G1288" s="11">
        <f t="shared" si="109"/>
        <v>7.5450762829403606E-2</v>
      </c>
      <c r="H1288" s="11">
        <f t="shared" si="109"/>
        <v>7.6262579632536229E-2</v>
      </c>
      <c r="I1288" s="11"/>
    </row>
    <row r="1289" spans="1:9" ht="12" hidden="1" customHeight="1">
      <c r="B1289" s="9">
        <v>403116</v>
      </c>
      <c r="C1289" s="10">
        <v>82.8</v>
      </c>
      <c r="D1289" s="10">
        <v>80.8</v>
      </c>
      <c r="E1289" s="10">
        <v>82.8</v>
      </c>
      <c r="F1289" s="11">
        <f t="shared" si="109"/>
        <v>7.6880222841225629E-2</v>
      </c>
      <c r="G1289" s="11">
        <f t="shared" si="109"/>
        <v>7.4711049468331014E-2</v>
      </c>
      <c r="H1289" s="11">
        <f t="shared" si="109"/>
        <v>7.6447234789031468E-2</v>
      </c>
      <c r="I1289" s="11"/>
    </row>
    <row r="1290" spans="1:9" ht="12" hidden="1" customHeight="1" thickBot="1">
      <c r="C1290" s="12">
        <f t="shared" ref="C1290:H1290" si="110">SUM(C1278:C1289)</f>
        <v>1077</v>
      </c>
      <c r="D1290" s="12">
        <f t="shared" si="110"/>
        <v>1081.5</v>
      </c>
      <c r="E1290" s="12">
        <f t="shared" si="110"/>
        <v>1083.1000000000001</v>
      </c>
      <c r="F1290" s="13">
        <f t="shared" si="110"/>
        <v>1</v>
      </c>
      <c r="G1290" s="13">
        <f t="shared" si="110"/>
        <v>1</v>
      </c>
      <c r="H1290" s="13">
        <f t="shared" si="110"/>
        <v>1</v>
      </c>
      <c r="I1290" s="52"/>
    </row>
    <row r="1291" spans="1:9" ht="12" hidden="1" customHeight="1"/>
    <row r="1292" spans="1:9" ht="12" hidden="1" customHeight="1">
      <c r="A1292" s="29" t="s">
        <v>113</v>
      </c>
      <c r="B1292" s="30" t="s">
        <v>114</v>
      </c>
    </row>
    <row r="1293" spans="1:9" ht="12" hidden="1" customHeight="1">
      <c r="B1293" s="6" t="s">
        <v>4</v>
      </c>
      <c r="C1293" s="55" t="s">
        <v>5</v>
      </c>
      <c r="D1293" s="55"/>
      <c r="E1293" s="55"/>
      <c r="F1293" s="55" t="s">
        <v>6</v>
      </c>
      <c r="G1293" s="55"/>
      <c r="H1293" s="55"/>
      <c r="I1293" s="6"/>
    </row>
    <row r="1294" spans="1:9" ht="12" hidden="1" customHeight="1">
      <c r="B1294" s="6"/>
      <c r="C1294" s="8" t="s">
        <v>7</v>
      </c>
      <c r="D1294" s="8" t="s">
        <v>8</v>
      </c>
      <c r="E1294" s="8">
        <v>2013</v>
      </c>
      <c r="F1294" s="8" t="s">
        <v>7</v>
      </c>
      <c r="G1294" s="8" t="s">
        <v>8</v>
      </c>
      <c r="H1294" s="8">
        <v>2013</v>
      </c>
      <c r="I1294" s="8"/>
    </row>
    <row r="1295" spans="1:9" ht="12" hidden="1" customHeight="1">
      <c r="B1295" s="9">
        <v>403101</v>
      </c>
      <c r="C1295" s="10">
        <v>27</v>
      </c>
      <c r="D1295" s="10">
        <v>27</v>
      </c>
      <c r="E1295" s="10">
        <v>26</v>
      </c>
      <c r="F1295" s="11">
        <f t="shared" ref="F1295:H1307" si="111">C1295/C$1308</f>
        <v>2.5046382189239332E-2</v>
      </c>
      <c r="G1295" s="11">
        <f t="shared" si="111"/>
        <v>2.4942263279445726E-2</v>
      </c>
      <c r="H1295" s="11">
        <f t="shared" si="111"/>
        <v>2.3983027395996677E-2</v>
      </c>
      <c r="I1295" s="11"/>
    </row>
    <row r="1296" spans="1:9" ht="12" hidden="1" customHeight="1">
      <c r="B1296" s="9">
        <v>403102</v>
      </c>
      <c r="C1296" s="10">
        <v>21</v>
      </c>
      <c r="D1296" s="10">
        <v>21</v>
      </c>
      <c r="E1296" s="10">
        <v>21</v>
      </c>
      <c r="F1296" s="11">
        <f t="shared" si="111"/>
        <v>1.948051948051948E-2</v>
      </c>
      <c r="G1296" s="11">
        <f t="shared" si="111"/>
        <v>1.9399538106235566E-2</v>
      </c>
      <c r="H1296" s="11">
        <f t="shared" si="111"/>
        <v>1.9370906742920392E-2</v>
      </c>
      <c r="I1296" s="11"/>
    </row>
    <row r="1297" spans="1:9" ht="12" hidden="1" customHeight="1">
      <c r="B1297" s="9">
        <v>403103</v>
      </c>
      <c r="C1297" s="10">
        <v>51</v>
      </c>
      <c r="D1297" s="10">
        <v>51</v>
      </c>
      <c r="E1297" s="10">
        <v>51</v>
      </c>
      <c r="F1297" s="11">
        <f t="shared" si="111"/>
        <v>4.7309833024118737E-2</v>
      </c>
      <c r="G1297" s="11">
        <f t="shared" si="111"/>
        <v>4.7113163972286376E-2</v>
      </c>
      <c r="H1297" s="11">
        <f t="shared" si="111"/>
        <v>4.7043630661378094E-2</v>
      </c>
      <c r="I1297" s="11"/>
    </row>
    <row r="1298" spans="1:9" ht="12" hidden="1" customHeight="1">
      <c r="B1298" s="9">
        <v>403104</v>
      </c>
      <c r="C1298" s="10">
        <v>53</v>
      </c>
      <c r="D1298" s="10">
        <v>53</v>
      </c>
      <c r="E1298" s="10">
        <v>53</v>
      </c>
      <c r="F1298" s="11">
        <f t="shared" si="111"/>
        <v>4.9165120593692019E-2</v>
      </c>
      <c r="G1298" s="11">
        <f t="shared" si="111"/>
        <v>4.8960739030023091E-2</v>
      </c>
      <c r="H1298" s="11">
        <f t="shared" si="111"/>
        <v>4.8888478922608607E-2</v>
      </c>
      <c r="I1298" s="11"/>
    </row>
    <row r="1299" spans="1:9" ht="12" hidden="1" customHeight="1">
      <c r="B1299" s="9">
        <v>403107</v>
      </c>
      <c r="C1299" s="10">
        <v>139</v>
      </c>
      <c r="D1299" s="10">
        <v>139.5</v>
      </c>
      <c r="E1299" s="10">
        <v>142.5</v>
      </c>
      <c r="F1299" s="11">
        <f t="shared" si="111"/>
        <v>0.12894248608534323</v>
      </c>
      <c r="G1299" s="11">
        <f t="shared" si="111"/>
        <v>0.12886836027713625</v>
      </c>
      <c r="H1299" s="11">
        <f t="shared" si="111"/>
        <v>0.1314454386126741</v>
      </c>
      <c r="I1299" s="11"/>
    </row>
    <row r="1300" spans="1:9" ht="12" hidden="1" customHeight="1">
      <c r="B1300" s="9">
        <v>403108</v>
      </c>
      <c r="C1300" s="10">
        <v>87.2</v>
      </c>
      <c r="D1300" s="10">
        <v>91.2</v>
      </c>
      <c r="E1300" s="10">
        <v>87.2</v>
      </c>
      <c r="F1300" s="11">
        <f t="shared" si="111"/>
        <v>8.0890538033395173E-2</v>
      </c>
      <c r="G1300" s="11">
        <f t="shared" si="111"/>
        <v>8.424942263279446E-2</v>
      </c>
      <c r="H1300" s="11">
        <f t="shared" si="111"/>
        <v>8.0435384189650391E-2</v>
      </c>
      <c r="I1300" s="11"/>
    </row>
    <row r="1301" spans="1:9" ht="12" hidden="1" customHeight="1">
      <c r="B1301" s="9">
        <v>403109</v>
      </c>
      <c r="C1301" s="10">
        <v>81</v>
      </c>
      <c r="D1301" s="10">
        <v>82</v>
      </c>
      <c r="E1301" s="10">
        <v>82</v>
      </c>
      <c r="F1301" s="11">
        <f t="shared" si="111"/>
        <v>7.5139146567718001E-2</v>
      </c>
      <c r="G1301" s="11">
        <f t="shared" si="111"/>
        <v>7.5750577367205543E-2</v>
      </c>
      <c r="H1301" s="11">
        <f t="shared" si="111"/>
        <v>7.5638778710451049E-2</v>
      </c>
      <c r="I1301" s="11"/>
    </row>
    <row r="1302" spans="1:9" ht="12" hidden="1" customHeight="1">
      <c r="B1302" s="9">
        <v>403112</v>
      </c>
      <c r="C1302" s="10">
        <v>175.4</v>
      </c>
      <c r="D1302" s="10">
        <v>179.6</v>
      </c>
      <c r="E1302" s="10">
        <v>177.8</v>
      </c>
      <c r="F1302" s="11">
        <f t="shared" si="111"/>
        <v>0.16270871985157701</v>
      </c>
      <c r="G1302" s="11">
        <f t="shared" si="111"/>
        <v>0.1659122401847575</v>
      </c>
      <c r="H1302" s="11">
        <f t="shared" si="111"/>
        <v>0.16400701042339266</v>
      </c>
      <c r="I1302" s="11"/>
    </row>
    <row r="1303" spans="1:9" ht="12" hidden="1" customHeight="1">
      <c r="B1303" s="9">
        <v>403113</v>
      </c>
      <c r="C1303" s="10">
        <v>202</v>
      </c>
      <c r="D1303" s="10">
        <v>191.8</v>
      </c>
      <c r="E1303" s="10">
        <v>192.2</v>
      </c>
      <c r="F1303" s="11">
        <f t="shared" si="111"/>
        <v>0.18738404452690166</v>
      </c>
      <c r="G1303" s="11">
        <f t="shared" si="111"/>
        <v>0.17718244803695152</v>
      </c>
      <c r="H1303" s="11">
        <f t="shared" si="111"/>
        <v>0.17728991790425233</v>
      </c>
      <c r="I1303" s="11"/>
    </row>
    <row r="1304" spans="1:9" ht="12" hidden="1" customHeight="1">
      <c r="B1304" s="9">
        <v>403114</v>
      </c>
      <c r="C1304" s="10">
        <v>75</v>
      </c>
      <c r="D1304" s="10">
        <v>83</v>
      </c>
      <c r="E1304" s="10">
        <v>85</v>
      </c>
      <c r="F1304" s="11">
        <f t="shared" si="111"/>
        <v>6.957328385899815E-2</v>
      </c>
      <c r="G1304" s="11">
        <f t="shared" si="111"/>
        <v>7.6674364896073904E-2</v>
      </c>
      <c r="H1304" s="11">
        <f t="shared" si="111"/>
        <v>7.8406051102296828E-2</v>
      </c>
      <c r="I1304" s="11"/>
    </row>
    <row r="1305" spans="1:9" ht="12" hidden="1" customHeight="1">
      <c r="B1305" s="9">
        <v>403115</v>
      </c>
      <c r="C1305" s="10">
        <v>82.6</v>
      </c>
      <c r="D1305" s="10">
        <v>81.599999999999994</v>
      </c>
      <c r="E1305" s="10">
        <v>82.6</v>
      </c>
      <c r="F1305" s="11">
        <f t="shared" si="111"/>
        <v>7.6623376623376621E-2</v>
      </c>
      <c r="G1305" s="11">
        <f t="shared" si="111"/>
        <v>7.5381062355658196E-2</v>
      </c>
      <c r="H1305" s="11">
        <f t="shared" si="111"/>
        <v>7.6192233188820208E-2</v>
      </c>
      <c r="I1305" s="11"/>
    </row>
    <row r="1306" spans="1:9" ht="12" hidden="1" customHeight="1">
      <c r="B1306" s="9">
        <v>403116</v>
      </c>
      <c r="C1306" s="10">
        <v>82.8</v>
      </c>
      <c r="D1306" s="10">
        <v>80.8</v>
      </c>
      <c r="E1306" s="10">
        <v>82.8</v>
      </c>
      <c r="F1306" s="11">
        <f t="shared" si="111"/>
        <v>7.6808905380333956E-2</v>
      </c>
      <c r="G1306" s="11">
        <f t="shared" si="111"/>
        <v>7.4642032332563502E-2</v>
      </c>
      <c r="H1306" s="11">
        <f t="shared" si="111"/>
        <v>7.6376718014943265E-2</v>
      </c>
      <c r="I1306" s="11"/>
    </row>
    <row r="1307" spans="1:9" ht="12" hidden="1" customHeight="1">
      <c r="B1307" s="9">
        <v>403118</v>
      </c>
      <c r="C1307" s="10">
        <v>1</v>
      </c>
      <c r="D1307" s="10">
        <v>1</v>
      </c>
      <c r="E1307" s="10">
        <v>1</v>
      </c>
      <c r="F1307" s="11">
        <f t="shared" si="111"/>
        <v>9.2764378478664194E-4</v>
      </c>
      <c r="G1307" s="11">
        <f t="shared" si="111"/>
        <v>9.2378752886836026E-4</v>
      </c>
      <c r="H1307" s="11">
        <f t="shared" si="111"/>
        <v>9.2242413061525681E-4</v>
      </c>
      <c r="I1307" s="11"/>
    </row>
    <row r="1308" spans="1:9" ht="12" hidden="1" customHeight="1" thickBot="1">
      <c r="C1308" s="12">
        <f t="shared" ref="C1308:H1308" si="112">SUM(C1295:C1307)</f>
        <v>1078</v>
      </c>
      <c r="D1308" s="12">
        <f t="shared" si="112"/>
        <v>1082.5</v>
      </c>
      <c r="E1308" s="12">
        <f t="shared" si="112"/>
        <v>1084.1000000000001</v>
      </c>
      <c r="F1308" s="13">
        <f t="shared" si="112"/>
        <v>1</v>
      </c>
      <c r="G1308" s="13">
        <f t="shared" si="112"/>
        <v>1</v>
      </c>
      <c r="H1308" s="13">
        <f t="shared" si="112"/>
        <v>0.99999999999999989</v>
      </c>
      <c r="I1308" s="52"/>
    </row>
    <row r="1309" spans="1:9" ht="12" hidden="1" customHeight="1"/>
    <row r="1310" spans="1:9" ht="12" hidden="1" customHeight="1">
      <c r="A1310" s="29" t="s">
        <v>115</v>
      </c>
      <c r="B1310" s="30" t="s">
        <v>116</v>
      </c>
    </row>
    <row r="1311" spans="1:9" ht="12" hidden="1" customHeight="1">
      <c r="B1311" s="6" t="s">
        <v>4</v>
      </c>
      <c r="C1311" s="55" t="s">
        <v>5</v>
      </c>
      <c r="D1311" s="55"/>
      <c r="E1311" s="55"/>
      <c r="F1311" s="55" t="s">
        <v>6</v>
      </c>
      <c r="G1311" s="55"/>
      <c r="H1311" s="55"/>
      <c r="I1311" s="6"/>
    </row>
    <row r="1312" spans="1:9" ht="12" hidden="1" customHeight="1">
      <c r="B1312" s="6"/>
      <c r="C1312" s="8" t="s">
        <v>7</v>
      </c>
      <c r="D1312" s="8" t="s">
        <v>8</v>
      </c>
      <c r="E1312" s="8">
        <v>2013</v>
      </c>
      <c r="F1312" s="8" t="s">
        <v>7</v>
      </c>
      <c r="G1312" s="8" t="s">
        <v>8</v>
      </c>
      <c r="H1312" s="8">
        <v>2013</v>
      </c>
      <c r="I1312" s="8"/>
    </row>
    <row r="1313" spans="2:9" ht="12" hidden="1" customHeight="1">
      <c r="B1313" s="9">
        <v>400127</v>
      </c>
      <c r="C1313" s="10">
        <v>3989.1</v>
      </c>
      <c r="D1313" s="10">
        <v>4135.6000000000004</v>
      </c>
      <c r="E1313" s="10">
        <v>4170.6000000000004</v>
      </c>
      <c r="F1313" s="11">
        <f t="shared" ref="F1313:H1352" si="113">C1313/C$1353</f>
        <v>0.30716337232133917</v>
      </c>
      <c r="G1313" s="11">
        <f t="shared" si="113"/>
        <v>0.31207364926048903</v>
      </c>
      <c r="H1313" s="11">
        <f t="shared" si="113"/>
        <v>0.31328215374907986</v>
      </c>
      <c r="I1313" s="11"/>
    </row>
    <row r="1314" spans="2:9" ht="12" hidden="1" customHeight="1">
      <c r="B1314" s="9">
        <v>400128</v>
      </c>
      <c r="C1314" s="10">
        <v>3462.6</v>
      </c>
      <c r="D1314" s="10">
        <v>3585.6</v>
      </c>
      <c r="E1314" s="10">
        <v>3620.6</v>
      </c>
      <c r="F1314" s="11">
        <f t="shared" si="113"/>
        <v>0.26662251961592059</v>
      </c>
      <c r="G1314" s="11">
        <f t="shared" si="113"/>
        <v>0.27057047992755812</v>
      </c>
      <c r="H1314" s="11">
        <f t="shared" si="113"/>
        <v>0.27196791010020582</v>
      </c>
      <c r="I1314" s="11"/>
    </row>
    <row r="1315" spans="2:9" ht="12" hidden="1" customHeight="1">
      <c r="B1315" s="9">
        <v>401109</v>
      </c>
      <c r="C1315" s="10">
        <v>191</v>
      </c>
      <c r="D1315" s="10">
        <v>191</v>
      </c>
      <c r="E1315" s="10">
        <v>190</v>
      </c>
      <c r="F1315" s="11">
        <f t="shared" si="113"/>
        <v>1.470712795201318E-2</v>
      </c>
      <c r="G1315" s="11">
        <f t="shared" si="113"/>
        <v>1.4412918804708724E-2</v>
      </c>
      <c r="H1315" s="11">
        <f t="shared" si="113"/>
        <v>1.4272193260520108E-2</v>
      </c>
      <c r="I1315" s="11"/>
    </row>
    <row r="1316" spans="2:9" ht="12" hidden="1" customHeight="1">
      <c r="B1316" s="9">
        <v>401110</v>
      </c>
      <c r="C1316" s="10">
        <v>65</v>
      </c>
      <c r="D1316" s="10">
        <v>66</v>
      </c>
      <c r="E1316" s="10">
        <v>65</v>
      </c>
      <c r="F1316" s="11">
        <f t="shared" si="113"/>
        <v>5.0050435438788315E-3</v>
      </c>
      <c r="G1316" s="11">
        <f t="shared" si="113"/>
        <v>4.9803803199517053E-3</v>
      </c>
      <c r="H1316" s="11">
        <f t="shared" si="113"/>
        <v>4.8825924312305632E-3</v>
      </c>
      <c r="I1316" s="11"/>
    </row>
    <row r="1317" spans="2:9" ht="12" hidden="1" customHeight="1">
      <c r="B1317" s="9">
        <v>401111</v>
      </c>
      <c r="C1317" s="10">
        <v>72</v>
      </c>
      <c r="D1317" s="10">
        <v>71</v>
      </c>
      <c r="E1317" s="10">
        <v>71</v>
      </c>
      <c r="F1317" s="11">
        <f t="shared" si="113"/>
        <v>5.5440482332196287E-3</v>
      </c>
      <c r="G1317" s="11">
        <f t="shared" si="113"/>
        <v>5.357681859341986E-3</v>
      </c>
      <c r="H1317" s="11">
        <f t="shared" si="113"/>
        <v>5.3332932710364617E-3</v>
      </c>
      <c r="I1317" s="11"/>
    </row>
    <row r="1318" spans="2:9" ht="12" hidden="1" customHeight="1">
      <c r="B1318" s="9">
        <v>401139</v>
      </c>
      <c r="C1318" s="10">
        <v>71</v>
      </c>
      <c r="D1318" s="10">
        <v>70</v>
      </c>
      <c r="E1318" s="10">
        <v>71</v>
      </c>
      <c r="F1318" s="11">
        <f t="shared" si="113"/>
        <v>5.4670475633138002E-3</v>
      </c>
      <c r="G1318" s="11">
        <f t="shared" si="113"/>
        <v>5.2822215514639302E-3</v>
      </c>
      <c r="H1318" s="11">
        <f t="shared" si="113"/>
        <v>5.3332932710364617E-3</v>
      </c>
      <c r="I1318" s="11"/>
    </row>
    <row r="1319" spans="2:9" ht="12" hidden="1" customHeight="1">
      <c r="B1319" s="9">
        <v>401140</v>
      </c>
      <c r="C1319" s="10">
        <v>38</v>
      </c>
      <c r="D1319" s="10">
        <v>38</v>
      </c>
      <c r="E1319" s="10">
        <v>38</v>
      </c>
      <c r="F1319" s="11">
        <f t="shared" si="113"/>
        <v>2.9260254564214706E-3</v>
      </c>
      <c r="G1319" s="11">
        <f t="shared" si="113"/>
        <v>2.8674916993661334E-3</v>
      </c>
      <c r="H1319" s="11">
        <f t="shared" si="113"/>
        <v>2.8544386521040218E-3</v>
      </c>
      <c r="I1319" s="11"/>
    </row>
    <row r="1320" spans="2:9" ht="12" hidden="1" customHeight="1">
      <c r="B1320" s="9">
        <v>401142</v>
      </c>
      <c r="C1320" s="10">
        <v>215</v>
      </c>
      <c r="D1320" s="10">
        <v>217</v>
      </c>
      <c r="E1320" s="10">
        <v>215</v>
      </c>
      <c r="F1320" s="11">
        <f t="shared" si="113"/>
        <v>1.6555144029753058E-2</v>
      </c>
      <c r="G1320" s="11">
        <f t="shared" si="113"/>
        <v>1.6374886809538181E-2</v>
      </c>
      <c r="H1320" s="11">
        <f t="shared" si="113"/>
        <v>1.6150113426378017E-2</v>
      </c>
      <c r="I1320" s="11"/>
    </row>
    <row r="1321" spans="2:9" ht="12" hidden="1" customHeight="1">
      <c r="B1321" s="9">
        <v>401143</v>
      </c>
      <c r="C1321" s="10">
        <v>216</v>
      </c>
      <c r="D1321" s="10">
        <v>218</v>
      </c>
      <c r="E1321" s="10">
        <v>216</v>
      </c>
      <c r="F1321" s="11">
        <f t="shared" si="113"/>
        <v>1.6632144699658884E-2</v>
      </c>
      <c r="G1321" s="11">
        <f t="shared" si="113"/>
        <v>1.6450347117416241E-2</v>
      </c>
      <c r="H1321" s="11">
        <f t="shared" si="113"/>
        <v>1.6225230233012335E-2</v>
      </c>
      <c r="I1321" s="11"/>
    </row>
    <row r="1322" spans="2:9" ht="12" hidden="1" customHeight="1">
      <c r="B1322" s="9">
        <v>401145</v>
      </c>
      <c r="C1322" s="10">
        <v>16</v>
      </c>
      <c r="D1322" s="10">
        <v>16</v>
      </c>
      <c r="E1322" s="10">
        <v>16</v>
      </c>
      <c r="F1322" s="11">
        <f t="shared" si="113"/>
        <v>1.2320107184932508E-3</v>
      </c>
      <c r="G1322" s="11">
        <f t="shared" si="113"/>
        <v>1.2073649260488982E-3</v>
      </c>
      <c r="H1322" s="11">
        <f t="shared" si="113"/>
        <v>1.2018689061490619E-3</v>
      </c>
      <c r="I1322" s="11"/>
    </row>
    <row r="1323" spans="2:9" ht="12" hidden="1" customHeight="1">
      <c r="B1323" s="9">
        <v>401146</v>
      </c>
      <c r="C1323" s="10">
        <v>28</v>
      </c>
      <c r="D1323" s="10">
        <v>26</v>
      </c>
      <c r="E1323" s="10">
        <v>27</v>
      </c>
      <c r="F1323" s="11">
        <f t="shared" si="113"/>
        <v>2.1560187573631887E-3</v>
      </c>
      <c r="G1323" s="11">
        <f t="shared" si="113"/>
        <v>1.9619680048294599E-3</v>
      </c>
      <c r="H1323" s="11">
        <f t="shared" si="113"/>
        <v>2.0281537791265419E-3</v>
      </c>
      <c r="I1323" s="11"/>
    </row>
    <row r="1324" spans="2:9" ht="12" hidden="1" customHeight="1">
      <c r="B1324" s="9">
        <v>401147</v>
      </c>
      <c r="C1324" s="10">
        <v>27</v>
      </c>
      <c r="D1324" s="10">
        <v>25</v>
      </c>
      <c r="E1324" s="10">
        <v>25</v>
      </c>
      <c r="F1324" s="11">
        <f t="shared" si="113"/>
        <v>2.0790180874573605E-3</v>
      </c>
      <c r="G1324" s="11">
        <f t="shared" si="113"/>
        <v>1.8865076969514036E-3</v>
      </c>
      <c r="H1324" s="11">
        <f t="shared" si="113"/>
        <v>1.8779201658579089E-3</v>
      </c>
      <c r="I1324" s="11"/>
    </row>
    <row r="1325" spans="2:9" ht="12" hidden="1" customHeight="1">
      <c r="B1325" s="9">
        <v>401148</v>
      </c>
      <c r="C1325" s="10">
        <v>30.4</v>
      </c>
      <c r="D1325" s="10">
        <v>30.4</v>
      </c>
      <c r="E1325" s="10">
        <v>30.4</v>
      </c>
      <c r="F1325" s="11">
        <f t="shared" si="113"/>
        <v>2.3408203651371765E-3</v>
      </c>
      <c r="G1325" s="11">
        <f t="shared" si="113"/>
        <v>2.2939933594929066E-3</v>
      </c>
      <c r="H1325" s="11">
        <f t="shared" si="113"/>
        <v>2.2835509216832172E-3</v>
      </c>
      <c r="I1325" s="11"/>
    </row>
    <row r="1326" spans="2:9" ht="12" hidden="1" customHeight="1">
      <c r="B1326" s="9">
        <v>401149</v>
      </c>
      <c r="C1326" s="10">
        <v>39</v>
      </c>
      <c r="D1326" s="10">
        <v>40</v>
      </c>
      <c r="E1326" s="10">
        <v>41</v>
      </c>
      <c r="F1326" s="11">
        <f t="shared" si="113"/>
        <v>3.0030261263272987E-3</v>
      </c>
      <c r="G1326" s="11">
        <f t="shared" si="113"/>
        <v>3.0184123151222458E-3</v>
      </c>
      <c r="H1326" s="11">
        <f t="shared" si="113"/>
        <v>3.0797890720069706E-3</v>
      </c>
      <c r="I1326" s="11"/>
    </row>
    <row r="1327" spans="2:9" ht="12" hidden="1" customHeight="1">
      <c r="B1327" s="9">
        <v>401150</v>
      </c>
      <c r="C1327" s="10">
        <v>81</v>
      </c>
      <c r="D1327" s="10">
        <v>80</v>
      </c>
      <c r="E1327" s="10">
        <v>80</v>
      </c>
      <c r="F1327" s="11">
        <f t="shared" si="113"/>
        <v>6.2370542623720821E-3</v>
      </c>
      <c r="G1327" s="11">
        <f t="shared" si="113"/>
        <v>6.0368246302444917E-3</v>
      </c>
      <c r="H1327" s="11">
        <f t="shared" si="113"/>
        <v>6.0093445307453086E-3</v>
      </c>
      <c r="I1327" s="11"/>
    </row>
    <row r="1328" spans="2:9" ht="12" hidden="1" customHeight="1">
      <c r="B1328" s="9">
        <v>401151</v>
      </c>
      <c r="C1328" s="10">
        <v>55</v>
      </c>
      <c r="D1328" s="10">
        <v>54</v>
      </c>
      <c r="E1328" s="10">
        <v>54</v>
      </c>
      <c r="F1328" s="11">
        <f t="shared" si="113"/>
        <v>4.2350368448205496E-3</v>
      </c>
      <c r="G1328" s="11">
        <f t="shared" si="113"/>
        <v>4.0748566254150314E-3</v>
      </c>
      <c r="H1328" s="11">
        <f t="shared" si="113"/>
        <v>4.0563075582530838E-3</v>
      </c>
      <c r="I1328" s="11"/>
    </row>
    <row r="1329" spans="2:9" ht="12" hidden="1" customHeight="1">
      <c r="B1329" s="9">
        <v>401153</v>
      </c>
      <c r="C1329" s="10">
        <v>135</v>
      </c>
      <c r="D1329" s="10">
        <v>135</v>
      </c>
      <c r="E1329" s="10">
        <v>135</v>
      </c>
      <c r="F1329" s="11">
        <f t="shared" si="113"/>
        <v>1.0395090437286803E-2</v>
      </c>
      <c r="G1329" s="11">
        <f t="shared" si="113"/>
        <v>1.018714156353758E-2</v>
      </c>
      <c r="H1329" s="11">
        <f t="shared" si="113"/>
        <v>1.0140768895632708E-2</v>
      </c>
      <c r="I1329" s="11"/>
    </row>
    <row r="1330" spans="2:9" ht="12" hidden="1" customHeight="1">
      <c r="B1330" s="9">
        <v>401154</v>
      </c>
      <c r="C1330" s="10">
        <v>45</v>
      </c>
      <c r="D1330" s="10">
        <v>45</v>
      </c>
      <c r="E1330" s="10">
        <v>45</v>
      </c>
      <c r="F1330" s="11">
        <f t="shared" si="113"/>
        <v>3.4650301457622677E-3</v>
      </c>
      <c r="G1330" s="11">
        <f t="shared" si="113"/>
        <v>3.3957138545125266E-3</v>
      </c>
      <c r="H1330" s="11">
        <f t="shared" si="113"/>
        <v>3.3802562985442361E-3</v>
      </c>
      <c r="I1330" s="11"/>
    </row>
    <row r="1331" spans="2:9" ht="12" hidden="1" customHeight="1">
      <c r="B1331" s="9">
        <v>401156</v>
      </c>
      <c r="C1331" s="10">
        <v>42</v>
      </c>
      <c r="D1331" s="10">
        <v>42</v>
      </c>
      <c r="E1331" s="10">
        <v>42</v>
      </c>
      <c r="F1331" s="11">
        <f t="shared" si="113"/>
        <v>3.2340281360447834E-3</v>
      </c>
      <c r="G1331" s="11">
        <f t="shared" si="113"/>
        <v>3.1693329308783579E-3</v>
      </c>
      <c r="H1331" s="11">
        <f t="shared" si="113"/>
        <v>3.1549058786412873E-3</v>
      </c>
      <c r="I1331" s="11"/>
    </row>
    <row r="1332" spans="2:9" ht="12" hidden="1" customHeight="1">
      <c r="B1332" s="9">
        <v>401157</v>
      </c>
      <c r="C1332" s="10">
        <v>25.5</v>
      </c>
      <c r="D1332" s="10">
        <v>24.5</v>
      </c>
      <c r="E1332" s="10">
        <v>25.5</v>
      </c>
      <c r="F1332" s="11">
        <f t="shared" si="113"/>
        <v>1.9635170825986182E-3</v>
      </c>
      <c r="G1332" s="11">
        <f t="shared" si="113"/>
        <v>1.8487775430123755E-3</v>
      </c>
      <c r="H1332" s="11">
        <f t="shared" si="113"/>
        <v>1.9154785691750671E-3</v>
      </c>
      <c r="I1332" s="11"/>
    </row>
    <row r="1333" spans="2:9" ht="12" hidden="1" customHeight="1">
      <c r="B1333" s="9">
        <v>401158</v>
      </c>
      <c r="C1333" s="10">
        <v>20.2</v>
      </c>
      <c r="D1333" s="10">
        <v>20.2</v>
      </c>
      <c r="E1333" s="10">
        <v>19.399999999999999</v>
      </c>
      <c r="F1333" s="11">
        <f t="shared" si="113"/>
        <v>1.555413532097729E-3</v>
      </c>
      <c r="G1333" s="11">
        <f t="shared" si="113"/>
        <v>1.524298219136734E-3</v>
      </c>
      <c r="H1333" s="11">
        <f t="shared" si="113"/>
        <v>1.4572660487057372E-3</v>
      </c>
      <c r="I1333" s="11"/>
    </row>
    <row r="1334" spans="2:9" ht="12" hidden="1" customHeight="1">
      <c r="B1334" s="9">
        <v>401159</v>
      </c>
      <c r="C1334" s="10">
        <v>35</v>
      </c>
      <c r="D1334" s="10">
        <v>35</v>
      </c>
      <c r="E1334" s="10">
        <v>35</v>
      </c>
      <c r="F1334" s="11">
        <f t="shared" si="113"/>
        <v>2.6950234467039858E-3</v>
      </c>
      <c r="G1334" s="11">
        <f t="shared" si="113"/>
        <v>2.6411107757319651E-3</v>
      </c>
      <c r="H1334" s="11">
        <f t="shared" si="113"/>
        <v>2.6290882322010725E-3</v>
      </c>
      <c r="I1334" s="11"/>
    </row>
    <row r="1335" spans="2:9" ht="12" hidden="1" customHeight="1">
      <c r="B1335" s="9">
        <v>401160</v>
      </c>
      <c r="C1335" s="10">
        <v>67</v>
      </c>
      <c r="D1335" s="10">
        <v>64</v>
      </c>
      <c r="E1335" s="10">
        <v>63</v>
      </c>
      <c r="F1335" s="11">
        <f t="shared" si="113"/>
        <v>5.1590448836904878E-3</v>
      </c>
      <c r="G1335" s="11">
        <f t="shared" si="113"/>
        <v>4.8294597041955928E-3</v>
      </c>
      <c r="H1335" s="11">
        <f t="shared" si="113"/>
        <v>4.7323588179619307E-3</v>
      </c>
      <c r="I1335" s="11"/>
    </row>
    <row r="1336" spans="2:9" ht="12" hidden="1" customHeight="1">
      <c r="B1336" s="9">
        <v>401161</v>
      </c>
      <c r="C1336" s="10">
        <v>67.8</v>
      </c>
      <c r="D1336" s="10">
        <v>69.599999999999994</v>
      </c>
      <c r="E1336" s="10">
        <v>70.599999999999994</v>
      </c>
      <c r="F1336" s="11">
        <f t="shared" si="113"/>
        <v>5.2206454196151502E-3</v>
      </c>
      <c r="G1336" s="11">
        <f t="shared" si="113"/>
        <v>5.2520374283127067E-3</v>
      </c>
      <c r="H1336" s="11">
        <f t="shared" si="113"/>
        <v>5.3032465483827344E-3</v>
      </c>
      <c r="I1336" s="11"/>
    </row>
    <row r="1337" spans="2:9" ht="12" hidden="1" customHeight="1">
      <c r="B1337" s="9">
        <v>401162</v>
      </c>
      <c r="C1337" s="10">
        <v>53.6</v>
      </c>
      <c r="D1337" s="10">
        <v>53.4</v>
      </c>
      <c r="E1337" s="10">
        <v>55.4</v>
      </c>
      <c r="F1337" s="11">
        <f t="shared" si="113"/>
        <v>4.1272359069523899E-3</v>
      </c>
      <c r="G1337" s="11">
        <f t="shared" si="113"/>
        <v>4.0295804406881982E-3</v>
      </c>
      <c r="H1337" s="11">
        <f t="shared" si="113"/>
        <v>4.1614710875411262E-3</v>
      </c>
      <c r="I1337" s="11"/>
    </row>
    <row r="1338" spans="2:9" ht="12" hidden="1" customHeight="1">
      <c r="B1338" s="9">
        <v>401163</v>
      </c>
      <c r="C1338" s="10">
        <v>36.6</v>
      </c>
      <c r="D1338" s="10">
        <v>32</v>
      </c>
      <c r="E1338" s="10">
        <v>32</v>
      </c>
      <c r="F1338" s="11">
        <f t="shared" si="113"/>
        <v>2.8182245185533112E-3</v>
      </c>
      <c r="G1338" s="11">
        <f t="shared" si="113"/>
        <v>2.4147298520977964E-3</v>
      </c>
      <c r="H1338" s="11">
        <f t="shared" si="113"/>
        <v>2.4037378122981237E-3</v>
      </c>
      <c r="I1338" s="11"/>
    </row>
    <row r="1339" spans="2:9" ht="12" hidden="1" customHeight="1">
      <c r="B1339" s="9">
        <v>401164</v>
      </c>
      <c r="C1339" s="10">
        <v>30.6</v>
      </c>
      <c r="D1339" s="10">
        <v>27.8</v>
      </c>
      <c r="E1339" s="10">
        <v>28.6</v>
      </c>
      <c r="F1339" s="11">
        <f t="shared" si="113"/>
        <v>2.3562204991183422E-3</v>
      </c>
      <c r="G1339" s="11">
        <f t="shared" si="113"/>
        <v>2.097796559009961E-3</v>
      </c>
      <c r="H1339" s="11">
        <f t="shared" si="113"/>
        <v>2.1483406697414479E-3</v>
      </c>
      <c r="I1339" s="11"/>
    </row>
    <row r="1340" spans="2:9" ht="12" hidden="1" customHeight="1">
      <c r="B1340" s="9">
        <v>401165</v>
      </c>
      <c r="C1340" s="10">
        <v>70.2</v>
      </c>
      <c r="D1340" s="10">
        <v>67.400000000000006</v>
      </c>
      <c r="E1340" s="10">
        <v>65.599999999999994</v>
      </c>
      <c r="F1340" s="11">
        <f t="shared" si="113"/>
        <v>5.4054470273891377E-3</v>
      </c>
      <c r="G1340" s="11">
        <f t="shared" si="113"/>
        <v>5.0860247509809846E-3</v>
      </c>
      <c r="H1340" s="11">
        <f t="shared" si="113"/>
        <v>4.9276625152111526E-3</v>
      </c>
      <c r="I1340" s="11"/>
    </row>
    <row r="1341" spans="2:9" ht="12" hidden="1" customHeight="1">
      <c r="B1341" s="9">
        <v>401166</v>
      </c>
      <c r="C1341" s="10">
        <v>29</v>
      </c>
      <c r="D1341" s="10">
        <v>29</v>
      </c>
      <c r="E1341" s="10">
        <v>29</v>
      </c>
      <c r="F1341" s="11">
        <f t="shared" si="113"/>
        <v>2.2330194272690172E-3</v>
      </c>
      <c r="G1341" s="11">
        <f t="shared" si="113"/>
        <v>2.1883489284636281E-3</v>
      </c>
      <c r="H1341" s="11">
        <f t="shared" si="113"/>
        <v>2.1783873923951745E-3</v>
      </c>
      <c r="I1341" s="11"/>
    </row>
    <row r="1342" spans="2:9" ht="12" hidden="1" customHeight="1">
      <c r="B1342" s="9">
        <v>401167</v>
      </c>
      <c r="C1342" s="10">
        <v>20</v>
      </c>
      <c r="D1342" s="10">
        <v>20</v>
      </c>
      <c r="E1342" s="10">
        <v>20</v>
      </c>
      <c r="F1342" s="11">
        <f t="shared" si="113"/>
        <v>1.5400133981165634E-3</v>
      </c>
      <c r="G1342" s="11">
        <f t="shared" si="113"/>
        <v>1.5092061575611229E-3</v>
      </c>
      <c r="H1342" s="11">
        <f t="shared" si="113"/>
        <v>1.5023361326863272E-3</v>
      </c>
      <c r="I1342" s="11"/>
    </row>
    <row r="1343" spans="2:9" ht="12" hidden="1" customHeight="1">
      <c r="B1343" s="9">
        <v>401168</v>
      </c>
      <c r="C1343" s="10">
        <v>26</v>
      </c>
      <c r="D1343" s="10">
        <v>26</v>
      </c>
      <c r="E1343" s="10">
        <v>26</v>
      </c>
      <c r="F1343" s="11">
        <f t="shared" si="113"/>
        <v>2.0020174175515324E-3</v>
      </c>
      <c r="G1343" s="11">
        <f t="shared" si="113"/>
        <v>1.9619680048294599E-3</v>
      </c>
      <c r="H1343" s="11">
        <f t="shared" si="113"/>
        <v>1.9530369724922254E-3</v>
      </c>
      <c r="I1343" s="11"/>
    </row>
    <row r="1344" spans="2:9" ht="12" hidden="1" customHeight="1">
      <c r="B1344" s="9">
        <v>401169</v>
      </c>
      <c r="C1344" s="10">
        <v>43.8</v>
      </c>
      <c r="D1344" s="10">
        <v>45.8</v>
      </c>
      <c r="E1344" s="10">
        <v>45</v>
      </c>
      <c r="F1344" s="11">
        <f t="shared" si="113"/>
        <v>3.3726293418752736E-3</v>
      </c>
      <c r="G1344" s="11">
        <f t="shared" si="113"/>
        <v>3.456082100814971E-3</v>
      </c>
      <c r="H1344" s="11">
        <f t="shared" si="113"/>
        <v>3.3802562985442361E-3</v>
      </c>
      <c r="I1344" s="11"/>
    </row>
    <row r="1345" spans="1:9" ht="12" hidden="1" customHeight="1">
      <c r="B1345" s="9">
        <v>401170</v>
      </c>
      <c r="C1345" s="10">
        <v>12.4</v>
      </c>
      <c r="D1345" s="10">
        <v>11.6</v>
      </c>
      <c r="E1345" s="10">
        <v>11.6</v>
      </c>
      <c r="F1345" s="11">
        <f t="shared" si="113"/>
        <v>9.5480830683226936E-4</v>
      </c>
      <c r="G1345" s="11">
        <f t="shared" si="113"/>
        <v>8.7533957138545126E-4</v>
      </c>
      <c r="H1345" s="11">
        <f t="shared" si="113"/>
        <v>8.7135495695806972E-4</v>
      </c>
      <c r="I1345" s="11"/>
    </row>
    <row r="1346" spans="1:9" ht="12" hidden="1" customHeight="1">
      <c r="B1346" s="9">
        <v>401171</v>
      </c>
      <c r="C1346" s="10">
        <v>39.4</v>
      </c>
      <c r="D1346" s="10">
        <v>41.8</v>
      </c>
      <c r="E1346" s="10">
        <v>41.8</v>
      </c>
      <c r="F1346" s="11">
        <f t="shared" si="113"/>
        <v>3.0338263942896299E-3</v>
      </c>
      <c r="G1346" s="11">
        <f t="shared" si="113"/>
        <v>3.1542408693027465E-3</v>
      </c>
      <c r="H1346" s="11">
        <f t="shared" si="113"/>
        <v>3.1398825173144236E-3</v>
      </c>
      <c r="I1346" s="11"/>
    </row>
    <row r="1347" spans="1:9" ht="12" hidden="1" customHeight="1">
      <c r="B1347" s="9">
        <v>401172</v>
      </c>
      <c r="C1347" s="10">
        <v>34</v>
      </c>
      <c r="D1347" s="10">
        <v>35.6</v>
      </c>
      <c r="E1347" s="10">
        <v>35.6</v>
      </c>
      <c r="F1347" s="11">
        <f t="shared" si="113"/>
        <v>2.6180227767981577E-3</v>
      </c>
      <c r="G1347" s="11">
        <f t="shared" si="113"/>
        <v>2.6863869604587987E-3</v>
      </c>
      <c r="H1347" s="11">
        <f t="shared" si="113"/>
        <v>2.6741583161816627E-3</v>
      </c>
      <c r="I1347" s="11"/>
    </row>
    <row r="1348" spans="1:9" ht="12" hidden="1" customHeight="1">
      <c r="B1348" s="9">
        <v>401173</v>
      </c>
      <c r="C1348" s="10">
        <v>42.2</v>
      </c>
      <c r="D1348" s="10">
        <v>41.2</v>
      </c>
      <c r="E1348" s="10">
        <v>39.4</v>
      </c>
      <c r="F1348" s="11">
        <f t="shared" si="113"/>
        <v>3.249428270025949E-3</v>
      </c>
      <c r="G1348" s="11">
        <f t="shared" si="113"/>
        <v>3.1089646845759134E-3</v>
      </c>
      <c r="H1348" s="11">
        <f t="shared" si="113"/>
        <v>2.9596021813920645E-3</v>
      </c>
      <c r="I1348" s="11"/>
    </row>
    <row r="1349" spans="1:9" ht="12" hidden="1" customHeight="1">
      <c r="B1349" s="9">
        <v>401174</v>
      </c>
      <c r="C1349" s="10">
        <v>44</v>
      </c>
      <c r="D1349" s="10">
        <v>44</v>
      </c>
      <c r="E1349" s="10">
        <v>45</v>
      </c>
      <c r="F1349" s="11">
        <f t="shared" si="113"/>
        <v>3.3880294758564396E-3</v>
      </c>
      <c r="G1349" s="11">
        <f t="shared" si="113"/>
        <v>3.3202535466344703E-3</v>
      </c>
      <c r="H1349" s="11">
        <f t="shared" si="113"/>
        <v>3.3802562985442361E-3</v>
      </c>
      <c r="I1349" s="11"/>
    </row>
    <row r="1350" spans="1:9" ht="12" hidden="1" customHeight="1">
      <c r="B1350" s="9">
        <v>401175</v>
      </c>
      <c r="C1350" s="10">
        <v>14</v>
      </c>
      <c r="D1350" s="10">
        <v>14</v>
      </c>
      <c r="E1350" s="10">
        <v>14</v>
      </c>
      <c r="F1350" s="11">
        <f t="shared" si="113"/>
        <v>1.0780093786815943E-3</v>
      </c>
      <c r="G1350" s="11">
        <f t="shared" si="113"/>
        <v>1.056444310292786E-3</v>
      </c>
      <c r="H1350" s="11">
        <f t="shared" si="113"/>
        <v>1.0516352928804291E-3</v>
      </c>
      <c r="I1350" s="11"/>
    </row>
    <row r="1351" spans="1:9" ht="12" hidden="1" customHeight="1">
      <c r="B1351" s="9">
        <v>406100</v>
      </c>
      <c r="C1351" s="10">
        <v>1739.5</v>
      </c>
      <c r="D1351" s="10">
        <v>1742.5</v>
      </c>
      <c r="E1351" s="10">
        <v>1739.5</v>
      </c>
      <c r="F1351" s="11">
        <f t="shared" si="113"/>
        <v>0.13394266530118812</v>
      </c>
      <c r="G1351" s="11">
        <f t="shared" si="113"/>
        <v>0.13148958647751283</v>
      </c>
      <c r="H1351" s="11">
        <f t="shared" si="113"/>
        <v>0.13066568514039331</v>
      </c>
      <c r="I1351" s="11"/>
    </row>
    <row r="1352" spans="1:9" ht="12" hidden="1" customHeight="1">
      <c r="B1352" s="9">
        <v>406101</v>
      </c>
      <c r="C1352" s="10">
        <v>1718</v>
      </c>
      <c r="D1352" s="10">
        <v>1721</v>
      </c>
      <c r="E1352" s="10">
        <v>1718</v>
      </c>
      <c r="F1352" s="11">
        <f t="shared" si="113"/>
        <v>0.1322871508982128</v>
      </c>
      <c r="G1352" s="11">
        <f t="shared" si="113"/>
        <v>0.12986718985813461</v>
      </c>
      <c r="H1352" s="11">
        <f t="shared" si="113"/>
        <v>0.12905067379775551</v>
      </c>
      <c r="I1352" s="11"/>
    </row>
    <row r="1353" spans="1:9" ht="12" hidden="1" customHeight="1" thickBot="1">
      <c r="C1353" s="12">
        <f t="shared" ref="C1353:H1353" si="114">SUM(C1313:C1352)</f>
        <v>12986.900000000001</v>
      </c>
      <c r="D1353" s="12">
        <f t="shared" si="114"/>
        <v>13252</v>
      </c>
      <c r="E1353" s="12">
        <f t="shared" si="114"/>
        <v>13312.6</v>
      </c>
      <c r="F1353" s="13">
        <f t="shared" si="114"/>
        <v>1.0000000000000002</v>
      </c>
      <c r="G1353" s="13">
        <f t="shared" si="114"/>
        <v>1</v>
      </c>
      <c r="H1353" s="13">
        <f t="shared" si="114"/>
        <v>1.0000000000000004</v>
      </c>
      <c r="I1353" s="52"/>
    </row>
    <row r="1354" spans="1:9" ht="12" hidden="1" customHeight="1"/>
    <row r="1355" spans="1:9" ht="12" hidden="1" customHeight="1">
      <c r="A1355" s="29" t="s">
        <v>117</v>
      </c>
      <c r="B1355" s="30" t="s">
        <v>118</v>
      </c>
    </row>
    <row r="1356" spans="1:9" ht="12" hidden="1" customHeight="1">
      <c r="B1356" s="6" t="s">
        <v>4</v>
      </c>
      <c r="C1356" s="55" t="s">
        <v>5</v>
      </c>
      <c r="D1356" s="55"/>
      <c r="E1356" s="55"/>
      <c r="F1356" s="55" t="s">
        <v>6</v>
      </c>
      <c r="G1356" s="55"/>
      <c r="H1356" s="55"/>
      <c r="I1356" s="6"/>
    </row>
    <row r="1357" spans="1:9" ht="12" hidden="1" customHeight="1">
      <c r="B1357" s="6"/>
      <c r="C1357" s="8" t="s">
        <v>7</v>
      </c>
      <c r="D1357" s="8" t="s">
        <v>8</v>
      </c>
      <c r="E1357" s="8">
        <v>2013</v>
      </c>
      <c r="F1357" s="8" t="s">
        <v>7</v>
      </c>
      <c r="G1357" s="8" t="s">
        <v>8</v>
      </c>
      <c r="H1357" s="8">
        <v>2013</v>
      </c>
      <c r="I1357" s="8"/>
    </row>
    <row r="1358" spans="1:9" ht="12" hidden="1" customHeight="1">
      <c r="B1358" s="9">
        <v>251100</v>
      </c>
      <c r="C1358" s="10">
        <v>67</v>
      </c>
      <c r="D1358" s="10">
        <v>67</v>
      </c>
      <c r="E1358" s="10">
        <v>66</v>
      </c>
      <c r="F1358" s="11">
        <f t="shared" ref="F1358:H1368" si="115">C1358/C$1369</f>
        <v>4.0141393565394524E-3</v>
      </c>
      <c r="G1358" s="11">
        <f t="shared" si="115"/>
        <v>3.856736625182764E-3</v>
      </c>
      <c r="H1358" s="11">
        <f t="shared" si="115"/>
        <v>3.7416026531364266E-3</v>
      </c>
      <c r="I1358" s="11"/>
    </row>
    <row r="1359" spans="1:9" ht="12" hidden="1" customHeight="1">
      <c r="B1359" s="9">
        <v>251101</v>
      </c>
      <c r="C1359" s="10">
        <v>43</v>
      </c>
      <c r="D1359" s="10">
        <v>41</v>
      </c>
      <c r="E1359" s="10">
        <v>43</v>
      </c>
      <c r="F1359" s="11">
        <f t="shared" si="115"/>
        <v>2.5762386915103947E-3</v>
      </c>
      <c r="G1359" s="11">
        <f t="shared" si="115"/>
        <v>2.3600925616790048E-3</v>
      </c>
      <c r="H1359" s="11">
        <f t="shared" si="115"/>
        <v>2.4377108194676722E-3</v>
      </c>
      <c r="I1359" s="11"/>
    </row>
    <row r="1360" spans="1:9" ht="12" hidden="1" customHeight="1">
      <c r="B1360" s="9">
        <v>251102</v>
      </c>
      <c r="C1360" s="10">
        <v>3218.3</v>
      </c>
      <c r="D1360" s="10">
        <v>3304.8</v>
      </c>
      <c r="E1360" s="10">
        <v>3348.8</v>
      </c>
      <c r="F1360" s="11">
        <f t="shared" si="115"/>
        <v>0.19281648792762568</v>
      </c>
      <c r="G1360" s="11">
        <f t="shared" si="115"/>
        <v>0.19023497311797014</v>
      </c>
      <c r="H1360" s="11">
        <f t="shared" si="115"/>
        <v>0.18984665098217071</v>
      </c>
      <c r="I1360" s="11"/>
    </row>
    <row r="1361" spans="1:9" ht="12" hidden="1" customHeight="1">
      <c r="B1361" s="9">
        <v>251103</v>
      </c>
      <c r="C1361" s="10">
        <v>3144.8</v>
      </c>
      <c r="D1361" s="10">
        <v>3248.8</v>
      </c>
      <c r="E1361" s="10">
        <v>3299.3</v>
      </c>
      <c r="F1361" s="11">
        <f t="shared" si="115"/>
        <v>0.18841291714097419</v>
      </c>
      <c r="G1361" s="11">
        <f t="shared" si="115"/>
        <v>0.18701143205811588</v>
      </c>
      <c r="H1361" s="11">
        <f t="shared" si="115"/>
        <v>0.18704044899231839</v>
      </c>
      <c r="I1361" s="11"/>
    </row>
    <row r="1362" spans="1:9" ht="12" hidden="1" customHeight="1">
      <c r="B1362" s="9">
        <v>251104</v>
      </c>
      <c r="C1362" s="10">
        <v>56</v>
      </c>
      <c r="D1362" s="10">
        <v>272</v>
      </c>
      <c r="E1362" s="10">
        <v>293</v>
      </c>
      <c r="F1362" s="11">
        <f t="shared" si="115"/>
        <v>3.3551015517344677E-3</v>
      </c>
      <c r="G1362" s="11">
        <f t="shared" si="115"/>
        <v>1.5657199433577788E-2</v>
      </c>
      <c r="H1362" s="11">
        <f t="shared" si="115"/>
        <v>1.6610448141954136E-2</v>
      </c>
      <c r="I1362" s="11"/>
    </row>
    <row r="1363" spans="1:9" ht="12" hidden="1" customHeight="1">
      <c r="B1363" s="9">
        <v>251106</v>
      </c>
      <c r="C1363" s="10">
        <v>6105.6</v>
      </c>
      <c r="D1363" s="10">
        <v>6355.9</v>
      </c>
      <c r="E1363" s="10">
        <v>6498.6</v>
      </c>
      <c r="F1363" s="11">
        <f t="shared" si="115"/>
        <v>0.36580192918339227</v>
      </c>
      <c r="G1363" s="11">
        <f t="shared" si="115"/>
        <v>0.36586615397013622</v>
      </c>
      <c r="H1363" s="11">
        <f t="shared" si="115"/>
        <v>0.3684118030556422</v>
      </c>
      <c r="I1363" s="11"/>
    </row>
    <row r="1364" spans="1:9" ht="12" hidden="1" customHeight="1">
      <c r="B1364" s="9">
        <v>252129</v>
      </c>
      <c r="C1364" s="10">
        <v>527.6</v>
      </c>
      <c r="D1364" s="10">
        <v>535.79999999999995</v>
      </c>
      <c r="E1364" s="10">
        <v>538.6</v>
      </c>
      <c r="F1364" s="11">
        <f t="shared" si="115"/>
        <v>3.1609849619555451E-2</v>
      </c>
      <c r="G1364" s="11">
        <f t="shared" si="115"/>
        <v>3.0842380354819773E-2</v>
      </c>
      <c r="H1364" s="11">
        <f t="shared" si="115"/>
        <v>3.0533745287564841E-2</v>
      </c>
      <c r="I1364" s="11"/>
    </row>
    <row r="1365" spans="1:9" ht="12" hidden="1" customHeight="1">
      <c r="B1365" s="9">
        <v>252130</v>
      </c>
      <c r="C1365" s="10">
        <v>76.2</v>
      </c>
      <c r="D1365" s="10">
        <v>75.400000000000006</v>
      </c>
      <c r="E1365" s="10">
        <v>77.2</v>
      </c>
      <c r="F1365" s="11">
        <f t="shared" si="115"/>
        <v>4.5653346114672578E-3</v>
      </c>
      <c r="G1365" s="11">
        <f t="shared" si="115"/>
        <v>4.3402677841609021E-3</v>
      </c>
      <c r="H1365" s="11">
        <f t="shared" si="115"/>
        <v>4.3765412851838204E-3</v>
      </c>
      <c r="I1365" s="11"/>
    </row>
    <row r="1366" spans="1:9" ht="12" hidden="1" customHeight="1">
      <c r="B1366" s="9">
        <v>254101</v>
      </c>
      <c r="C1366" s="10">
        <v>728.5</v>
      </c>
      <c r="D1366" s="10">
        <v>760.5</v>
      </c>
      <c r="E1366" s="10">
        <v>767</v>
      </c>
      <c r="F1366" s="11">
        <f t="shared" si="115"/>
        <v>4.3646276436402849E-2</v>
      </c>
      <c r="G1366" s="11">
        <f t="shared" si="115"/>
        <v>4.3776838857484957E-2</v>
      </c>
      <c r="H1366" s="11">
        <f t="shared" si="115"/>
        <v>4.3481958105388477E-2</v>
      </c>
      <c r="I1366" s="11"/>
    </row>
    <row r="1367" spans="1:9" ht="12" hidden="1" customHeight="1">
      <c r="B1367" s="9">
        <v>260100</v>
      </c>
      <c r="C1367" s="10">
        <v>1485</v>
      </c>
      <c r="D1367" s="10">
        <v>1480</v>
      </c>
      <c r="E1367" s="10">
        <v>1479</v>
      </c>
      <c r="F1367" s="11">
        <f t="shared" si="115"/>
        <v>8.8970103648672944E-2</v>
      </c>
      <c r="G1367" s="11">
        <f t="shared" si="115"/>
        <v>8.519358515329091E-2</v>
      </c>
      <c r="H1367" s="11">
        <f t="shared" si="115"/>
        <v>8.3845913999829921E-2</v>
      </c>
      <c r="I1367" s="11"/>
    </row>
    <row r="1368" spans="1:9" ht="12" hidden="1" customHeight="1">
      <c r="B1368" s="9">
        <v>260101</v>
      </c>
      <c r="C1368" s="10">
        <v>1239</v>
      </c>
      <c r="D1368" s="10">
        <v>1231</v>
      </c>
      <c r="E1368" s="10">
        <v>1229</v>
      </c>
      <c r="F1368" s="11">
        <f t="shared" si="115"/>
        <v>7.4231621832125103E-2</v>
      </c>
      <c r="G1368" s="11">
        <f t="shared" si="115"/>
        <v>7.086034008358183E-2</v>
      </c>
      <c r="H1368" s="11">
        <f t="shared" si="115"/>
        <v>6.9673176677343462E-2</v>
      </c>
      <c r="I1368" s="11"/>
    </row>
    <row r="1369" spans="1:9" ht="12" hidden="1" customHeight="1" thickBot="1">
      <c r="C1369" s="12">
        <f t="shared" ref="C1369:H1369" si="116">SUM(C1358:C1368)</f>
        <v>16691</v>
      </c>
      <c r="D1369" s="12">
        <f t="shared" si="116"/>
        <v>17372.199999999997</v>
      </c>
      <c r="E1369" s="12">
        <f t="shared" si="116"/>
        <v>17639.5</v>
      </c>
      <c r="F1369" s="13">
        <f t="shared" si="116"/>
        <v>1.0000000000000002</v>
      </c>
      <c r="G1369" s="13">
        <f t="shared" si="116"/>
        <v>1</v>
      </c>
      <c r="H1369" s="13">
        <f t="shared" si="116"/>
        <v>1</v>
      </c>
      <c r="I1369" s="52"/>
    </row>
    <row r="1370" spans="1:9" ht="12" hidden="1" customHeight="1"/>
    <row r="1371" spans="1:9" ht="12" hidden="1" customHeight="1">
      <c r="A1371" s="29" t="s">
        <v>119</v>
      </c>
      <c r="B1371" s="30" t="s">
        <v>120</v>
      </c>
    </row>
    <row r="1372" spans="1:9" ht="12" hidden="1" customHeight="1">
      <c r="B1372" s="6" t="s">
        <v>4</v>
      </c>
      <c r="C1372" s="55" t="s">
        <v>5</v>
      </c>
      <c r="D1372" s="55"/>
      <c r="E1372" s="55"/>
      <c r="F1372" s="55" t="s">
        <v>6</v>
      </c>
      <c r="G1372" s="55"/>
      <c r="H1372" s="55"/>
      <c r="I1372" s="6"/>
    </row>
    <row r="1373" spans="1:9" ht="12" hidden="1" customHeight="1">
      <c r="B1373" s="6"/>
      <c r="C1373" s="8" t="s">
        <v>7</v>
      </c>
      <c r="D1373" s="8" t="s">
        <v>8</v>
      </c>
      <c r="E1373" s="8">
        <v>2013</v>
      </c>
      <c r="F1373" s="8" t="s">
        <v>7</v>
      </c>
      <c r="G1373" s="8" t="s">
        <v>8</v>
      </c>
      <c r="H1373" s="8">
        <v>2013</v>
      </c>
      <c r="I1373" s="8"/>
    </row>
    <row r="1374" spans="1:9" ht="12" hidden="1" customHeight="1">
      <c r="B1374" s="9">
        <v>400103</v>
      </c>
      <c r="C1374" s="10">
        <v>99.8</v>
      </c>
      <c r="D1374" s="10">
        <v>101.8</v>
      </c>
      <c r="E1374" s="10">
        <v>99.8</v>
      </c>
      <c r="F1374" s="11">
        <f t="shared" ref="F1374:H1405" si="117">C1374/C$1438</f>
        <v>6.3810741687979535E-3</v>
      </c>
      <c r="G1374" s="11">
        <f t="shared" si="117"/>
        <v>6.5289892252437141E-3</v>
      </c>
      <c r="H1374" s="11">
        <f t="shared" si="117"/>
        <v>6.3989946268962952E-3</v>
      </c>
      <c r="I1374" s="11"/>
    </row>
    <row r="1375" spans="1:9" ht="12" hidden="1" customHeight="1">
      <c r="B1375" s="9">
        <v>400104</v>
      </c>
      <c r="C1375" s="10">
        <v>62</v>
      </c>
      <c r="D1375" s="10">
        <v>65</v>
      </c>
      <c r="E1375" s="10">
        <v>65</v>
      </c>
      <c r="F1375" s="11">
        <f t="shared" si="117"/>
        <v>3.9641943734015344E-3</v>
      </c>
      <c r="G1375" s="11">
        <f t="shared" si="117"/>
        <v>4.1688045151359668E-3</v>
      </c>
      <c r="H1375" s="11">
        <f t="shared" si="117"/>
        <v>4.1676818712250421E-3</v>
      </c>
      <c r="I1375" s="11"/>
    </row>
    <row r="1376" spans="1:9" ht="12" hidden="1" customHeight="1">
      <c r="B1376" s="9">
        <v>400108</v>
      </c>
      <c r="C1376" s="10">
        <v>19</v>
      </c>
      <c r="D1376" s="10">
        <v>18</v>
      </c>
      <c r="E1376" s="10">
        <v>18</v>
      </c>
      <c r="F1376" s="11">
        <f t="shared" si="117"/>
        <v>1.2148337595907928E-3</v>
      </c>
      <c r="G1376" s="11">
        <f t="shared" si="117"/>
        <v>1.1544381734222677E-3</v>
      </c>
      <c r="H1376" s="11">
        <f t="shared" si="117"/>
        <v>1.1541272874161653E-3</v>
      </c>
      <c r="I1376" s="11"/>
    </row>
    <row r="1377" spans="2:9" ht="12" hidden="1" customHeight="1">
      <c r="B1377" s="9">
        <v>400110</v>
      </c>
      <c r="C1377" s="10">
        <v>204</v>
      </c>
      <c r="D1377" s="10">
        <v>206</v>
      </c>
      <c r="E1377" s="10">
        <v>207</v>
      </c>
      <c r="F1377" s="11">
        <f t="shared" si="117"/>
        <v>1.3043478260869565E-2</v>
      </c>
      <c r="G1377" s="11">
        <f t="shared" si="117"/>
        <v>1.3211903540277063E-2</v>
      </c>
      <c r="H1377" s="11">
        <f t="shared" si="117"/>
        <v>1.3272463805285902E-2</v>
      </c>
      <c r="I1377" s="11"/>
    </row>
    <row r="1378" spans="2:9" ht="12" hidden="1" customHeight="1">
      <c r="B1378" s="9">
        <v>400111</v>
      </c>
      <c r="C1378" s="10">
        <v>89</v>
      </c>
      <c r="D1378" s="10">
        <v>90</v>
      </c>
      <c r="E1378" s="10">
        <v>90</v>
      </c>
      <c r="F1378" s="11">
        <f t="shared" si="117"/>
        <v>5.6905370843989772E-3</v>
      </c>
      <c r="G1378" s="11">
        <f t="shared" si="117"/>
        <v>5.7721908671113384E-3</v>
      </c>
      <c r="H1378" s="11">
        <f t="shared" si="117"/>
        <v>5.7706364370808273E-3</v>
      </c>
      <c r="I1378" s="11"/>
    </row>
    <row r="1379" spans="2:9" ht="12" hidden="1" customHeight="1">
      <c r="B1379" s="9">
        <v>400113</v>
      </c>
      <c r="C1379" s="10">
        <v>127</v>
      </c>
      <c r="D1379" s="10">
        <v>129</v>
      </c>
      <c r="E1379" s="10">
        <v>129</v>
      </c>
      <c r="F1379" s="11">
        <f t="shared" si="117"/>
        <v>8.1202046035805629E-3</v>
      </c>
      <c r="G1379" s="11">
        <f t="shared" si="117"/>
        <v>8.273473576192918E-3</v>
      </c>
      <c r="H1379" s="11">
        <f t="shared" si="117"/>
        <v>8.2712455598158516E-3</v>
      </c>
      <c r="I1379" s="11"/>
    </row>
    <row r="1380" spans="2:9" ht="12" hidden="1" customHeight="1">
      <c r="B1380" s="9">
        <v>400114</v>
      </c>
      <c r="C1380" s="10">
        <v>17</v>
      </c>
      <c r="D1380" s="10">
        <v>17</v>
      </c>
      <c r="E1380" s="10">
        <v>17</v>
      </c>
      <c r="F1380" s="11">
        <f t="shared" si="117"/>
        <v>1.0869565217391304E-3</v>
      </c>
      <c r="G1380" s="11">
        <f t="shared" si="117"/>
        <v>1.0903027193432527E-3</v>
      </c>
      <c r="H1380" s="11">
        <f t="shared" si="117"/>
        <v>1.0900091047819341E-3</v>
      </c>
      <c r="I1380" s="11"/>
    </row>
    <row r="1381" spans="2:9" ht="12" hidden="1" customHeight="1">
      <c r="B1381" s="9">
        <v>400115</v>
      </c>
      <c r="C1381" s="10">
        <v>116</v>
      </c>
      <c r="D1381" s="10">
        <v>114</v>
      </c>
      <c r="E1381" s="10">
        <v>116</v>
      </c>
      <c r="F1381" s="11">
        <f t="shared" si="117"/>
        <v>7.4168797953964192E-3</v>
      </c>
      <c r="G1381" s="11">
        <f t="shared" si="117"/>
        <v>7.3114417650076953E-3</v>
      </c>
      <c r="H1381" s="11">
        <f t="shared" si="117"/>
        <v>7.4377091855708441E-3</v>
      </c>
      <c r="I1381" s="11"/>
    </row>
    <row r="1382" spans="2:9" ht="12" hidden="1" customHeight="1">
      <c r="B1382" s="9">
        <v>400116</v>
      </c>
      <c r="C1382" s="10">
        <v>113</v>
      </c>
      <c r="D1382" s="10">
        <v>110</v>
      </c>
      <c r="E1382" s="10">
        <v>112</v>
      </c>
      <c r="F1382" s="11">
        <f t="shared" si="117"/>
        <v>7.225063938618926E-3</v>
      </c>
      <c r="G1382" s="11">
        <f t="shared" si="117"/>
        <v>7.0548999486916356E-3</v>
      </c>
      <c r="H1382" s="11">
        <f t="shared" si="117"/>
        <v>7.1812364550339182E-3</v>
      </c>
      <c r="I1382" s="11"/>
    </row>
    <row r="1383" spans="2:9" ht="12" hidden="1" customHeight="1">
      <c r="B1383" s="9">
        <v>400118</v>
      </c>
      <c r="C1383" s="10">
        <v>88.6</v>
      </c>
      <c r="D1383" s="10">
        <v>85.4</v>
      </c>
      <c r="E1383" s="10">
        <v>84.4</v>
      </c>
      <c r="F1383" s="11">
        <f t="shared" si="117"/>
        <v>5.6649616368286441E-3</v>
      </c>
      <c r="G1383" s="11">
        <f t="shared" si="117"/>
        <v>5.4771677783478703E-3</v>
      </c>
      <c r="H1383" s="11">
        <f t="shared" si="117"/>
        <v>5.4115746143291316E-3</v>
      </c>
      <c r="I1383" s="11"/>
    </row>
    <row r="1384" spans="2:9" ht="12" hidden="1" customHeight="1">
      <c r="B1384" s="9">
        <v>400119</v>
      </c>
      <c r="C1384" s="10">
        <v>164</v>
      </c>
      <c r="D1384" s="10">
        <v>164</v>
      </c>
      <c r="E1384" s="10">
        <v>164</v>
      </c>
      <c r="F1384" s="11">
        <f t="shared" si="117"/>
        <v>1.0485933503836318E-2</v>
      </c>
      <c r="G1384" s="11">
        <f t="shared" si="117"/>
        <v>1.0518214468958439E-2</v>
      </c>
      <c r="H1384" s="11">
        <f t="shared" si="117"/>
        <v>1.0515381952013951E-2</v>
      </c>
      <c r="I1384" s="11"/>
    </row>
    <row r="1385" spans="2:9" ht="12" hidden="1" customHeight="1">
      <c r="B1385" s="9">
        <v>400120</v>
      </c>
      <c r="C1385" s="10">
        <v>180.8</v>
      </c>
      <c r="D1385" s="10">
        <v>183.8</v>
      </c>
      <c r="E1385" s="10">
        <v>183.8</v>
      </c>
      <c r="F1385" s="11">
        <f t="shared" si="117"/>
        <v>1.1560102301790283E-2</v>
      </c>
      <c r="G1385" s="11">
        <f t="shared" si="117"/>
        <v>1.1788096459722935E-2</v>
      </c>
      <c r="H1385" s="11">
        <f t="shared" si="117"/>
        <v>1.1784921968171734E-2</v>
      </c>
      <c r="I1385" s="11"/>
    </row>
    <row r="1386" spans="2:9" ht="12" hidden="1" customHeight="1">
      <c r="B1386" s="9">
        <v>400121</v>
      </c>
      <c r="C1386" s="10">
        <v>48</v>
      </c>
      <c r="D1386" s="10">
        <v>47</v>
      </c>
      <c r="E1386" s="10">
        <v>48</v>
      </c>
      <c r="F1386" s="11">
        <f t="shared" si="117"/>
        <v>3.0690537084398979E-3</v>
      </c>
      <c r="G1386" s="11">
        <f t="shared" si="117"/>
        <v>3.0143663417136991E-3</v>
      </c>
      <c r="H1386" s="11">
        <f t="shared" si="117"/>
        <v>3.0776727664431078E-3</v>
      </c>
      <c r="I1386" s="11"/>
    </row>
    <row r="1387" spans="2:9" ht="12" hidden="1" customHeight="1">
      <c r="B1387" s="9">
        <v>400122</v>
      </c>
      <c r="C1387" s="10">
        <v>94.5</v>
      </c>
      <c r="D1387" s="10">
        <v>94.5</v>
      </c>
      <c r="E1387" s="10">
        <v>94.5</v>
      </c>
      <c r="F1387" s="11">
        <f t="shared" si="117"/>
        <v>6.0421994884910487E-3</v>
      </c>
      <c r="G1387" s="11">
        <f t="shared" si="117"/>
        <v>6.0608004104669051E-3</v>
      </c>
      <c r="H1387" s="11">
        <f t="shared" si="117"/>
        <v>6.0591682589348685E-3</v>
      </c>
      <c r="I1387" s="11"/>
    </row>
    <row r="1388" spans="2:9" ht="12" hidden="1" customHeight="1">
      <c r="B1388" s="9">
        <v>400123</v>
      </c>
      <c r="C1388" s="10">
        <v>253</v>
      </c>
      <c r="D1388" s="10">
        <v>252</v>
      </c>
      <c r="E1388" s="10">
        <v>254</v>
      </c>
      <c r="F1388" s="11">
        <f t="shared" si="117"/>
        <v>1.6176470588235296E-2</v>
      </c>
      <c r="G1388" s="11">
        <f t="shared" si="117"/>
        <v>1.6162134427911749E-2</v>
      </c>
      <c r="H1388" s="11">
        <f t="shared" si="117"/>
        <v>1.628601838909478E-2</v>
      </c>
      <c r="I1388" s="11"/>
    </row>
    <row r="1389" spans="2:9" ht="12" hidden="1" customHeight="1">
      <c r="B1389" s="9">
        <v>400124</v>
      </c>
      <c r="C1389" s="10">
        <v>62</v>
      </c>
      <c r="D1389" s="10">
        <v>64</v>
      </c>
      <c r="E1389" s="10">
        <v>64</v>
      </c>
      <c r="F1389" s="11">
        <f t="shared" si="117"/>
        <v>3.9641943734015344E-3</v>
      </c>
      <c r="G1389" s="11">
        <f t="shared" si="117"/>
        <v>4.1046690610569521E-3</v>
      </c>
      <c r="H1389" s="11">
        <f t="shared" si="117"/>
        <v>4.1035636885908104E-3</v>
      </c>
      <c r="I1389" s="11"/>
    </row>
    <row r="1390" spans="2:9" ht="12" hidden="1" customHeight="1">
      <c r="B1390" s="9">
        <v>400125</v>
      </c>
      <c r="C1390" s="10">
        <v>24</v>
      </c>
      <c r="D1390" s="10">
        <v>23</v>
      </c>
      <c r="E1390" s="10">
        <v>23</v>
      </c>
      <c r="F1390" s="11">
        <f t="shared" si="117"/>
        <v>1.5345268542199489E-3</v>
      </c>
      <c r="G1390" s="11">
        <f t="shared" si="117"/>
        <v>1.475115443817342E-3</v>
      </c>
      <c r="H1390" s="11">
        <f t="shared" si="117"/>
        <v>1.4747182005873224E-3</v>
      </c>
      <c r="I1390" s="11"/>
    </row>
    <row r="1391" spans="2:9" ht="12" hidden="1" customHeight="1">
      <c r="B1391" s="9">
        <v>400126</v>
      </c>
      <c r="C1391" s="10">
        <v>117</v>
      </c>
      <c r="D1391" s="10">
        <v>114</v>
      </c>
      <c r="E1391" s="10">
        <v>113</v>
      </c>
      <c r="F1391" s="11">
        <f t="shared" si="117"/>
        <v>7.4808184143222503E-3</v>
      </c>
      <c r="G1391" s="11">
        <f t="shared" si="117"/>
        <v>7.3114417650076953E-3</v>
      </c>
      <c r="H1391" s="11">
        <f t="shared" si="117"/>
        <v>7.2453546376681499E-3</v>
      </c>
      <c r="I1391" s="11"/>
    </row>
    <row r="1392" spans="2:9" ht="12" hidden="1" customHeight="1">
      <c r="B1392" s="9">
        <v>400130</v>
      </c>
      <c r="C1392" s="10">
        <v>2302.3000000000002</v>
      </c>
      <c r="D1392" s="10">
        <v>2282.3000000000002</v>
      </c>
      <c r="E1392" s="10">
        <v>2288.3000000000002</v>
      </c>
      <c r="F1392" s="11">
        <f t="shared" si="117"/>
        <v>0.14720588235294119</v>
      </c>
      <c r="G1392" s="11">
        <f t="shared" si="117"/>
        <v>0.14637634684453565</v>
      </c>
      <c r="H1392" s="11">
        <f t="shared" si="117"/>
        <v>0.14672163732191176</v>
      </c>
      <c r="I1392" s="11"/>
    </row>
    <row r="1393" spans="2:9" ht="12" hidden="1" customHeight="1">
      <c r="B1393" s="9">
        <v>400131</v>
      </c>
      <c r="C1393" s="10">
        <v>2291.6999999999998</v>
      </c>
      <c r="D1393" s="10">
        <v>2261.6999999999998</v>
      </c>
      <c r="E1393" s="10">
        <v>2253.6999999999998</v>
      </c>
      <c r="F1393" s="11">
        <f t="shared" si="117"/>
        <v>0.14652813299232736</v>
      </c>
      <c r="G1393" s="11">
        <f t="shared" si="117"/>
        <v>0.14505515649050793</v>
      </c>
      <c r="H1393" s="11">
        <f t="shared" si="117"/>
        <v>0.14450314820276733</v>
      </c>
      <c r="I1393" s="11"/>
    </row>
    <row r="1394" spans="2:9" ht="12" hidden="1" customHeight="1">
      <c r="B1394" s="9">
        <v>400133</v>
      </c>
      <c r="C1394" s="10">
        <v>133</v>
      </c>
      <c r="D1394" s="10">
        <v>135</v>
      </c>
      <c r="E1394" s="10">
        <v>137</v>
      </c>
      <c r="F1394" s="11">
        <f t="shared" si="117"/>
        <v>8.5038363171355495E-3</v>
      </c>
      <c r="G1394" s="11">
        <f t="shared" si="117"/>
        <v>8.6582863006670081E-3</v>
      </c>
      <c r="H1394" s="11">
        <f t="shared" si="117"/>
        <v>8.7841910208897034E-3</v>
      </c>
      <c r="I1394" s="11"/>
    </row>
    <row r="1395" spans="2:9" ht="12" hidden="1" customHeight="1">
      <c r="B1395" s="9">
        <v>400134</v>
      </c>
      <c r="C1395" s="10">
        <v>132</v>
      </c>
      <c r="D1395" s="10">
        <v>134</v>
      </c>
      <c r="E1395" s="10">
        <v>136</v>
      </c>
      <c r="F1395" s="11">
        <f t="shared" si="117"/>
        <v>8.4398976982097192E-3</v>
      </c>
      <c r="G1395" s="11">
        <f t="shared" si="117"/>
        <v>8.5941508465879925E-3</v>
      </c>
      <c r="H1395" s="11">
        <f t="shared" si="117"/>
        <v>8.7200728382554726E-3</v>
      </c>
      <c r="I1395" s="11"/>
    </row>
    <row r="1396" spans="2:9" ht="12" hidden="1" customHeight="1">
      <c r="B1396" s="9">
        <v>400136</v>
      </c>
      <c r="C1396" s="10">
        <v>195</v>
      </c>
      <c r="D1396" s="10">
        <v>194</v>
      </c>
      <c r="E1396" s="10">
        <v>195</v>
      </c>
      <c r="F1396" s="11">
        <f t="shared" si="117"/>
        <v>1.2468030690537084E-2</v>
      </c>
      <c r="G1396" s="11">
        <f t="shared" si="117"/>
        <v>1.2442278091328885E-2</v>
      </c>
      <c r="H1396" s="11">
        <f t="shared" si="117"/>
        <v>1.2503045613675125E-2</v>
      </c>
      <c r="I1396" s="11"/>
    </row>
    <row r="1397" spans="2:9" ht="12" hidden="1" customHeight="1">
      <c r="B1397" s="9">
        <v>400137</v>
      </c>
      <c r="C1397" s="10">
        <v>182</v>
      </c>
      <c r="D1397" s="10">
        <v>185</v>
      </c>
      <c r="E1397" s="10">
        <v>185</v>
      </c>
      <c r="F1397" s="11">
        <f t="shared" si="117"/>
        <v>1.1636828644501279E-2</v>
      </c>
      <c r="G1397" s="11">
        <f t="shared" si="117"/>
        <v>1.1865059004617751E-2</v>
      </c>
      <c r="H1397" s="11">
        <f t="shared" si="117"/>
        <v>1.1861863787332812E-2</v>
      </c>
      <c r="I1397" s="11"/>
    </row>
    <row r="1398" spans="2:9" ht="12" hidden="1" customHeight="1">
      <c r="B1398" s="9">
        <v>400138</v>
      </c>
      <c r="C1398" s="10">
        <v>165</v>
      </c>
      <c r="D1398" s="10">
        <v>166</v>
      </c>
      <c r="E1398" s="10">
        <v>166</v>
      </c>
      <c r="F1398" s="11">
        <f t="shared" si="117"/>
        <v>1.0549872122762148E-2</v>
      </c>
      <c r="G1398" s="11">
        <f t="shared" si="117"/>
        <v>1.0646485377116469E-2</v>
      </c>
      <c r="H1398" s="11">
        <f t="shared" si="117"/>
        <v>1.0643618317282414E-2</v>
      </c>
      <c r="I1398" s="11"/>
    </row>
    <row r="1399" spans="2:9" ht="12" hidden="1" customHeight="1">
      <c r="B1399" s="9">
        <v>400139</v>
      </c>
      <c r="C1399" s="10">
        <v>155.80000000000001</v>
      </c>
      <c r="D1399" s="10">
        <v>157.80000000000001</v>
      </c>
      <c r="E1399" s="10">
        <v>157.80000000000001</v>
      </c>
      <c r="F1399" s="11">
        <f t="shared" si="117"/>
        <v>9.9616368286445014E-3</v>
      </c>
      <c r="G1399" s="11">
        <f t="shared" si="117"/>
        <v>1.0120574653668548E-2</v>
      </c>
      <c r="H1399" s="11">
        <f t="shared" si="117"/>
        <v>1.0117849219681717E-2</v>
      </c>
      <c r="I1399" s="11"/>
    </row>
    <row r="1400" spans="2:9" ht="12" hidden="1" customHeight="1">
      <c r="B1400" s="9">
        <v>400140</v>
      </c>
      <c r="C1400" s="10">
        <v>213.5</v>
      </c>
      <c r="D1400" s="10">
        <v>215.5</v>
      </c>
      <c r="E1400" s="10">
        <v>216.5</v>
      </c>
      <c r="F1400" s="11">
        <f t="shared" si="117"/>
        <v>1.3650895140664962E-2</v>
      </c>
      <c r="G1400" s="11">
        <f t="shared" si="117"/>
        <v>1.3821190354027705E-2</v>
      </c>
      <c r="H1400" s="11">
        <f t="shared" si="117"/>
        <v>1.3881586540311101E-2</v>
      </c>
      <c r="I1400" s="11"/>
    </row>
    <row r="1401" spans="2:9" ht="12" hidden="1" customHeight="1">
      <c r="B1401" s="9">
        <v>400141</v>
      </c>
      <c r="C1401" s="10">
        <v>1091.8</v>
      </c>
      <c r="D1401" s="10">
        <v>1096.8</v>
      </c>
      <c r="E1401" s="10">
        <v>1093.8</v>
      </c>
      <c r="F1401" s="11">
        <f t="shared" si="117"/>
        <v>6.9808184143222499E-2</v>
      </c>
      <c r="G1401" s="11">
        <f t="shared" si="117"/>
        <v>7.0343766033863511E-2</v>
      </c>
      <c r="H1401" s="11">
        <f t="shared" si="117"/>
        <v>7.0132468165322315E-2</v>
      </c>
      <c r="I1401" s="11"/>
    </row>
    <row r="1402" spans="2:9" ht="12" hidden="1" customHeight="1">
      <c r="B1402" s="9">
        <v>400142</v>
      </c>
      <c r="C1402" s="10">
        <v>34</v>
      </c>
      <c r="D1402" s="10">
        <v>33</v>
      </c>
      <c r="E1402" s="10">
        <v>33</v>
      </c>
      <c r="F1402" s="11">
        <f t="shared" si="117"/>
        <v>2.1739130434782609E-3</v>
      </c>
      <c r="G1402" s="11">
        <f t="shared" si="117"/>
        <v>2.1164699846074908E-3</v>
      </c>
      <c r="H1402" s="11">
        <f t="shared" si="117"/>
        <v>2.1159000269296365E-3</v>
      </c>
      <c r="I1402" s="11"/>
    </row>
    <row r="1403" spans="2:9" ht="12" hidden="1" customHeight="1">
      <c r="B1403" s="9">
        <v>400143</v>
      </c>
      <c r="C1403" s="10">
        <v>3406.4</v>
      </c>
      <c r="D1403" s="10">
        <v>3391.8</v>
      </c>
      <c r="E1403" s="10">
        <v>3383</v>
      </c>
      <c r="F1403" s="11">
        <f t="shared" si="117"/>
        <v>0.21780051150895141</v>
      </c>
      <c r="G1403" s="11">
        <f t="shared" si="117"/>
        <v>0.21753463314520266</v>
      </c>
      <c r="H1403" s="11">
        <f t="shared" si="117"/>
        <v>0.21691181185160488</v>
      </c>
      <c r="I1403" s="11"/>
    </row>
    <row r="1404" spans="2:9" ht="12" hidden="1" customHeight="1">
      <c r="B1404" s="9">
        <v>400144</v>
      </c>
      <c r="C1404" s="10">
        <v>209</v>
      </c>
      <c r="D1404" s="10">
        <v>202</v>
      </c>
      <c r="E1404" s="10">
        <v>202</v>
      </c>
      <c r="F1404" s="11">
        <f t="shared" si="117"/>
        <v>1.3363171355498721E-2</v>
      </c>
      <c r="G1404" s="11">
        <f t="shared" si="117"/>
        <v>1.2955361723961004E-2</v>
      </c>
      <c r="H1404" s="11">
        <f t="shared" si="117"/>
        <v>1.2951872892114745E-2</v>
      </c>
      <c r="I1404" s="11"/>
    </row>
    <row r="1405" spans="2:9" ht="12" hidden="1" customHeight="1">
      <c r="B1405" s="9">
        <v>400145</v>
      </c>
      <c r="C1405" s="10">
        <v>233</v>
      </c>
      <c r="D1405" s="10">
        <v>223</v>
      </c>
      <c r="E1405" s="10">
        <v>222</v>
      </c>
      <c r="F1405" s="11">
        <f t="shared" si="117"/>
        <v>1.489769820971867E-2</v>
      </c>
      <c r="G1405" s="11">
        <f t="shared" si="117"/>
        <v>1.4302206259620316E-2</v>
      </c>
      <c r="H1405" s="11">
        <f t="shared" si="117"/>
        <v>1.4234236544799373E-2</v>
      </c>
      <c r="I1405" s="11"/>
    </row>
    <row r="1406" spans="2:9" ht="12" hidden="1" customHeight="1">
      <c r="B1406" s="9">
        <v>400149</v>
      </c>
      <c r="C1406" s="10">
        <v>6</v>
      </c>
      <c r="D1406" s="10">
        <v>25</v>
      </c>
      <c r="E1406" s="10">
        <v>24</v>
      </c>
      <c r="F1406" s="11">
        <f t="shared" ref="F1406:H1437" si="118">C1406/C$1438</f>
        <v>3.8363171355498723E-4</v>
      </c>
      <c r="G1406" s="11">
        <f t="shared" si="118"/>
        <v>1.6033863519753719E-3</v>
      </c>
      <c r="H1406" s="11">
        <f t="shared" si="118"/>
        <v>1.5388363832215539E-3</v>
      </c>
      <c r="I1406" s="11"/>
    </row>
    <row r="1407" spans="2:9" ht="12" hidden="1" customHeight="1">
      <c r="B1407" s="9">
        <v>401104</v>
      </c>
      <c r="C1407" s="10">
        <v>196.5</v>
      </c>
      <c r="D1407" s="10">
        <v>196.5</v>
      </c>
      <c r="E1407" s="10">
        <v>197.5</v>
      </c>
      <c r="F1407" s="11">
        <f t="shared" si="118"/>
        <v>1.2563938618925831E-2</v>
      </c>
      <c r="G1407" s="11">
        <f t="shared" si="118"/>
        <v>1.2602616726526423E-2</v>
      </c>
      <c r="H1407" s="11">
        <f t="shared" si="118"/>
        <v>1.2663341070260703E-2</v>
      </c>
      <c r="I1407" s="11"/>
    </row>
    <row r="1408" spans="2:9" ht="12" hidden="1" customHeight="1">
      <c r="B1408" s="9">
        <v>401105</v>
      </c>
      <c r="C1408" s="10">
        <v>311</v>
      </c>
      <c r="D1408" s="10">
        <v>306</v>
      </c>
      <c r="E1408" s="10">
        <v>306</v>
      </c>
      <c r="F1408" s="11">
        <f t="shared" si="118"/>
        <v>1.9884910485933504E-2</v>
      </c>
      <c r="G1408" s="11">
        <f t="shared" si="118"/>
        <v>1.962544894817855E-2</v>
      </c>
      <c r="H1408" s="11">
        <f t="shared" si="118"/>
        <v>1.9620163886074814E-2</v>
      </c>
      <c r="I1408" s="11"/>
    </row>
    <row r="1409" spans="2:9" ht="12" hidden="1" customHeight="1">
      <c r="B1409" s="9">
        <v>401107</v>
      </c>
      <c r="C1409" s="10">
        <v>207.6</v>
      </c>
      <c r="D1409" s="10">
        <v>211.4</v>
      </c>
      <c r="E1409" s="10">
        <v>210.4</v>
      </c>
      <c r="F1409" s="11">
        <f t="shared" si="118"/>
        <v>1.3273657289002557E-2</v>
      </c>
      <c r="G1409" s="11">
        <f t="shared" si="118"/>
        <v>1.3558234992303745E-2</v>
      </c>
      <c r="H1409" s="11">
        <f t="shared" si="118"/>
        <v>1.3490465626242289E-2</v>
      </c>
      <c r="I1409" s="11"/>
    </row>
    <row r="1410" spans="2:9" ht="12" hidden="1" customHeight="1">
      <c r="B1410" s="9">
        <v>401112</v>
      </c>
      <c r="C1410" s="10">
        <v>114.5</v>
      </c>
      <c r="D1410" s="10">
        <v>113.5</v>
      </c>
      <c r="E1410" s="10">
        <v>112.5</v>
      </c>
      <c r="F1410" s="11">
        <f t="shared" si="118"/>
        <v>7.320971867007673E-3</v>
      </c>
      <c r="G1410" s="11">
        <f t="shared" si="118"/>
        <v>7.2793740379681875E-3</v>
      </c>
      <c r="H1410" s="11">
        <f t="shared" si="118"/>
        <v>7.2132955463510336E-3</v>
      </c>
      <c r="I1410" s="11"/>
    </row>
    <row r="1411" spans="2:9" ht="12" hidden="1" customHeight="1">
      <c r="B1411" s="9">
        <v>401113</v>
      </c>
      <c r="C1411" s="10">
        <v>21</v>
      </c>
      <c r="D1411" s="10">
        <v>21</v>
      </c>
      <c r="E1411" s="10">
        <v>21</v>
      </c>
      <c r="F1411" s="11">
        <f t="shared" si="118"/>
        <v>1.3427109974424552E-3</v>
      </c>
      <c r="G1411" s="11">
        <f t="shared" si="118"/>
        <v>1.3468445356593123E-3</v>
      </c>
      <c r="H1411" s="11">
        <f t="shared" si="118"/>
        <v>1.3464818353188597E-3</v>
      </c>
      <c r="I1411" s="11"/>
    </row>
    <row r="1412" spans="2:9" ht="12" hidden="1" customHeight="1">
      <c r="B1412" s="9">
        <v>401114</v>
      </c>
      <c r="C1412" s="10">
        <v>22</v>
      </c>
      <c r="D1412" s="10">
        <v>22</v>
      </c>
      <c r="E1412" s="10">
        <v>21</v>
      </c>
      <c r="F1412" s="11">
        <f t="shared" si="118"/>
        <v>1.4066496163682865E-3</v>
      </c>
      <c r="G1412" s="11">
        <f t="shared" si="118"/>
        <v>1.4109799897383272E-3</v>
      </c>
      <c r="H1412" s="11">
        <f t="shared" si="118"/>
        <v>1.3464818353188597E-3</v>
      </c>
      <c r="I1412" s="11"/>
    </row>
    <row r="1413" spans="2:9" ht="12" hidden="1" customHeight="1">
      <c r="B1413" s="9">
        <v>401115</v>
      </c>
      <c r="C1413" s="10">
        <v>133</v>
      </c>
      <c r="D1413" s="10">
        <v>132</v>
      </c>
      <c r="E1413" s="10">
        <v>132</v>
      </c>
      <c r="F1413" s="11">
        <f t="shared" si="118"/>
        <v>8.5038363171355495E-3</v>
      </c>
      <c r="G1413" s="11">
        <f t="shared" si="118"/>
        <v>8.465879938429963E-3</v>
      </c>
      <c r="H1413" s="11">
        <f t="shared" si="118"/>
        <v>8.4636001077185458E-3</v>
      </c>
      <c r="I1413" s="11"/>
    </row>
    <row r="1414" spans="2:9" ht="12" hidden="1" customHeight="1">
      <c r="B1414" s="9">
        <v>401116</v>
      </c>
      <c r="C1414" s="10">
        <v>189.6</v>
      </c>
      <c r="D1414" s="10">
        <v>194.6</v>
      </c>
      <c r="E1414" s="10">
        <v>196.6</v>
      </c>
      <c r="F1414" s="11">
        <f t="shared" si="118"/>
        <v>1.2122762148337596E-2</v>
      </c>
      <c r="G1414" s="11">
        <f t="shared" si="118"/>
        <v>1.2480759363776293E-2</v>
      </c>
      <c r="H1414" s="11">
        <f t="shared" si="118"/>
        <v>1.2605634705889896E-2</v>
      </c>
      <c r="I1414" s="11"/>
    </row>
    <row r="1415" spans="2:9" ht="12" hidden="1" customHeight="1">
      <c r="B1415" s="9">
        <v>401117</v>
      </c>
      <c r="C1415" s="10">
        <v>45</v>
      </c>
      <c r="D1415" s="10">
        <v>45</v>
      </c>
      <c r="E1415" s="10">
        <v>45</v>
      </c>
      <c r="F1415" s="11">
        <f t="shared" si="118"/>
        <v>2.8772378516624042E-3</v>
      </c>
      <c r="G1415" s="11">
        <f t="shared" si="118"/>
        <v>2.8860954335556692E-3</v>
      </c>
      <c r="H1415" s="11">
        <f t="shared" si="118"/>
        <v>2.8853182185404136E-3</v>
      </c>
      <c r="I1415" s="11"/>
    </row>
    <row r="1416" spans="2:9" ht="12" hidden="1" customHeight="1">
      <c r="B1416" s="9">
        <v>401118</v>
      </c>
      <c r="C1416" s="10">
        <v>80</v>
      </c>
      <c r="D1416" s="10">
        <v>80</v>
      </c>
      <c r="E1416" s="10">
        <v>83</v>
      </c>
      <c r="F1416" s="11">
        <f t="shared" si="118"/>
        <v>5.1150895140664966E-3</v>
      </c>
      <c r="G1416" s="11">
        <f t="shared" si="118"/>
        <v>5.1308363263211894E-3</v>
      </c>
      <c r="H1416" s="11">
        <f t="shared" si="118"/>
        <v>5.3218091586412072E-3</v>
      </c>
      <c r="I1416" s="11"/>
    </row>
    <row r="1417" spans="2:9" ht="12" hidden="1" customHeight="1">
      <c r="B1417" s="9">
        <v>401119</v>
      </c>
      <c r="C1417" s="10">
        <v>10</v>
      </c>
      <c r="D1417" s="10">
        <v>10</v>
      </c>
      <c r="E1417" s="10">
        <v>10</v>
      </c>
      <c r="F1417" s="11">
        <f t="shared" si="118"/>
        <v>6.3938618925831207E-4</v>
      </c>
      <c r="G1417" s="11">
        <f t="shared" si="118"/>
        <v>6.4135454079014868E-4</v>
      </c>
      <c r="H1417" s="11">
        <f t="shared" si="118"/>
        <v>6.4118182634231413E-4</v>
      </c>
      <c r="I1417" s="11"/>
    </row>
    <row r="1418" spans="2:9" ht="12" hidden="1" customHeight="1">
      <c r="B1418" s="9">
        <v>401120</v>
      </c>
      <c r="C1418" s="10">
        <v>37</v>
      </c>
      <c r="D1418" s="10">
        <v>37</v>
      </c>
      <c r="E1418" s="10">
        <v>37</v>
      </c>
      <c r="F1418" s="11">
        <f t="shared" si="118"/>
        <v>2.3657289002557546E-3</v>
      </c>
      <c r="G1418" s="11">
        <f t="shared" si="118"/>
        <v>2.3730118009235501E-3</v>
      </c>
      <c r="H1418" s="11">
        <f t="shared" si="118"/>
        <v>2.3723727574665623E-3</v>
      </c>
      <c r="I1418" s="11"/>
    </row>
    <row r="1419" spans="2:9" ht="12" hidden="1" customHeight="1">
      <c r="B1419" s="9">
        <v>401121</v>
      </c>
      <c r="C1419" s="10">
        <v>58</v>
      </c>
      <c r="D1419" s="10">
        <v>57</v>
      </c>
      <c r="E1419" s="10">
        <v>57</v>
      </c>
      <c r="F1419" s="11">
        <f t="shared" si="118"/>
        <v>3.7084398976982096E-3</v>
      </c>
      <c r="G1419" s="11">
        <f t="shared" si="118"/>
        <v>3.6557208825038477E-3</v>
      </c>
      <c r="H1419" s="11">
        <f t="shared" si="118"/>
        <v>3.6547364101511904E-3</v>
      </c>
      <c r="I1419" s="11"/>
    </row>
    <row r="1420" spans="2:9" ht="12" hidden="1" customHeight="1">
      <c r="B1420" s="9">
        <v>401122</v>
      </c>
      <c r="C1420" s="10">
        <v>154</v>
      </c>
      <c r="D1420" s="10">
        <v>152</v>
      </c>
      <c r="E1420" s="10">
        <v>153</v>
      </c>
      <c r="F1420" s="11">
        <f t="shared" si="118"/>
        <v>9.8465473145780049E-3</v>
      </c>
      <c r="G1420" s="11">
        <f t="shared" si="118"/>
        <v>9.748589020010261E-3</v>
      </c>
      <c r="H1420" s="11">
        <f t="shared" si="118"/>
        <v>9.8100819430374069E-3</v>
      </c>
      <c r="I1420" s="11"/>
    </row>
    <row r="1421" spans="2:9" ht="12" hidden="1" customHeight="1">
      <c r="B1421" s="9">
        <v>401123</v>
      </c>
      <c r="C1421" s="10">
        <v>30</v>
      </c>
      <c r="D1421" s="10">
        <v>31</v>
      </c>
      <c r="E1421" s="10">
        <v>31</v>
      </c>
      <c r="F1421" s="11">
        <f t="shared" si="118"/>
        <v>1.9181585677749361E-3</v>
      </c>
      <c r="G1421" s="11">
        <f t="shared" si="118"/>
        <v>1.9881990764494609E-3</v>
      </c>
      <c r="H1421" s="11">
        <f t="shared" si="118"/>
        <v>1.987663661661174E-3</v>
      </c>
      <c r="I1421" s="11"/>
    </row>
    <row r="1422" spans="2:9" ht="12" hidden="1" customHeight="1">
      <c r="B1422" s="9">
        <v>401124</v>
      </c>
      <c r="C1422" s="10">
        <v>21</v>
      </c>
      <c r="D1422" s="10">
        <v>21</v>
      </c>
      <c r="E1422" s="10">
        <v>21</v>
      </c>
      <c r="F1422" s="11">
        <f t="shared" si="118"/>
        <v>1.3427109974424552E-3</v>
      </c>
      <c r="G1422" s="11">
        <f t="shared" si="118"/>
        <v>1.3468445356593123E-3</v>
      </c>
      <c r="H1422" s="11">
        <f t="shared" si="118"/>
        <v>1.3464818353188597E-3</v>
      </c>
      <c r="I1422" s="11"/>
    </row>
    <row r="1423" spans="2:9" ht="12" hidden="1" customHeight="1">
      <c r="B1423" s="9">
        <v>401125</v>
      </c>
      <c r="C1423" s="10">
        <v>35</v>
      </c>
      <c r="D1423" s="10">
        <v>34</v>
      </c>
      <c r="E1423" s="10">
        <v>34</v>
      </c>
      <c r="F1423" s="11">
        <f t="shared" si="118"/>
        <v>2.237851662404092E-3</v>
      </c>
      <c r="G1423" s="11">
        <f t="shared" si="118"/>
        <v>2.1806054386865055E-3</v>
      </c>
      <c r="H1423" s="11">
        <f t="shared" si="118"/>
        <v>2.1800182095638681E-3</v>
      </c>
      <c r="I1423" s="11"/>
    </row>
    <row r="1424" spans="2:9" ht="12" hidden="1" customHeight="1">
      <c r="B1424" s="9">
        <v>401126</v>
      </c>
      <c r="C1424" s="10">
        <v>24</v>
      </c>
      <c r="D1424" s="10">
        <v>24</v>
      </c>
      <c r="E1424" s="10">
        <v>24</v>
      </c>
      <c r="F1424" s="11">
        <f t="shared" si="118"/>
        <v>1.5345268542199489E-3</v>
      </c>
      <c r="G1424" s="11">
        <f t="shared" si="118"/>
        <v>1.5392508978963569E-3</v>
      </c>
      <c r="H1424" s="11">
        <f t="shared" si="118"/>
        <v>1.5388363832215539E-3</v>
      </c>
      <c r="I1424" s="11"/>
    </row>
    <row r="1425" spans="1:9" ht="12" hidden="1" customHeight="1">
      <c r="B1425" s="9">
        <v>401128</v>
      </c>
      <c r="C1425" s="10">
        <v>45</v>
      </c>
      <c r="D1425" s="10">
        <v>46</v>
      </c>
      <c r="E1425" s="10">
        <v>48</v>
      </c>
      <c r="F1425" s="11">
        <f t="shared" si="118"/>
        <v>2.8772378516624042E-3</v>
      </c>
      <c r="G1425" s="11">
        <f t="shared" si="118"/>
        <v>2.9502308876346839E-3</v>
      </c>
      <c r="H1425" s="11">
        <f t="shared" si="118"/>
        <v>3.0776727664431078E-3</v>
      </c>
      <c r="I1425" s="11"/>
    </row>
    <row r="1426" spans="1:9" ht="12" hidden="1" customHeight="1">
      <c r="B1426" s="9">
        <v>401129</v>
      </c>
      <c r="C1426" s="10">
        <v>138</v>
      </c>
      <c r="D1426" s="10">
        <v>138</v>
      </c>
      <c r="E1426" s="10">
        <v>141</v>
      </c>
      <c r="F1426" s="11">
        <f t="shared" si="118"/>
        <v>8.8235294117647058E-3</v>
      </c>
      <c r="G1426" s="11">
        <f t="shared" si="118"/>
        <v>8.8506926629040531E-3</v>
      </c>
      <c r="H1426" s="11">
        <f t="shared" si="118"/>
        <v>9.0406637514266284E-3</v>
      </c>
      <c r="I1426" s="11"/>
    </row>
    <row r="1427" spans="1:9" ht="12" hidden="1" customHeight="1">
      <c r="B1427" s="9">
        <v>401130</v>
      </c>
      <c r="C1427" s="10">
        <v>45</v>
      </c>
      <c r="D1427" s="10">
        <v>41</v>
      </c>
      <c r="E1427" s="10">
        <v>43</v>
      </c>
      <c r="F1427" s="11">
        <f t="shared" si="118"/>
        <v>2.8772378516624042E-3</v>
      </c>
      <c r="G1427" s="11">
        <f t="shared" si="118"/>
        <v>2.6295536172396099E-3</v>
      </c>
      <c r="H1427" s="11">
        <f t="shared" si="118"/>
        <v>2.7570818532719507E-3</v>
      </c>
      <c r="I1427" s="11"/>
    </row>
    <row r="1428" spans="1:9" ht="12" hidden="1" customHeight="1">
      <c r="B1428" s="9">
        <v>401131</v>
      </c>
      <c r="C1428" s="10">
        <v>72</v>
      </c>
      <c r="D1428" s="10">
        <v>74</v>
      </c>
      <c r="E1428" s="10">
        <v>74</v>
      </c>
      <c r="F1428" s="11">
        <f t="shared" si="118"/>
        <v>4.6035805626598461E-3</v>
      </c>
      <c r="G1428" s="11">
        <f t="shared" si="118"/>
        <v>4.7460236018471002E-3</v>
      </c>
      <c r="H1428" s="11">
        <f t="shared" si="118"/>
        <v>4.7447455149331247E-3</v>
      </c>
      <c r="I1428" s="11"/>
    </row>
    <row r="1429" spans="1:9" ht="12" hidden="1" customHeight="1">
      <c r="B1429" s="9">
        <v>401132</v>
      </c>
      <c r="C1429" s="10">
        <v>79</v>
      </c>
      <c r="D1429" s="10">
        <v>78</v>
      </c>
      <c r="E1429" s="10">
        <v>77</v>
      </c>
      <c r="F1429" s="11">
        <f t="shared" si="118"/>
        <v>5.0511508951406646E-3</v>
      </c>
      <c r="G1429" s="11">
        <f t="shared" si="118"/>
        <v>5.00256541816316E-3</v>
      </c>
      <c r="H1429" s="11">
        <f t="shared" si="118"/>
        <v>4.9371000628358188E-3</v>
      </c>
      <c r="I1429" s="11"/>
    </row>
    <row r="1430" spans="1:9" ht="12" hidden="1" customHeight="1">
      <c r="B1430" s="9">
        <v>401133</v>
      </c>
      <c r="C1430" s="10">
        <v>146</v>
      </c>
      <c r="D1430" s="10">
        <v>143</v>
      </c>
      <c r="E1430" s="10">
        <v>146</v>
      </c>
      <c r="F1430" s="11">
        <f t="shared" si="118"/>
        <v>9.3350383631713562E-3</v>
      </c>
      <c r="G1430" s="11">
        <f t="shared" si="118"/>
        <v>9.1713699332991259E-3</v>
      </c>
      <c r="H1430" s="11">
        <f t="shared" si="118"/>
        <v>9.3612546645977859E-3</v>
      </c>
      <c r="I1430" s="11"/>
    </row>
    <row r="1431" spans="1:9" ht="12" hidden="1" customHeight="1">
      <c r="B1431" s="9">
        <v>401134</v>
      </c>
      <c r="C1431" s="10">
        <v>56</v>
      </c>
      <c r="D1431" s="10">
        <v>57</v>
      </c>
      <c r="E1431" s="10">
        <v>58</v>
      </c>
      <c r="F1431" s="11">
        <f t="shared" si="118"/>
        <v>3.5805626598465474E-3</v>
      </c>
      <c r="G1431" s="11">
        <f t="shared" si="118"/>
        <v>3.6557208825038477E-3</v>
      </c>
      <c r="H1431" s="11">
        <f t="shared" si="118"/>
        <v>3.718854592785422E-3</v>
      </c>
      <c r="I1431" s="11"/>
    </row>
    <row r="1432" spans="1:9" ht="12" hidden="1" customHeight="1">
      <c r="B1432" s="9">
        <v>401135</v>
      </c>
      <c r="C1432" s="10">
        <v>22</v>
      </c>
      <c r="D1432" s="10">
        <v>21</v>
      </c>
      <c r="E1432" s="10">
        <v>21</v>
      </c>
      <c r="F1432" s="11">
        <f t="shared" si="118"/>
        <v>1.4066496163682865E-3</v>
      </c>
      <c r="G1432" s="11">
        <f t="shared" si="118"/>
        <v>1.3468445356593123E-3</v>
      </c>
      <c r="H1432" s="11">
        <f t="shared" si="118"/>
        <v>1.3464818353188597E-3</v>
      </c>
      <c r="I1432" s="11"/>
    </row>
    <row r="1433" spans="1:9" ht="12" hidden="1" customHeight="1">
      <c r="B1433" s="9">
        <v>401136</v>
      </c>
      <c r="C1433" s="10">
        <v>103.6</v>
      </c>
      <c r="D1433" s="10">
        <v>104.6</v>
      </c>
      <c r="E1433" s="10">
        <v>102.6</v>
      </c>
      <c r="F1433" s="11">
        <f t="shared" si="118"/>
        <v>6.6240409207161122E-3</v>
      </c>
      <c r="G1433" s="11">
        <f t="shared" si="118"/>
        <v>6.7085684966649555E-3</v>
      </c>
      <c r="H1433" s="11">
        <f t="shared" si="118"/>
        <v>6.5785255382721421E-3</v>
      </c>
      <c r="I1433" s="11"/>
    </row>
    <row r="1434" spans="1:9" ht="12" hidden="1" customHeight="1">
      <c r="B1434" s="9">
        <v>401137</v>
      </c>
      <c r="C1434" s="10">
        <v>267</v>
      </c>
      <c r="D1434" s="10">
        <v>268</v>
      </c>
      <c r="E1434" s="10">
        <v>267</v>
      </c>
      <c r="F1434" s="11">
        <f t="shared" si="118"/>
        <v>1.7071611253196933E-2</v>
      </c>
      <c r="G1434" s="11">
        <f t="shared" si="118"/>
        <v>1.7188301693175985E-2</v>
      </c>
      <c r="H1434" s="11">
        <f t="shared" si="118"/>
        <v>1.7119554763339786E-2</v>
      </c>
      <c r="I1434" s="11"/>
    </row>
    <row r="1435" spans="1:9" ht="12" hidden="1" customHeight="1">
      <c r="B1435" s="9">
        <v>401138</v>
      </c>
      <c r="C1435" s="10">
        <v>175</v>
      </c>
      <c r="D1435" s="10">
        <v>178</v>
      </c>
      <c r="E1435" s="10">
        <v>177</v>
      </c>
      <c r="F1435" s="11">
        <f t="shared" si="118"/>
        <v>1.118925831202046E-2</v>
      </c>
      <c r="G1435" s="11">
        <f t="shared" si="118"/>
        <v>1.1416110826064647E-2</v>
      </c>
      <c r="H1435" s="11">
        <f t="shared" si="118"/>
        <v>1.134891832625896E-2</v>
      </c>
      <c r="I1435" s="11"/>
    </row>
    <row r="1436" spans="1:9" ht="12" hidden="1" customHeight="1">
      <c r="B1436" s="9">
        <v>402100</v>
      </c>
      <c r="C1436" s="10">
        <v>55</v>
      </c>
      <c r="D1436" s="10">
        <v>55</v>
      </c>
      <c r="E1436" s="10">
        <v>55</v>
      </c>
      <c r="F1436" s="11">
        <f t="shared" si="118"/>
        <v>3.5166240409207159E-3</v>
      </c>
      <c r="G1436" s="11">
        <f t="shared" si="118"/>
        <v>3.5274499743458178E-3</v>
      </c>
      <c r="H1436" s="11">
        <f t="shared" si="118"/>
        <v>3.5265000448827279E-3</v>
      </c>
      <c r="I1436" s="11"/>
    </row>
    <row r="1437" spans="1:9" ht="12" hidden="1" customHeight="1">
      <c r="B1437" s="9">
        <v>402101</v>
      </c>
      <c r="C1437" s="10">
        <v>118</v>
      </c>
      <c r="D1437" s="10">
        <v>119</v>
      </c>
      <c r="E1437" s="10">
        <v>119</v>
      </c>
      <c r="F1437" s="11">
        <f t="shared" si="118"/>
        <v>7.5447570332480823E-3</v>
      </c>
      <c r="G1437" s="11">
        <f t="shared" si="118"/>
        <v>7.6321190354027698E-3</v>
      </c>
      <c r="H1437" s="11">
        <f t="shared" si="118"/>
        <v>7.6300637334735383E-3</v>
      </c>
      <c r="I1437" s="11"/>
    </row>
    <row r="1438" spans="1:9" ht="12" hidden="1" customHeight="1" thickBot="1">
      <c r="C1438" s="12">
        <f t="shared" ref="C1438:H1438" si="119">SUM(C1374:C1437)</f>
        <v>15640</v>
      </c>
      <c r="D1438" s="12">
        <f t="shared" si="119"/>
        <v>15592.000000000002</v>
      </c>
      <c r="E1438" s="12">
        <f t="shared" si="119"/>
        <v>15596.2</v>
      </c>
      <c r="F1438" s="13">
        <f t="shared" si="119"/>
        <v>0.99999999999999956</v>
      </c>
      <c r="G1438" s="13">
        <f t="shared" si="119"/>
        <v>0.99999999999999989</v>
      </c>
      <c r="H1438" s="13">
        <f t="shared" si="119"/>
        <v>1</v>
      </c>
      <c r="I1438" s="52"/>
    </row>
    <row r="1439" spans="1:9" ht="12" hidden="1" customHeight="1"/>
    <row r="1440" spans="1:9" ht="12" hidden="1" customHeight="1">
      <c r="A1440" s="3" t="s">
        <v>121</v>
      </c>
      <c r="B1440" s="2" t="s">
        <v>122</v>
      </c>
    </row>
    <row r="1441" spans="1:9" ht="12" hidden="1" customHeight="1">
      <c r="B1441" s="6" t="s">
        <v>4</v>
      </c>
      <c r="C1441" s="55" t="s">
        <v>5</v>
      </c>
      <c r="D1441" s="55"/>
      <c r="E1441" s="55"/>
      <c r="F1441" s="55" t="s">
        <v>6</v>
      </c>
      <c r="G1441" s="55"/>
      <c r="H1441" s="55"/>
      <c r="I1441" s="6"/>
    </row>
    <row r="1442" spans="1:9" ht="12" hidden="1" customHeight="1">
      <c r="B1442" s="6"/>
      <c r="C1442" s="8" t="s">
        <v>7</v>
      </c>
      <c r="D1442" s="8" t="s">
        <v>8</v>
      </c>
      <c r="E1442" s="8">
        <v>2013</v>
      </c>
      <c r="F1442" s="8" t="s">
        <v>7</v>
      </c>
      <c r="G1442" s="8" t="s">
        <v>8</v>
      </c>
      <c r="H1442" s="8">
        <v>2013</v>
      </c>
      <c r="I1442" s="8"/>
    </row>
    <row r="1443" spans="1:9" ht="12" hidden="1" customHeight="1">
      <c r="B1443" s="9">
        <v>256100</v>
      </c>
      <c r="C1443" s="10">
        <v>1143.8</v>
      </c>
      <c r="D1443" s="10">
        <v>1241</v>
      </c>
      <c r="E1443" s="10">
        <v>1184.2</v>
      </c>
      <c r="F1443" s="11">
        <f>C1443/C$1444</f>
        <v>1</v>
      </c>
      <c r="G1443" s="11">
        <f>D1443/D$1444</f>
        <v>1</v>
      </c>
      <c r="H1443" s="11">
        <f>E1443/E$1444</f>
        <v>1</v>
      </c>
      <c r="I1443" s="11"/>
    </row>
    <row r="1444" spans="1:9" ht="12" hidden="1" customHeight="1" thickBot="1">
      <c r="C1444" s="12">
        <f t="shared" ref="C1444:H1444" si="120">SUM(C1443)</f>
        <v>1143.8</v>
      </c>
      <c r="D1444" s="12">
        <f t="shared" si="120"/>
        <v>1241</v>
      </c>
      <c r="E1444" s="12">
        <f t="shared" si="120"/>
        <v>1184.2</v>
      </c>
      <c r="F1444" s="13">
        <f t="shared" si="120"/>
        <v>1</v>
      </c>
      <c r="G1444" s="13">
        <f t="shared" si="120"/>
        <v>1</v>
      </c>
      <c r="H1444" s="13">
        <f t="shared" si="120"/>
        <v>1</v>
      </c>
      <c r="I1444" s="52"/>
    </row>
    <row r="1445" spans="1:9" ht="12" hidden="1" customHeight="1"/>
    <row r="1446" spans="1:9" ht="12" customHeight="1">
      <c r="A1446" s="3" t="s">
        <v>123</v>
      </c>
      <c r="B1446" s="2" t="s">
        <v>124</v>
      </c>
    </row>
    <row r="1447" spans="1:9" ht="12" customHeight="1">
      <c r="B1447" s="6" t="s">
        <v>4</v>
      </c>
      <c r="C1447" s="55" t="s">
        <v>5</v>
      </c>
      <c r="D1447" s="55"/>
      <c r="E1447" s="55"/>
      <c r="F1447" s="55" t="s">
        <v>6</v>
      </c>
      <c r="G1447" s="55"/>
      <c r="H1447" s="55"/>
      <c r="I1447" s="6"/>
    </row>
    <row r="1448" spans="1:9" ht="12" customHeight="1">
      <c r="B1448" s="6"/>
      <c r="C1448" s="8" t="s">
        <v>7</v>
      </c>
      <c r="D1448" s="8" t="s">
        <v>8</v>
      </c>
      <c r="E1448" s="8">
        <v>2013</v>
      </c>
      <c r="F1448" s="8" t="s">
        <v>7</v>
      </c>
      <c r="G1448" s="8" t="s">
        <v>8</v>
      </c>
      <c r="H1448" s="8">
        <v>2013</v>
      </c>
      <c r="I1448" s="8"/>
    </row>
    <row r="1449" spans="1:9" ht="12" customHeight="1">
      <c r="B1449" s="9">
        <v>246100</v>
      </c>
      <c r="C1449" s="10">
        <v>1699</v>
      </c>
      <c r="D1449" s="10">
        <v>1688.5</v>
      </c>
      <c r="E1449" s="10">
        <v>1679</v>
      </c>
      <c r="F1449" s="11">
        <f t="shared" ref="F1449:H1477" si="121">C1449/C$1478</f>
        <v>3.9590440504818893E-2</v>
      </c>
      <c r="G1449" s="11">
        <f t="shared" si="121"/>
        <v>3.8658967689940656E-2</v>
      </c>
      <c r="H1449" s="11">
        <f t="shared" si="121"/>
        <v>3.8202850537888848E-2</v>
      </c>
      <c r="I1449" s="11"/>
    </row>
    <row r="1450" spans="1:9" ht="12" customHeight="1">
      <c r="B1450" s="9">
        <v>251100</v>
      </c>
      <c r="C1450" s="10">
        <v>67</v>
      </c>
      <c r="D1450" s="10">
        <v>67</v>
      </c>
      <c r="E1450" s="10">
        <v>66</v>
      </c>
      <c r="F1450" s="11">
        <f t="shared" si="121"/>
        <v>1.5612475066644296E-3</v>
      </c>
      <c r="G1450" s="11">
        <f t="shared" si="121"/>
        <v>1.5339951644809142E-3</v>
      </c>
      <c r="H1450" s="11">
        <f t="shared" si="121"/>
        <v>1.5017201521743085E-3</v>
      </c>
      <c r="I1450" s="11"/>
    </row>
    <row r="1451" spans="1:9" ht="12" customHeight="1">
      <c r="B1451" s="9">
        <v>251101</v>
      </c>
      <c r="C1451" s="10">
        <v>43</v>
      </c>
      <c r="D1451" s="10">
        <v>41</v>
      </c>
      <c r="E1451" s="10">
        <v>43</v>
      </c>
      <c r="F1451" s="11">
        <f t="shared" si="121"/>
        <v>1.0019946684562758E-3</v>
      </c>
      <c r="G1451" s="11">
        <f t="shared" si="121"/>
        <v>9.38713458861455E-4</v>
      </c>
      <c r="H1451" s="11">
        <f t="shared" si="121"/>
        <v>9.7839343247720111E-4</v>
      </c>
      <c r="I1451" s="11"/>
    </row>
    <row r="1452" spans="1:9" ht="12" customHeight="1">
      <c r="B1452" s="9">
        <v>251102</v>
      </c>
      <c r="C1452" s="10">
        <v>3218.3</v>
      </c>
      <c r="D1452" s="10">
        <v>3304.8</v>
      </c>
      <c r="E1452" s="10">
        <v>3348.8</v>
      </c>
      <c r="F1452" s="11">
        <f t="shared" si="121"/>
        <v>7.4993475383554234E-2</v>
      </c>
      <c r="G1452" s="11">
        <f t="shared" si="121"/>
        <v>7.5664883874276501E-2</v>
      </c>
      <c r="H1452" s="11">
        <f t="shared" si="121"/>
        <v>7.6196370387898865E-2</v>
      </c>
      <c r="I1452" s="11"/>
    </row>
    <row r="1453" spans="1:9" ht="12" customHeight="1">
      <c r="B1453" s="9">
        <v>251103</v>
      </c>
      <c r="C1453" s="10">
        <v>3144.8</v>
      </c>
      <c r="D1453" s="10">
        <v>3248.8</v>
      </c>
      <c r="E1453" s="10">
        <v>3299.3</v>
      </c>
      <c r="F1453" s="11">
        <f t="shared" si="121"/>
        <v>7.3280763566541771E-2</v>
      </c>
      <c r="G1453" s="11">
        <f t="shared" si="121"/>
        <v>7.4382738662173056E-2</v>
      </c>
      <c r="H1453" s="11">
        <f t="shared" si="121"/>
        <v>7.5070080273768131E-2</v>
      </c>
      <c r="I1453" s="11"/>
    </row>
    <row r="1454" spans="1:9" ht="12" customHeight="1">
      <c r="B1454" s="9">
        <v>251104</v>
      </c>
      <c r="C1454" s="10">
        <v>56</v>
      </c>
      <c r="D1454" s="10">
        <v>272</v>
      </c>
      <c r="E1454" s="10">
        <v>293</v>
      </c>
      <c r="F1454" s="11">
        <f t="shared" si="121"/>
        <v>1.3049232891523591E-3</v>
      </c>
      <c r="G1454" s="11">
        <f t="shared" si="121"/>
        <v>6.2275624587881896E-3</v>
      </c>
      <c r="H1454" s="11">
        <f t="shared" si="121"/>
        <v>6.6667273422283697E-3</v>
      </c>
      <c r="I1454" s="11"/>
    </row>
    <row r="1455" spans="1:9" ht="12" customHeight="1">
      <c r="B1455" s="9">
        <v>251106</v>
      </c>
      <c r="C1455" s="10">
        <v>6105.6</v>
      </c>
      <c r="D1455" s="10">
        <v>6355.9</v>
      </c>
      <c r="E1455" s="10">
        <v>6498.6</v>
      </c>
      <c r="F1455" s="11">
        <f t="shared" si="121"/>
        <v>0.14227392204015435</v>
      </c>
      <c r="G1455" s="11">
        <f t="shared" si="121"/>
        <v>0.14552119202872005</v>
      </c>
      <c r="H1455" s="11">
        <f t="shared" si="121"/>
        <v>0.14786482698363579</v>
      </c>
      <c r="I1455" s="11"/>
    </row>
    <row r="1456" spans="1:9" ht="12" customHeight="1">
      <c r="B1456" s="9">
        <v>252110</v>
      </c>
      <c r="C1456" s="10">
        <v>1145</v>
      </c>
      <c r="D1456" s="10">
        <v>882</v>
      </c>
      <c r="E1456" s="10">
        <v>887</v>
      </c>
      <c r="F1456" s="11">
        <f t="shared" si="121"/>
        <v>2.6681020822847342E-2</v>
      </c>
      <c r="G1456" s="11">
        <f t="shared" si="121"/>
        <v>2.0193787090629349E-2</v>
      </c>
      <c r="H1456" s="11">
        <f t="shared" si="121"/>
        <v>2.0182208711797146E-2</v>
      </c>
      <c r="I1456" s="11"/>
    </row>
    <row r="1457" spans="2:9" ht="12" customHeight="1">
      <c r="B1457" s="9">
        <v>252111</v>
      </c>
      <c r="C1457" s="10">
        <v>1135.5</v>
      </c>
      <c r="D1457" s="10">
        <v>876.5</v>
      </c>
      <c r="E1457" s="10">
        <v>880.5</v>
      </c>
      <c r="F1457" s="11">
        <f t="shared" si="121"/>
        <v>2.645964990772328E-2</v>
      </c>
      <c r="G1457" s="11">
        <f t="shared" si="121"/>
        <v>2.0067862114440616E-2</v>
      </c>
      <c r="H1457" s="11">
        <f t="shared" si="121"/>
        <v>2.0034312030143615E-2</v>
      </c>
      <c r="I1457" s="11"/>
    </row>
    <row r="1458" spans="2:9" ht="12" customHeight="1">
      <c r="B1458" s="9">
        <v>252113</v>
      </c>
      <c r="C1458" s="10">
        <v>224.5</v>
      </c>
      <c r="D1458" s="10">
        <v>223.5</v>
      </c>
      <c r="E1458" s="10">
        <v>223.5</v>
      </c>
      <c r="F1458" s="11">
        <f t="shared" si="121"/>
        <v>5.2313442574054396E-3</v>
      </c>
      <c r="G1458" s="11">
        <f t="shared" si="121"/>
        <v>5.1171331233057366E-3</v>
      </c>
      <c r="H1458" s="11">
        <f t="shared" si="121"/>
        <v>5.0853705153175452E-3</v>
      </c>
      <c r="I1458" s="11"/>
    </row>
    <row r="1459" spans="2:9" ht="12" customHeight="1">
      <c r="B1459" s="9">
        <v>252114</v>
      </c>
      <c r="C1459" s="10">
        <v>58</v>
      </c>
      <c r="D1459" s="10">
        <v>60</v>
      </c>
      <c r="E1459" s="10">
        <v>60</v>
      </c>
      <c r="F1459" s="11">
        <f t="shared" si="121"/>
        <v>1.351527692336372E-3</v>
      </c>
      <c r="G1459" s="11">
        <f t="shared" si="121"/>
        <v>1.373727012967983E-3</v>
      </c>
      <c r="H1459" s="11">
        <f t="shared" si="121"/>
        <v>1.3652001383402804E-3</v>
      </c>
      <c r="I1459" s="11"/>
    </row>
    <row r="1460" spans="2:9" ht="12" customHeight="1">
      <c r="B1460" s="9">
        <v>252115</v>
      </c>
      <c r="C1460" s="10">
        <v>100</v>
      </c>
      <c r="D1460" s="10">
        <v>100</v>
      </c>
      <c r="E1460" s="10">
        <v>98</v>
      </c>
      <c r="F1460" s="11">
        <f t="shared" si="121"/>
        <v>2.330220159200641E-3</v>
      </c>
      <c r="G1460" s="11">
        <f t="shared" si="121"/>
        <v>2.2895450216133049E-3</v>
      </c>
      <c r="H1460" s="11">
        <f t="shared" si="121"/>
        <v>2.229826892622458E-3</v>
      </c>
      <c r="I1460" s="11"/>
    </row>
    <row r="1461" spans="2:9" ht="12" customHeight="1">
      <c r="B1461" s="9">
        <v>252116</v>
      </c>
      <c r="C1461" s="10">
        <v>79</v>
      </c>
      <c r="D1461" s="10">
        <v>80</v>
      </c>
      <c r="E1461" s="10">
        <v>79</v>
      </c>
      <c r="F1461" s="11">
        <f t="shared" si="121"/>
        <v>1.8408739257685066E-3</v>
      </c>
      <c r="G1461" s="11">
        <f t="shared" si="121"/>
        <v>1.8316360172906439E-3</v>
      </c>
      <c r="H1461" s="11">
        <f t="shared" si="121"/>
        <v>1.7975135154813693E-3</v>
      </c>
      <c r="I1461" s="11"/>
    </row>
    <row r="1462" spans="2:9" ht="12" customHeight="1">
      <c r="B1462" s="9">
        <v>252117</v>
      </c>
      <c r="C1462" s="10">
        <v>176</v>
      </c>
      <c r="D1462" s="10">
        <v>177</v>
      </c>
      <c r="E1462" s="10">
        <v>176</v>
      </c>
      <c r="F1462" s="11">
        <f t="shared" si="121"/>
        <v>4.1011874801931284E-3</v>
      </c>
      <c r="G1462" s="11">
        <f t="shared" si="121"/>
        <v>4.05249468825555E-3</v>
      </c>
      <c r="H1462" s="11">
        <f t="shared" si="121"/>
        <v>4.0045870724648228E-3</v>
      </c>
      <c r="I1462" s="11"/>
    </row>
    <row r="1463" spans="2:9" ht="12" customHeight="1">
      <c r="B1463" s="9">
        <v>252118</v>
      </c>
      <c r="C1463" s="10">
        <v>340</v>
      </c>
      <c r="D1463" s="10">
        <v>340</v>
      </c>
      <c r="E1463" s="10">
        <v>339</v>
      </c>
      <c r="F1463" s="11">
        <f t="shared" si="121"/>
        <v>7.9227485412821808E-3</v>
      </c>
      <c r="G1463" s="11">
        <f t="shared" si="121"/>
        <v>7.7844530734852363E-3</v>
      </c>
      <c r="H1463" s="11">
        <f t="shared" si="121"/>
        <v>7.7133807816225849E-3</v>
      </c>
      <c r="I1463" s="11"/>
    </row>
    <row r="1464" spans="2:9" ht="12" customHeight="1">
      <c r="B1464" s="9">
        <v>252119</v>
      </c>
      <c r="C1464" s="10">
        <v>240</v>
      </c>
      <c r="D1464" s="10">
        <v>242</v>
      </c>
      <c r="E1464" s="10">
        <v>242</v>
      </c>
      <c r="F1464" s="11">
        <f t="shared" si="121"/>
        <v>5.5925283820815385E-3</v>
      </c>
      <c r="G1464" s="11">
        <f t="shared" si="121"/>
        <v>5.5406989523041975E-3</v>
      </c>
      <c r="H1464" s="11">
        <f t="shared" si="121"/>
        <v>5.5063072246391313E-3</v>
      </c>
      <c r="I1464" s="11"/>
    </row>
    <row r="1465" spans="2:9" ht="12" customHeight="1">
      <c r="B1465" s="9">
        <v>252121</v>
      </c>
      <c r="C1465" s="10">
        <v>219.5</v>
      </c>
      <c r="D1465" s="10">
        <v>220.5</v>
      </c>
      <c r="E1465" s="10">
        <v>217.5</v>
      </c>
      <c r="F1465" s="11">
        <f t="shared" si="121"/>
        <v>5.1148332494454071E-3</v>
      </c>
      <c r="G1465" s="11">
        <f t="shared" si="121"/>
        <v>5.0484467726573373E-3</v>
      </c>
      <c r="H1465" s="11">
        <f t="shared" si="121"/>
        <v>4.9488505014835165E-3</v>
      </c>
      <c r="I1465" s="11"/>
    </row>
    <row r="1466" spans="2:9" ht="12" customHeight="1">
      <c r="B1466" s="9">
        <v>252122</v>
      </c>
      <c r="C1466" s="10">
        <v>250.5</v>
      </c>
      <c r="D1466" s="10">
        <v>251.5</v>
      </c>
      <c r="E1466" s="10">
        <v>252.5</v>
      </c>
      <c r="F1466" s="11">
        <f t="shared" si="121"/>
        <v>5.8372014987976058E-3</v>
      </c>
      <c r="G1466" s="11">
        <f t="shared" si="121"/>
        <v>5.7582057293574613E-3</v>
      </c>
      <c r="H1466" s="11">
        <f t="shared" si="121"/>
        <v>5.7452172488486808E-3</v>
      </c>
      <c r="I1466" s="11"/>
    </row>
    <row r="1467" spans="2:9" ht="12" customHeight="1">
      <c r="B1467" s="9">
        <v>252123</v>
      </c>
      <c r="C1467" s="10">
        <v>253.5</v>
      </c>
      <c r="D1467" s="10">
        <v>264.5</v>
      </c>
      <c r="E1467" s="10">
        <v>266.5</v>
      </c>
      <c r="F1467" s="11">
        <f t="shared" si="121"/>
        <v>5.9071081035736257E-3</v>
      </c>
      <c r="G1467" s="11">
        <f t="shared" si="121"/>
        <v>6.0558465821671913E-3</v>
      </c>
      <c r="H1467" s="11">
        <f t="shared" si="121"/>
        <v>6.0637639477947461E-3</v>
      </c>
      <c r="I1467" s="11"/>
    </row>
    <row r="1468" spans="2:9" ht="12" customHeight="1">
      <c r="B1468" s="9">
        <v>252124</v>
      </c>
      <c r="C1468" s="10">
        <v>45</v>
      </c>
      <c r="D1468" s="10">
        <v>45</v>
      </c>
      <c r="E1468" s="10">
        <v>45</v>
      </c>
      <c r="F1468" s="11">
        <f t="shared" si="121"/>
        <v>1.0485990716402886E-3</v>
      </c>
      <c r="G1468" s="11">
        <f t="shared" si="121"/>
        <v>1.0302952597259871E-3</v>
      </c>
      <c r="H1468" s="11">
        <f t="shared" si="121"/>
        <v>1.0239001037552105E-3</v>
      </c>
      <c r="I1468" s="11"/>
    </row>
    <row r="1469" spans="2:9" ht="12" customHeight="1">
      <c r="B1469" s="9">
        <v>252129</v>
      </c>
      <c r="C1469" s="10">
        <v>527.6</v>
      </c>
      <c r="D1469" s="10">
        <v>535.79999999999995</v>
      </c>
      <c r="E1469" s="10">
        <v>538.6</v>
      </c>
      <c r="F1469" s="11">
        <f t="shared" si="121"/>
        <v>1.2294241559942583E-2</v>
      </c>
      <c r="G1469" s="11">
        <f t="shared" si="121"/>
        <v>1.2267382225804086E-2</v>
      </c>
      <c r="H1469" s="11">
        <f t="shared" si="121"/>
        <v>1.2254946575167918E-2</v>
      </c>
      <c r="I1469" s="11"/>
    </row>
    <row r="1470" spans="2:9" ht="12" customHeight="1">
      <c r="B1470" s="9">
        <v>252130</v>
      </c>
      <c r="C1470" s="10">
        <v>76.2</v>
      </c>
      <c r="D1470" s="10">
        <v>75.400000000000006</v>
      </c>
      <c r="E1470" s="10">
        <v>77.2</v>
      </c>
      <c r="F1470" s="11">
        <f t="shared" si="121"/>
        <v>1.7756277613108886E-3</v>
      </c>
      <c r="G1470" s="11">
        <f t="shared" si="121"/>
        <v>1.7263169462964319E-3</v>
      </c>
      <c r="H1470" s="11">
        <f t="shared" si="121"/>
        <v>1.756557511331161E-3</v>
      </c>
      <c r="I1470" s="11"/>
    </row>
    <row r="1471" spans="2:9" ht="12" customHeight="1">
      <c r="B1471" s="9">
        <v>252136</v>
      </c>
      <c r="C1471" s="10">
        <v>0</v>
      </c>
      <c r="D1471" s="10">
        <v>268</v>
      </c>
      <c r="E1471" s="10">
        <v>267</v>
      </c>
      <c r="F1471" s="11">
        <f t="shared" si="121"/>
        <v>0</v>
      </c>
      <c r="G1471" s="11">
        <f t="shared" si="121"/>
        <v>6.1359806579236566E-3</v>
      </c>
      <c r="H1471" s="11">
        <f t="shared" si="121"/>
        <v>6.0751406156142485E-3</v>
      </c>
      <c r="I1471" s="11"/>
    </row>
    <row r="1472" spans="2:9" ht="12" customHeight="1">
      <c r="B1472" s="9">
        <v>252137</v>
      </c>
      <c r="C1472" s="10">
        <v>0</v>
      </c>
      <c r="D1472" s="10">
        <v>264</v>
      </c>
      <c r="E1472" s="10">
        <v>264</v>
      </c>
      <c r="F1472" s="11">
        <f t="shared" si="121"/>
        <v>0</v>
      </c>
      <c r="G1472" s="11">
        <f t="shared" si="121"/>
        <v>6.0443988570591245E-3</v>
      </c>
      <c r="H1472" s="11">
        <f t="shared" si="121"/>
        <v>6.0068806086972341E-3</v>
      </c>
      <c r="I1472" s="11"/>
    </row>
    <row r="1473" spans="1:16" ht="12" customHeight="1">
      <c r="B1473" s="25">
        <v>255100</v>
      </c>
      <c r="C1473" s="26">
        <v>11760.8</v>
      </c>
      <c r="D1473" s="26">
        <v>11791.9</v>
      </c>
      <c r="E1473" s="26">
        <v>11801.4</v>
      </c>
      <c r="F1473" s="27">
        <f t="shared" si="121"/>
        <v>0.274052532483269</v>
      </c>
      <c r="G1473" s="27">
        <f t="shared" si="121"/>
        <v>0.26998085940361927</v>
      </c>
      <c r="H1473" s="27">
        <f t="shared" si="121"/>
        <v>0.26852121521014977</v>
      </c>
      <c r="I1473" s="27"/>
    </row>
    <row r="1474" spans="1:16" ht="12" customHeight="1">
      <c r="B1474" s="25">
        <v>255101</v>
      </c>
      <c r="C1474" s="26">
        <v>9170.6</v>
      </c>
      <c r="D1474" s="26">
        <v>9196.2000000000007</v>
      </c>
      <c r="E1474" s="26">
        <v>9199.2000000000007</v>
      </c>
      <c r="F1474" s="27">
        <f t="shared" si="121"/>
        <v>0.21369516991965401</v>
      </c>
      <c r="G1474" s="27">
        <f t="shared" si="121"/>
        <v>0.21055113927760274</v>
      </c>
      <c r="H1474" s="27">
        <f t="shared" si="121"/>
        <v>0.20931248521033183</v>
      </c>
      <c r="I1474" s="27"/>
      <c r="P1474" s="22">
        <v>41699</v>
      </c>
    </row>
    <row r="1475" spans="1:16" ht="12" customHeight="1">
      <c r="B1475" s="25">
        <v>255102</v>
      </c>
      <c r="C1475" s="26">
        <v>55</v>
      </c>
      <c r="D1475" s="26">
        <v>94</v>
      </c>
      <c r="E1475" s="26">
        <v>100</v>
      </c>
      <c r="F1475" s="27">
        <f t="shared" si="121"/>
        <v>1.2816210875603526E-3</v>
      </c>
      <c r="G1475" s="27">
        <f t="shared" si="121"/>
        <v>2.1521723203165068E-3</v>
      </c>
      <c r="H1475" s="27">
        <f t="shared" si="121"/>
        <v>2.2753335639004676E-3</v>
      </c>
      <c r="I1475" s="27"/>
      <c r="M1475" s="28">
        <f>SUM(F1473:F1475)</f>
        <v>0.48902932349048334</v>
      </c>
      <c r="N1475" s="28">
        <f t="shared" ref="N1475:O1475" si="122">SUM(G1473:G1475)</f>
        <v>0.48268417100153849</v>
      </c>
      <c r="O1475" s="28">
        <f t="shared" si="122"/>
        <v>0.48010903398438204</v>
      </c>
      <c r="P1475" s="23">
        <v>0.47470000000000001</v>
      </c>
    </row>
    <row r="1476" spans="1:16" ht="12" customHeight="1">
      <c r="B1476" s="9">
        <v>260100</v>
      </c>
      <c r="C1476" s="10">
        <v>1485</v>
      </c>
      <c r="D1476" s="10">
        <v>1480</v>
      </c>
      <c r="E1476" s="10">
        <v>1479</v>
      </c>
      <c r="F1476" s="11">
        <f t="shared" si="121"/>
        <v>3.4603769364129525E-2</v>
      </c>
      <c r="G1476" s="11">
        <f t="shared" si="121"/>
        <v>3.3885266319876914E-2</v>
      </c>
      <c r="H1476" s="11">
        <f t="shared" si="121"/>
        <v>3.3652183410087917E-2</v>
      </c>
      <c r="I1476" s="11"/>
    </row>
    <row r="1477" spans="1:16" ht="12" customHeight="1">
      <c r="B1477" s="9">
        <v>260101</v>
      </c>
      <c r="C1477" s="10">
        <v>1239</v>
      </c>
      <c r="D1477" s="10">
        <v>1231</v>
      </c>
      <c r="E1477" s="10">
        <v>1229</v>
      </c>
      <c r="F1477" s="11">
        <f t="shared" si="121"/>
        <v>2.8871427772495944E-2</v>
      </c>
      <c r="G1477" s="11">
        <f t="shared" si="121"/>
        <v>2.8184299216059784E-2</v>
      </c>
      <c r="H1477" s="11">
        <f t="shared" si="121"/>
        <v>2.7963849500336747E-2</v>
      </c>
      <c r="I1477" s="11"/>
    </row>
    <row r="1478" spans="1:16" ht="12" customHeight="1" thickBot="1">
      <c r="C1478" s="12">
        <f t="shared" ref="C1478:H1478" si="123">SUM(C1449:C1477)</f>
        <v>42914.400000000001</v>
      </c>
      <c r="D1478" s="12">
        <f t="shared" si="123"/>
        <v>43676.800000000003</v>
      </c>
      <c r="E1478" s="12">
        <f t="shared" si="123"/>
        <v>43949.600000000006</v>
      </c>
      <c r="F1478" s="13">
        <f t="shared" si="123"/>
        <v>1</v>
      </c>
      <c r="G1478" s="13">
        <f t="shared" si="123"/>
        <v>0.99999999999999989</v>
      </c>
      <c r="H1478" s="13">
        <f t="shared" si="123"/>
        <v>0.99999999999999978</v>
      </c>
      <c r="I1478" s="52"/>
    </row>
    <row r="1480" spans="1:16" ht="12" hidden="1" customHeight="1">
      <c r="A1480" s="3" t="s">
        <v>125</v>
      </c>
      <c r="B1480" s="2" t="s">
        <v>126</v>
      </c>
    </row>
    <row r="1481" spans="1:16" ht="12" hidden="1" customHeight="1">
      <c r="B1481" s="6" t="s">
        <v>4</v>
      </c>
      <c r="C1481" s="55" t="s">
        <v>5</v>
      </c>
      <c r="D1481" s="55"/>
      <c r="E1481" s="55"/>
      <c r="F1481" s="55" t="s">
        <v>6</v>
      </c>
      <c r="G1481" s="55"/>
      <c r="H1481" s="55"/>
      <c r="I1481" s="6"/>
    </row>
    <row r="1482" spans="1:16" ht="12" hidden="1" customHeight="1">
      <c r="B1482" s="6"/>
      <c r="C1482" s="8" t="s">
        <v>7</v>
      </c>
      <c r="D1482" s="8" t="s">
        <v>8</v>
      </c>
      <c r="E1482" s="8">
        <v>2013</v>
      </c>
      <c r="F1482" s="8" t="s">
        <v>7</v>
      </c>
      <c r="G1482" s="8" t="s">
        <v>8</v>
      </c>
      <c r="H1482" s="8">
        <v>2013</v>
      </c>
      <c r="I1482" s="8"/>
    </row>
    <row r="1483" spans="1:16" ht="12" hidden="1" customHeight="1">
      <c r="B1483" s="9">
        <v>401108</v>
      </c>
      <c r="C1483" s="10">
        <v>347</v>
      </c>
      <c r="D1483" s="10">
        <v>350</v>
      </c>
      <c r="E1483" s="10">
        <v>351</v>
      </c>
      <c r="F1483" s="11">
        <f t="shared" ref="F1483:H1513" si="124">C1483/C$1514</f>
        <v>0.13802704852824185</v>
      </c>
      <c r="G1483" s="11">
        <f t="shared" si="124"/>
        <v>0.1390820584144645</v>
      </c>
      <c r="H1483" s="11">
        <f t="shared" si="124"/>
        <v>0.13922494149379239</v>
      </c>
      <c r="I1483" s="11"/>
    </row>
    <row r="1484" spans="1:16" ht="12" hidden="1" customHeight="1">
      <c r="B1484" s="9">
        <v>401176</v>
      </c>
      <c r="C1484" s="10">
        <v>78</v>
      </c>
      <c r="D1484" s="10">
        <v>77</v>
      </c>
      <c r="E1484" s="10">
        <v>77</v>
      </c>
      <c r="F1484" s="11">
        <f t="shared" si="124"/>
        <v>3.1026252983293555E-2</v>
      </c>
      <c r="G1484" s="11">
        <f t="shared" si="124"/>
        <v>3.0598052851182191E-2</v>
      </c>
      <c r="H1484" s="11">
        <f t="shared" si="124"/>
        <v>3.0542223632541353E-2</v>
      </c>
      <c r="I1484" s="11"/>
    </row>
    <row r="1485" spans="1:16" ht="12" hidden="1" customHeight="1">
      <c r="B1485" s="9">
        <v>401177</v>
      </c>
      <c r="C1485" s="10">
        <v>93</v>
      </c>
      <c r="D1485" s="10">
        <v>91</v>
      </c>
      <c r="E1485" s="10">
        <v>93</v>
      </c>
      <c r="F1485" s="11">
        <f t="shared" si="124"/>
        <v>3.6992840095465392E-2</v>
      </c>
      <c r="G1485" s="11">
        <f t="shared" si="124"/>
        <v>3.6161335187760775E-2</v>
      </c>
      <c r="H1485" s="11">
        <f t="shared" si="124"/>
        <v>3.6888659712030467E-2</v>
      </c>
      <c r="I1485" s="11"/>
    </row>
    <row r="1486" spans="1:16" ht="12" hidden="1" customHeight="1">
      <c r="B1486" s="9">
        <v>401178</v>
      </c>
      <c r="C1486" s="10">
        <v>70</v>
      </c>
      <c r="D1486" s="10">
        <v>70</v>
      </c>
      <c r="E1486" s="10">
        <v>71</v>
      </c>
      <c r="F1486" s="11">
        <f t="shared" si="124"/>
        <v>2.7844073190135241E-2</v>
      </c>
      <c r="G1486" s="11">
        <f t="shared" si="124"/>
        <v>2.7816411682892901E-2</v>
      </c>
      <c r="H1486" s="11">
        <f t="shared" si="124"/>
        <v>2.8162310102732936E-2</v>
      </c>
      <c r="I1486" s="11"/>
    </row>
    <row r="1487" spans="1:16" ht="12" hidden="1" customHeight="1">
      <c r="B1487" s="9">
        <v>401179</v>
      </c>
      <c r="C1487" s="10">
        <v>63</v>
      </c>
      <c r="D1487" s="10">
        <v>63</v>
      </c>
      <c r="E1487" s="10">
        <v>64</v>
      </c>
      <c r="F1487" s="11">
        <f t="shared" si="124"/>
        <v>2.5059665871121718E-2</v>
      </c>
      <c r="G1487" s="11">
        <f t="shared" si="124"/>
        <v>2.5034770514603611E-2</v>
      </c>
      <c r="H1487" s="11">
        <f t="shared" si="124"/>
        <v>2.5385744317956448E-2</v>
      </c>
      <c r="I1487" s="11"/>
    </row>
    <row r="1488" spans="1:16" ht="12" hidden="1" customHeight="1">
      <c r="B1488" s="9">
        <v>401180</v>
      </c>
      <c r="C1488" s="10">
        <v>72</v>
      </c>
      <c r="D1488" s="10">
        <v>71</v>
      </c>
      <c r="E1488" s="10">
        <v>71</v>
      </c>
      <c r="F1488" s="11">
        <f t="shared" si="124"/>
        <v>2.8639618138424822E-2</v>
      </c>
      <c r="G1488" s="11">
        <f t="shared" si="124"/>
        <v>2.8213788992648516E-2</v>
      </c>
      <c r="H1488" s="11">
        <f t="shared" si="124"/>
        <v>2.8162310102732936E-2</v>
      </c>
      <c r="I1488" s="11"/>
    </row>
    <row r="1489" spans="2:9" ht="12" hidden="1" customHeight="1">
      <c r="B1489" s="9">
        <v>401181</v>
      </c>
      <c r="C1489" s="10">
        <v>19</v>
      </c>
      <c r="D1489" s="10">
        <v>18</v>
      </c>
      <c r="E1489" s="10">
        <v>17</v>
      </c>
      <c r="F1489" s="11">
        <f t="shared" si="124"/>
        <v>7.5576770087509943E-3</v>
      </c>
      <c r="G1489" s="11">
        <f t="shared" si="124"/>
        <v>7.1527915756010316E-3</v>
      </c>
      <c r="H1489" s="11">
        <f t="shared" si="124"/>
        <v>6.7430883344571819E-3</v>
      </c>
      <c r="I1489" s="11"/>
    </row>
    <row r="1490" spans="2:9" ht="12" hidden="1" customHeight="1">
      <c r="B1490" s="9">
        <v>401182</v>
      </c>
      <c r="C1490" s="10">
        <v>52</v>
      </c>
      <c r="D1490" s="10">
        <v>51</v>
      </c>
      <c r="E1490" s="10">
        <v>51</v>
      </c>
      <c r="F1490" s="11">
        <f t="shared" si="124"/>
        <v>2.0684168655529037E-2</v>
      </c>
      <c r="G1490" s="11">
        <f t="shared" si="124"/>
        <v>2.0266242797536256E-2</v>
      </c>
      <c r="H1490" s="11">
        <f t="shared" si="124"/>
        <v>2.0229265003371546E-2</v>
      </c>
      <c r="I1490" s="11"/>
    </row>
    <row r="1491" spans="2:9" ht="12" hidden="1" customHeight="1">
      <c r="B1491" s="9">
        <v>401183</v>
      </c>
      <c r="C1491" s="10">
        <v>33</v>
      </c>
      <c r="D1491" s="10">
        <v>33</v>
      </c>
      <c r="E1491" s="10">
        <v>33</v>
      </c>
      <c r="F1491" s="11">
        <f t="shared" si="124"/>
        <v>1.3126491646778043E-2</v>
      </c>
      <c r="G1491" s="11">
        <f t="shared" si="124"/>
        <v>1.3113451221935225E-2</v>
      </c>
      <c r="H1491" s="11">
        <f t="shared" si="124"/>
        <v>1.3089524413946294E-2</v>
      </c>
      <c r="I1491" s="11"/>
    </row>
    <row r="1492" spans="2:9" ht="12" hidden="1" customHeight="1">
      <c r="B1492" s="9">
        <v>401184</v>
      </c>
      <c r="C1492" s="10">
        <v>106</v>
      </c>
      <c r="D1492" s="10">
        <v>106</v>
      </c>
      <c r="E1492" s="10">
        <v>106</v>
      </c>
      <c r="F1492" s="11">
        <f t="shared" si="124"/>
        <v>4.2163882259347654E-2</v>
      </c>
      <c r="G1492" s="11">
        <f t="shared" si="124"/>
        <v>4.2121994834094963E-2</v>
      </c>
      <c r="H1492" s="11">
        <f t="shared" si="124"/>
        <v>4.2045139026615365E-2</v>
      </c>
      <c r="I1492" s="11"/>
    </row>
    <row r="1493" spans="2:9" ht="12" hidden="1" customHeight="1">
      <c r="B1493" s="9">
        <v>401185</v>
      </c>
      <c r="C1493" s="10">
        <v>66</v>
      </c>
      <c r="D1493" s="10">
        <v>69</v>
      </c>
      <c r="E1493" s="10">
        <v>69</v>
      </c>
      <c r="F1493" s="11">
        <f t="shared" si="124"/>
        <v>2.6252983293556086E-2</v>
      </c>
      <c r="G1493" s="11">
        <f t="shared" si="124"/>
        <v>2.741903437313729E-2</v>
      </c>
      <c r="H1493" s="11">
        <f t="shared" si="124"/>
        <v>2.7369005592796796E-2</v>
      </c>
      <c r="I1493" s="11"/>
    </row>
    <row r="1494" spans="2:9" ht="12" hidden="1" customHeight="1">
      <c r="B1494" s="9">
        <v>401186</v>
      </c>
      <c r="C1494" s="10">
        <v>96</v>
      </c>
      <c r="D1494" s="10">
        <v>95</v>
      </c>
      <c r="E1494" s="10">
        <v>96</v>
      </c>
      <c r="F1494" s="11">
        <f t="shared" si="124"/>
        <v>3.8186157517899763E-2</v>
      </c>
      <c r="G1494" s="11">
        <f t="shared" si="124"/>
        <v>3.7750844426783225E-2</v>
      </c>
      <c r="H1494" s="11">
        <f t="shared" si="124"/>
        <v>3.8078616476934675E-2</v>
      </c>
      <c r="I1494" s="11"/>
    </row>
    <row r="1495" spans="2:9" ht="12" hidden="1" customHeight="1">
      <c r="B1495" s="9">
        <v>401187</v>
      </c>
      <c r="C1495" s="10">
        <v>61</v>
      </c>
      <c r="D1495" s="10">
        <v>59</v>
      </c>
      <c r="E1495" s="10">
        <v>60</v>
      </c>
      <c r="F1495" s="11">
        <f t="shared" si="124"/>
        <v>2.4264120922832141E-2</v>
      </c>
      <c r="G1495" s="11">
        <f t="shared" si="124"/>
        <v>2.3445261275581161E-2</v>
      </c>
      <c r="H1495" s="11">
        <f t="shared" si="124"/>
        <v>2.3799135298084171E-2</v>
      </c>
      <c r="I1495" s="11"/>
    </row>
    <row r="1496" spans="2:9" ht="12" hidden="1" customHeight="1">
      <c r="B1496" s="9">
        <v>401188</v>
      </c>
      <c r="C1496" s="10">
        <v>28</v>
      </c>
      <c r="D1496" s="10">
        <v>27</v>
      </c>
      <c r="E1496" s="10">
        <v>27</v>
      </c>
      <c r="F1496" s="11">
        <f t="shared" si="124"/>
        <v>1.1137629276054098E-2</v>
      </c>
      <c r="G1496" s="11">
        <f t="shared" si="124"/>
        <v>1.0729187363401548E-2</v>
      </c>
      <c r="H1496" s="11">
        <f t="shared" si="124"/>
        <v>1.0709610884137877E-2</v>
      </c>
      <c r="I1496" s="11"/>
    </row>
    <row r="1497" spans="2:9" ht="12" hidden="1" customHeight="1">
      <c r="B1497" s="9">
        <v>401189</v>
      </c>
      <c r="C1497" s="10">
        <v>67</v>
      </c>
      <c r="D1497" s="10">
        <v>67</v>
      </c>
      <c r="E1497" s="10">
        <v>66</v>
      </c>
      <c r="F1497" s="11">
        <f t="shared" si="124"/>
        <v>2.6650755767700877E-2</v>
      </c>
      <c r="G1497" s="11">
        <f t="shared" si="124"/>
        <v>2.6624279753626062E-2</v>
      </c>
      <c r="H1497" s="11">
        <f t="shared" si="124"/>
        <v>2.6179048827892588E-2</v>
      </c>
      <c r="I1497" s="11"/>
    </row>
    <row r="1498" spans="2:9" ht="12" hidden="1" customHeight="1">
      <c r="B1498" s="9">
        <v>401190</v>
      </c>
      <c r="C1498" s="10">
        <v>68</v>
      </c>
      <c r="D1498" s="10">
        <v>69</v>
      </c>
      <c r="E1498" s="10">
        <v>68</v>
      </c>
      <c r="F1498" s="11">
        <f t="shared" si="124"/>
        <v>2.7048528241845664E-2</v>
      </c>
      <c r="G1498" s="11">
        <f t="shared" si="124"/>
        <v>2.741903437313729E-2</v>
      </c>
      <c r="H1498" s="11">
        <f t="shared" si="124"/>
        <v>2.6972353337828728E-2</v>
      </c>
      <c r="I1498" s="11"/>
    </row>
    <row r="1499" spans="2:9" ht="12" hidden="1" customHeight="1">
      <c r="B1499" s="9">
        <v>401191</v>
      </c>
      <c r="C1499" s="10">
        <v>20</v>
      </c>
      <c r="D1499" s="10">
        <v>21</v>
      </c>
      <c r="E1499" s="10">
        <v>21</v>
      </c>
      <c r="F1499" s="11">
        <f t="shared" si="124"/>
        <v>7.955449482895784E-3</v>
      </c>
      <c r="G1499" s="11">
        <f t="shared" si="124"/>
        <v>8.3449235048678704E-3</v>
      </c>
      <c r="H1499" s="11">
        <f t="shared" si="124"/>
        <v>8.3296973543294604E-3</v>
      </c>
      <c r="I1499" s="11"/>
    </row>
    <row r="1500" spans="2:9" ht="12" hidden="1" customHeight="1">
      <c r="B1500" s="9">
        <v>401192</v>
      </c>
      <c r="C1500" s="10">
        <v>97</v>
      </c>
      <c r="D1500" s="10">
        <v>97</v>
      </c>
      <c r="E1500" s="10">
        <v>96</v>
      </c>
      <c r="F1500" s="11">
        <f t="shared" si="124"/>
        <v>3.8583929992044554E-2</v>
      </c>
      <c r="G1500" s="11">
        <f t="shared" si="124"/>
        <v>3.8545599046294447E-2</v>
      </c>
      <c r="H1500" s="11">
        <f t="shared" si="124"/>
        <v>3.8078616476934675E-2</v>
      </c>
      <c r="I1500" s="11"/>
    </row>
    <row r="1501" spans="2:9" ht="12" hidden="1" customHeight="1">
      <c r="B1501" s="9">
        <v>403101</v>
      </c>
      <c r="C1501" s="10">
        <v>27</v>
      </c>
      <c r="D1501" s="10">
        <v>27</v>
      </c>
      <c r="E1501" s="10">
        <v>26</v>
      </c>
      <c r="F1501" s="11">
        <f t="shared" si="124"/>
        <v>1.0739856801909307E-2</v>
      </c>
      <c r="G1501" s="11">
        <f t="shared" si="124"/>
        <v>1.0729187363401548E-2</v>
      </c>
      <c r="H1501" s="11">
        <f t="shared" si="124"/>
        <v>1.0312958629169807E-2</v>
      </c>
      <c r="I1501" s="11"/>
    </row>
    <row r="1502" spans="2:9" ht="12" hidden="1" customHeight="1">
      <c r="B1502" s="9">
        <v>403102</v>
      </c>
      <c r="C1502" s="10">
        <v>21</v>
      </c>
      <c r="D1502" s="10">
        <v>21</v>
      </c>
      <c r="E1502" s="10">
        <v>21</v>
      </c>
      <c r="F1502" s="11">
        <f t="shared" si="124"/>
        <v>8.3532219570405727E-3</v>
      </c>
      <c r="G1502" s="11">
        <f t="shared" si="124"/>
        <v>8.3449235048678704E-3</v>
      </c>
      <c r="H1502" s="11">
        <f t="shared" si="124"/>
        <v>8.3296973543294604E-3</v>
      </c>
      <c r="I1502" s="11"/>
    </row>
    <row r="1503" spans="2:9" ht="12" hidden="1" customHeight="1">
      <c r="B1503" s="9">
        <v>403103</v>
      </c>
      <c r="C1503" s="10">
        <v>51</v>
      </c>
      <c r="D1503" s="10">
        <v>51</v>
      </c>
      <c r="E1503" s="10">
        <v>51</v>
      </c>
      <c r="F1503" s="11">
        <f t="shared" si="124"/>
        <v>2.028639618138425E-2</v>
      </c>
      <c r="G1503" s="11">
        <f t="shared" si="124"/>
        <v>2.0266242797536256E-2</v>
      </c>
      <c r="H1503" s="11">
        <f t="shared" si="124"/>
        <v>2.0229265003371546E-2</v>
      </c>
      <c r="I1503" s="11"/>
    </row>
    <row r="1504" spans="2:9" ht="12" hidden="1" customHeight="1">
      <c r="B1504" s="9">
        <v>403104</v>
      </c>
      <c r="C1504" s="10">
        <v>53</v>
      </c>
      <c r="D1504" s="10">
        <v>53</v>
      </c>
      <c r="E1504" s="10">
        <v>53</v>
      </c>
      <c r="F1504" s="11">
        <f t="shared" si="124"/>
        <v>2.1081941129673827E-2</v>
      </c>
      <c r="G1504" s="11">
        <f t="shared" si="124"/>
        <v>2.1060997417047481E-2</v>
      </c>
      <c r="H1504" s="11">
        <f t="shared" si="124"/>
        <v>2.1022569513307682E-2</v>
      </c>
      <c r="I1504" s="11"/>
    </row>
    <row r="1505" spans="1:9" ht="12" hidden="1" customHeight="1">
      <c r="B1505" s="9">
        <v>403107</v>
      </c>
      <c r="C1505" s="10">
        <v>139</v>
      </c>
      <c r="D1505" s="10">
        <v>139.5</v>
      </c>
      <c r="E1505" s="10">
        <v>142.5</v>
      </c>
      <c r="F1505" s="11">
        <f t="shared" si="124"/>
        <v>5.5290373906125699E-2</v>
      </c>
      <c r="G1505" s="11">
        <f t="shared" si="124"/>
        <v>5.5434134710907995E-2</v>
      </c>
      <c r="H1505" s="11">
        <f t="shared" si="124"/>
        <v>5.6522946332949908E-2</v>
      </c>
      <c r="I1505" s="11"/>
    </row>
    <row r="1506" spans="1:9" ht="12" hidden="1" customHeight="1">
      <c r="B1506" s="9">
        <v>403108</v>
      </c>
      <c r="C1506" s="10">
        <v>87.2</v>
      </c>
      <c r="D1506" s="10">
        <v>91.2</v>
      </c>
      <c r="E1506" s="10">
        <v>87.2</v>
      </c>
      <c r="F1506" s="11">
        <f t="shared" si="124"/>
        <v>3.4685759745425621E-2</v>
      </c>
      <c r="G1506" s="11">
        <f t="shared" si="124"/>
        <v>3.6240810649711894E-2</v>
      </c>
      <c r="H1506" s="11">
        <f t="shared" si="124"/>
        <v>3.4588076633215663E-2</v>
      </c>
      <c r="I1506" s="11"/>
    </row>
    <row r="1507" spans="1:9" ht="12" hidden="1" customHeight="1">
      <c r="B1507" s="9">
        <v>403109</v>
      </c>
      <c r="C1507" s="10">
        <v>81</v>
      </c>
      <c r="D1507" s="10">
        <v>82</v>
      </c>
      <c r="E1507" s="10">
        <v>82</v>
      </c>
      <c r="F1507" s="11">
        <f t="shared" si="124"/>
        <v>3.2219570405727926E-2</v>
      </c>
      <c r="G1507" s="11">
        <f t="shared" si="124"/>
        <v>3.258493939996026E-2</v>
      </c>
      <c r="H1507" s="11">
        <f t="shared" si="124"/>
        <v>3.2525484907381698E-2</v>
      </c>
      <c r="I1507" s="11"/>
    </row>
    <row r="1508" spans="1:9" ht="12" hidden="1" customHeight="1">
      <c r="B1508" s="9">
        <v>403112</v>
      </c>
      <c r="C1508" s="10">
        <v>175.4</v>
      </c>
      <c r="D1508" s="10">
        <v>179.6</v>
      </c>
      <c r="E1508" s="10">
        <v>177.8</v>
      </c>
      <c r="F1508" s="11">
        <f t="shared" si="124"/>
        <v>6.9769291964996025E-2</v>
      </c>
      <c r="G1508" s="11">
        <f t="shared" si="124"/>
        <v>7.136896483210807E-2</v>
      </c>
      <c r="H1508" s="11">
        <f t="shared" si="124"/>
        <v>7.0524770933322767E-2</v>
      </c>
      <c r="I1508" s="11"/>
    </row>
    <row r="1509" spans="1:9" ht="12" hidden="1" customHeight="1">
      <c r="B1509" s="9">
        <v>403113</v>
      </c>
      <c r="C1509" s="10">
        <v>202</v>
      </c>
      <c r="D1509" s="10">
        <v>191.8</v>
      </c>
      <c r="E1509" s="10">
        <v>192.2</v>
      </c>
      <c r="F1509" s="11">
        <f t="shared" si="124"/>
        <v>8.0350039777247417E-2</v>
      </c>
      <c r="G1509" s="11">
        <f t="shared" si="124"/>
        <v>7.6216968011126554E-2</v>
      </c>
      <c r="H1509" s="11">
        <f t="shared" si="124"/>
        <v>7.6236563404862956E-2</v>
      </c>
      <c r="I1509" s="11"/>
    </row>
    <row r="1510" spans="1:9" ht="12" hidden="1" customHeight="1">
      <c r="B1510" s="9">
        <v>403114</v>
      </c>
      <c r="C1510" s="10">
        <v>75</v>
      </c>
      <c r="D1510" s="10">
        <v>83</v>
      </c>
      <c r="E1510" s="10">
        <v>85</v>
      </c>
      <c r="F1510" s="11">
        <f t="shared" si="124"/>
        <v>2.9832935560859187E-2</v>
      </c>
      <c r="G1510" s="11">
        <f t="shared" si="124"/>
        <v>3.2982316709715867E-2</v>
      </c>
      <c r="H1510" s="11">
        <f t="shared" si="124"/>
        <v>3.3715441672285906E-2</v>
      </c>
      <c r="I1510" s="11"/>
    </row>
    <row r="1511" spans="1:9" ht="12" hidden="1" customHeight="1">
      <c r="B1511" s="9">
        <v>403115</v>
      </c>
      <c r="C1511" s="10">
        <v>82.6</v>
      </c>
      <c r="D1511" s="10">
        <v>81.599999999999994</v>
      </c>
      <c r="E1511" s="10">
        <v>82.6</v>
      </c>
      <c r="F1511" s="11">
        <f t="shared" si="124"/>
        <v>3.2856006364359584E-2</v>
      </c>
      <c r="G1511" s="11">
        <f t="shared" si="124"/>
        <v>3.2425988476058008E-2</v>
      </c>
      <c r="H1511" s="11">
        <f t="shared" si="124"/>
        <v>3.2763476260362537E-2</v>
      </c>
      <c r="I1511" s="11"/>
    </row>
    <row r="1512" spans="1:9" ht="12" hidden="1" customHeight="1">
      <c r="B1512" s="9">
        <v>403116</v>
      </c>
      <c r="C1512" s="10">
        <v>82.8</v>
      </c>
      <c r="D1512" s="10">
        <v>80.8</v>
      </c>
      <c r="E1512" s="10">
        <v>82.8</v>
      </c>
      <c r="F1512" s="11">
        <f t="shared" si="124"/>
        <v>3.2935560859188542E-2</v>
      </c>
      <c r="G1512" s="11">
        <f t="shared" si="124"/>
        <v>3.210808662825352E-2</v>
      </c>
      <c r="H1512" s="11">
        <f t="shared" si="124"/>
        <v>3.2842806711356157E-2</v>
      </c>
      <c r="I1512" s="11"/>
    </row>
    <row r="1513" spans="1:9" ht="12" hidden="1" customHeight="1">
      <c r="B1513" s="9">
        <v>403118</v>
      </c>
      <c r="C1513" s="10">
        <v>1</v>
      </c>
      <c r="D1513" s="10">
        <v>1</v>
      </c>
      <c r="E1513" s="10">
        <v>1</v>
      </c>
      <c r="F1513" s="11">
        <f t="shared" si="124"/>
        <v>3.977724741447892E-4</v>
      </c>
      <c r="G1513" s="11">
        <f t="shared" si="124"/>
        <v>3.973773097556129E-4</v>
      </c>
      <c r="H1513" s="11">
        <f t="shared" si="124"/>
        <v>3.9665225496806949E-4</v>
      </c>
      <c r="I1513" s="11"/>
    </row>
    <row r="1514" spans="1:9" ht="12" hidden="1" customHeight="1" thickBot="1">
      <c r="C1514" s="12">
        <f t="shared" ref="C1514:H1514" si="125">SUM(C1483:C1513)</f>
        <v>2514</v>
      </c>
      <c r="D1514" s="12">
        <f t="shared" si="125"/>
        <v>2516.5000000000005</v>
      </c>
      <c r="E1514" s="12">
        <f t="shared" si="125"/>
        <v>2521.1</v>
      </c>
      <c r="F1514" s="13">
        <f t="shared" si="125"/>
        <v>1</v>
      </c>
      <c r="G1514" s="13">
        <f t="shared" si="125"/>
        <v>0.99999999999999967</v>
      </c>
      <c r="H1514" s="13">
        <f t="shared" si="125"/>
        <v>1</v>
      </c>
      <c r="I1514" s="52"/>
    </row>
    <row r="1515" spans="1:9" ht="12" hidden="1" customHeight="1"/>
    <row r="1516" spans="1:9" ht="12" customHeight="1">
      <c r="A1516" s="3" t="s">
        <v>127</v>
      </c>
      <c r="B1516" s="2" t="s">
        <v>128</v>
      </c>
    </row>
    <row r="1517" spans="1:9" ht="12" customHeight="1">
      <c r="B1517" s="6" t="s">
        <v>4</v>
      </c>
      <c r="C1517" s="55" t="s">
        <v>5</v>
      </c>
      <c r="D1517" s="55"/>
      <c r="E1517" s="55"/>
      <c r="F1517" s="55" t="s">
        <v>6</v>
      </c>
      <c r="G1517" s="55"/>
      <c r="H1517" s="55"/>
      <c r="I1517" s="6"/>
    </row>
    <row r="1518" spans="1:9" ht="12" customHeight="1">
      <c r="B1518" s="6"/>
      <c r="C1518" s="8" t="s">
        <v>7</v>
      </c>
      <c r="D1518" s="8" t="s">
        <v>8</v>
      </c>
      <c r="E1518" s="8">
        <v>2013</v>
      </c>
      <c r="F1518" s="8" t="s">
        <v>7</v>
      </c>
      <c r="G1518" s="8" t="s">
        <v>8</v>
      </c>
      <c r="H1518" s="8">
        <v>2013</v>
      </c>
      <c r="I1518" s="8"/>
    </row>
    <row r="1519" spans="1:9" ht="12" customHeight="1">
      <c r="B1519" s="9">
        <v>246100</v>
      </c>
      <c r="C1519" s="10">
        <v>1699</v>
      </c>
      <c r="D1519" s="10">
        <v>1688.5</v>
      </c>
      <c r="E1519" s="10">
        <v>1679</v>
      </c>
      <c r="F1519" s="11">
        <f t="shared" ref="F1519:H1537" si="126">C1519/C$1538</f>
        <v>6.3038227360594237E-2</v>
      </c>
      <c r="G1519" s="11">
        <f t="shared" si="126"/>
        <v>6.2386615974077311E-2</v>
      </c>
      <c r="H1519" s="11">
        <f t="shared" si="126"/>
        <v>6.2008117560595481E-2</v>
      </c>
      <c r="I1519" s="11"/>
    </row>
    <row r="1520" spans="1:9" ht="12" customHeight="1">
      <c r="B1520" s="9">
        <v>252110</v>
      </c>
      <c r="C1520" s="10">
        <v>1145</v>
      </c>
      <c r="D1520" s="10">
        <v>882</v>
      </c>
      <c r="E1520" s="10">
        <v>887</v>
      </c>
      <c r="F1520" s="11">
        <f t="shared" si="126"/>
        <v>4.2483090245956687E-2</v>
      </c>
      <c r="G1520" s="11">
        <f t="shared" si="126"/>
        <v>3.2588093153175117E-2</v>
      </c>
      <c r="H1520" s="11">
        <f t="shared" si="126"/>
        <v>3.2758308681505768E-2</v>
      </c>
      <c r="I1520" s="11"/>
    </row>
    <row r="1521" spans="2:16" ht="12" customHeight="1">
      <c r="B1521" s="9">
        <v>252111</v>
      </c>
      <c r="C1521" s="10">
        <v>1135.5</v>
      </c>
      <c r="D1521" s="10">
        <v>876.5</v>
      </c>
      <c r="E1521" s="10">
        <v>880.5</v>
      </c>
      <c r="F1521" s="11">
        <f t="shared" si="126"/>
        <v>4.2130610457889794E-2</v>
      </c>
      <c r="G1521" s="11">
        <f t="shared" si="126"/>
        <v>3.2384879420360536E-2</v>
      </c>
      <c r="H1521" s="11">
        <f t="shared" si="126"/>
        <v>3.2518253431866775E-2</v>
      </c>
      <c r="I1521" s="11"/>
    </row>
    <row r="1522" spans="2:16" ht="12" customHeight="1">
      <c r="B1522" s="9">
        <v>252113</v>
      </c>
      <c r="C1522" s="10">
        <v>224.5</v>
      </c>
      <c r="D1522" s="10">
        <v>223.5</v>
      </c>
      <c r="E1522" s="10">
        <v>223.5</v>
      </c>
      <c r="F1522" s="11">
        <f t="shared" si="126"/>
        <v>8.3296539390543892E-3</v>
      </c>
      <c r="G1522" s="11">
        <f t="shared" si="126"/>
        <v>8.2578671425562796E-3</v>
      </c>
      <c r="H1522" s="11">
        <f t="shared" si="126"/>
        <v>8.2542074298946333E-3</v>
      </c>
      <c r="I1522" s="11"/>
    </row>
    <row r="1523" spans="2:16" ht="12" customHeight="1">
      <c r="B1523" s="9">
        <v>252114</v>
      </c>
      <c r="C1523" s="10">
        <v>58</v>
      </c>
      <c r="D1523" s="10">
        <v>60</v>
      </c>
      <c r="E1523" s="10">
        <v>60</v>
      </c>
      <c r="F1523" s="11">
        <f t="shared" si="126"/>
        <v>2.1519818639873256E-3</v>
      </c>
      <c r="G1523" s="11">
        <f t="shared" si="126"/>
        <v>2.2168770852500079E-3</v>
      </c>
      <c r="H1523" s="11">
        <f t="shared" si="126"/>
        <v>2.2158946120522508E-3</v>
      </c>
      <c r="I1523" s="11"/>
    </row>
    <row r="1524" spans="2:16" ht="12" customHeight="1">
      <c r="B1524" s="9">
        <v>252115</v>
      </c>
      <c r="C1524" s="10">
        <v>100</v>
      </c>
      <c r="D1524" s="10">
        <v>100</v>
      </c>
      <c r="E1524" s="10">
        <v>98</v>
      </c>
      <c r="F1524" s="11">
        <f t="shared" si="126"/>
        <v>3.7103135585988371E-3</v>
      </c>
      <c r="G1524" s="11">
        <f t="shared" si="126"/>
        <v>3.6947951420833467E-3</v>
      </c>
      <c r="H1524" s="11">
        <f t="shared" si="126"/>
        <v>3.619294533018676E-3</v>
      </c>
      <c r="I1524" s="11"/>
    </row>
    <row r="1525" spans="2:16" ht="12" customHeight="1">
      <c r="B1525" s="9">
        <v>252116</v>
      </c>
      <c r="C1525" s="10">
        <v>79</v>
      </c>
      <c r="D1525" s="10">
        <v>80</v>
      </c>
      <c r="E1525" s="10">
        <v>79</v>
      </c>
      <c r="F1525" s="11">
        <f t="shared" si="126"/>
        <v>2.9311477112930811E-3</v>
      </c>
      <c r="G1525" s="11">
        <f t="shared" si="126"/>
        <v>2.9558361136666775E-3</v>
      </c>
      <c r="H1525" s="11">
        <f t="shared" si="126"/>
        <v>2.9175945725354634E-3</v>
      </c>
      <c r="I1525" s="11"/>
    </row>
    <row r="1526" spans="2:16" ht="12" customHeight="1">
      <c r="B1526" s="9">
        <v>252117</v>
      </c>
      <c r="C1526" s="10">
        <v>176</v>
      </c>
      <c r="D1526" s="10">
        <v>177</v>
      </c>
      <c r="E1526" s="10">
        <v>176</v>
      </c>
      <c r="F1526" s="11">
        <f t="shared" si="126"/>
        <v>6.5301518631339529E-3</v>
      </c>
      <c r="G1526" s="11">
        <f t="shared" si="126"/>
        <v>6.5397874014875238E-3</v>
      </c>
      <c r="H1526" s="11">
        <f t="shared" si="126"/>
        <v>6.4999575286866021E-3</v>
      </c>
      <c r="I1526" s="11"/>
    </row>
    <row r="1527" spans="2:16" ht="12" customHeight="1">
      <c r="B1527" s="9">
        <v>252118</v>
      </c>
      <c r="C1527" s="10">
        <v>340</v>
      </c>
      <c r="D1527" s="10">
        <v>340</v>
      </c>
      <c r="E1527" s="10">
        <v>339</v>
      </c>
      <c r="F1527" s="11">
        <f t="shared" si="126"/>
        <v>1.2615066099236046E-2</v>
      </c>
      <c r="G1527" s="11">
        <f t="shared" si="126"/>
        <v>1.2562303483083379E-2</v>
      </c>
      <c r="H1527" s="11">
        <f t="shared" si="126"/>
        <v>1.2519804558095217E-2</v>
      </c>
      <c r="I1527" s="11"/>
    </row>
    <row r="1528" spans="2:16" ht="12" customHeight="1">
      <c r="B1528" s="9">
        <v>252119</v>
      </c>
      <c r="C1528" s="10">
        <v>240</v>
      </c>
      <c r="D1528" s="10">
        <v>242</v>
      </c>
      <c r="E1528" s="10">
        <v>242</v>
      </c>
      <c r="F1528" s="11">
        <f t="shared" si="126"/>
        <v>8.9047525406372088E-3</v>
      </c>
      <c r="G1528" s="11">
        <f t="shared" si="126"/>
        <v>8.9414042438417003E-3</v>
      </c>
      <c r="H1528" s="11">
        <f t="shared" si="126"/>
        <v>8.937441601944077E-3</v>
      </c>
      <c r="I1528" s="11"/>
    </row>
    <row r="1529" spans="2:16" ht="12" customHeight="1">
      <c r="B1529" s="9">
        <v>252121</v>
      </c>
      <c r="C1529" s="10">
        <v>219.5</v>
      </c>
      <c r="D1529" s="10">
        <v>220.5</v>
      </c>
      <c r="E1529" s="10">
        <v>217.5</v>
      </c>
      <c r="F1529" s="11">
        <f t="shared" si="126"/>
        <v>8.1441382611244471E-3</v>
      </c>
      <c r="G1529" s="11">
        <f t="shared" si="126"/>
        <v>8.1470232882937792E-3</v>
      </c>
      <c r="H1529" s="11">
        <f t="shared" si="126"/>
        <v>8.0326179686894088E-3</v>
      </c>
      <c r="I1529" s="11"/>
    </row>
    <row r="1530" spans="2:16" ht="12" customHeight="1">
      <c r="B1530" s="9">
        <v>252122</v>
      </c>
      <c r="C1530" s="10">
        <v>250.5</v>
      </c>
      <c r="D1530" s="10">
        <v>251.5</v>
      </c>
      <c r="E1530" s="10">
        <v>252.5</v>
      </c>
      <c r="F1530" s="11">
        <f t="shared" si="126"/>
        <v>9.2943354642900863E-3</v>
      </c>
      <c r="G1530" s="11">
        <f t="shared" si="126"/>
        <v>9.2924097823396182E-3</v>
      </c>
      <c r="H1530" s="11">
        <f t="shared" si="126"/>
        <v>9.3252231590532208E-3</v>
      </c>
      <c r="I1530" s="11"/>
    </row>
    <row r="1531" spans="2:16" ht="12" customHeight="1">
      <c r="B1531" s="9">
        <v>252123</v>
      </c>
      <c r="C1531" s="10">
        <v>253.5</v>
      </c>
      <c r="D1531" s="10">
        <v>264.5</v>
      </c>
      <c r="E1531" s="10">
        <v>266.5</v>
      </c>
      <c r="F1531" s="11">
        <f t="shared" si="126"/>
        <v>9.4056448710480526E-3</v>
      </c>
      <c r="G1531" s="11">
        <f t="shared" si="126"/>
        <v>9.7727331508104531E-3</v>
      </c>
      <c r="H1531" s="11">
        <f t="shared" si="126"/>
        <v>9.842265235198747E-3</v>
      </c>
      <c r="I1531" s="11"/>
    </row>
    <row r="1532" spans="2:16" ht="12" customHeight="1">
      <c r="B1532" s="9">
        <v>252124</v>
      </c>
      <c r="C1532" s="10">
        <v>45</v>
      </c>
      <c r="D1532" s="10">
        <v>45</v>
      </c>
      <c r="E1532" s="10">
        <v>45</v>
      </c>
      <c r="F1532" s="11">
        <f t="shared" si="126"/>
        <v>1.6696411013694768E-3</v>
      </c>
      <c r="G1532" s="11">
        <f t="shared" si="126"/>
        <v>1.662657813937506E-3</v>
      </c>
      <c r="H1532" s="11">
        <f t="shared" si="126"/>
        <v>1.661920959039188E-3</v>
      </c>
      <c r="I1532" s="11"/>
    </row>
    <row r="1533" spans="2:16" ht="12" customHeight="1">
      <c r="B1533" s="9">
        <v>252136</v>
      </c>
      <c r="C1533" s="10">
        <v>0</v>
      </c>
      <c r="D1533" s="10">
        <v>268</v>
      </c>
      <c r="E1533" s="10">
        <v>267</v>
      </c>
      <c r="F1533" s="11">
        <f t="shared" si="126"/>
        <v>0</v>
      </c>
      <c r="G1533" s="11">
        <f t="shared" si="126"/>
        <v>9.9020509807833702E-3</v>
      </c>
      <c r="H1533" s="11">
        <f t="shared" si="126"/>
        <v>9.8607310236325154E-3</v>
      </c>
      <c r="I1533" s="11"/>
    </row>
    <row r="1534" spans="2:16" ht="12" customHeight="1">
      <c r="B1534" s="9">
        <v>252137</v>
      </c>
      <c r="C1534" s="10">
        <v>0</v>
      </c>
      <c r="D1534" s="10">
        <v>264</v>
      </c>
      <c r="E1534" s="10">
        <v>264</v>
      </c>
      <c r="F1534" s="11">
        <f t="shared" si="126"/>
        <v>0</v>
      </c>
      <c r="G1534" s="11">
        <f t="shared" si="126"/>
        <v>9.7542591751000364E-3</v>
      </c>
      <c r="H1534" s="11">
        <f t="shared" si="126"/>
        <v>9.7499362930299031E-3</v>
      </c>
      <c r="I1534" s="11"/>
    </row>
    <row r="1535" spans="2:16" ht="12" customHeight="1">
      <c r="B1535" s="25">
        <v>255100</v>
      </c>
      <c r="C1535" s="26">
        <v>11760.8</v>
      </c>
      <c r="D1535" s="26">
        <v>11791.9</v>
      </c>
      <c r="E1535" s="26">
        <v>11801.4</v>
      </c>
      <c r="F1535" s="27">
        <f t="shared" si="126"/>
        <v>0.43636255699969201</v>
      </c>
      <c r="G1535" s="27">
        <f t="shared" si="126"/>
        <v>0.43568654835932619</v>
      </c>
      <c r="H1535" s="27">
        <f t="shared" si="126"/>
        <v>0.43584431124455714</v>
      </c>
      <c r="I1535" s="27"/>
    </row>
    <row r="1536" spans="2:16" ht="12" customHeight="1">
      <c r="B1536" s="25">
        <v>255101</v>
      </c>
      <c r="C1536" s="26">
        <v>9170.6</v>
      </c>
      <c r="D1536" s="26">
        <v>9196.2000000000007</v>
      </c>
      <c r="E1536" s="26">
        <v>9199.2000000000007</v>
      </c>
      <c r="F1536" s="27">
        <f t="shared" si="126"/>
        <v>0.34025801520486498</v>
      </c>
      <c r="G1536" s="27">
        <f t="shared" si="126"/>
        <v>0.3397807508562688</v>
      </c>
      <c r="H1536" s="27">
        <f t="shared" si="126"/>
        <v>0.33974096191985109</v>
      </c>
      <c r="I1536" s="27"/>
      <c r="P1536" s="22">
        <v>41699</v>
      </c>
    </row>
    <row r="1537" spans="1:16" ht="12" customHeight="1">
      <c r="B1537" s="25">
        <v>255102</v>
      </c>
      <c r="C1537" s="26">
        <f>VLOOKUP($B1537,'[18]WSC ERC'!$A:$D,2,FALSE)</f>
        <v>55</v>
      </c>
      <c r="D1537" s="26">
        <f>VLOOKUP($B1537,'[18]WSC ERC'!$A:$D,3,FALSE)</f>
        <v>94</v>
      </c>
      <c r="E1537" s="26">
        <f>VLOOKUP($B1537,'[18]WSC ERC'!$A:$D,4,FALSE)</f>
        <v>100</v>
      </c>
      <c r="F1537" s="27">
        <f t="shared" si="126"/>
        <v>2.0406724572293602E-3</v>
      </c>
      <c r="G1537" s="27">
        <f t="shared" si="126"/>
        <v>3.4731074335583459E-3</v>
      </c>
      <c r="H1537" s="27">
        <f t="shared" si="126"/>
        <v>3.693157686753751E-3</v>
      </c>
      <c r="I1537" s="27"/>
      <c r="M1537" s="28">
        <f>SUM(F1535:F1537)</f>
        <v>0.77866124466178632</v>
      </c>
      <c r="N1537" s="28">
        <f t="shared" ref="N1537:O1537" si="127">SUM(G1535:G1537)</f>
        <v>0.77894040664915332</v>
      </c>
      <c r="O1537" s="28">
        <f t="shared" si="127"/>
        <v>0.77927843085116189</v>
      </c>
      <c r="P1537" s="23">
        <v>0.77769999999999995</v>
      </c>
    </row>
    <row r="1538" spans="1:16" ht="12" customHeight="1" thickBot="1">
      <c r="C1538" s="12">
        <f t="shared" ref="C1538:H1538" si="128">SUM(C1519:C1537)</f>
        <v>26951.9</v>
      </c>
      <c r="D1538" s="12">
        <f t="shared" si="128"/>
        <v>27065.100000000002</v>
      </c>
      <c r="E1538" s="12">
        <f t="shared" si="128"/>
        <v>27077.100000000002</v>
      </c>
      <c r="F1538" s="13">
        <f t="shared" si="128"/>
        <v>1</v>
      </c>
      <c r="G1538" s="13">
        <f t="shared" si="128"/>
        <v>0.99999999999999989</v>
      </c>
      <c r="H1538" s="13">
        <f t="shared" si="128"/>
        <v>0.99999999999999967</v>
      </c>
      <c r="I1538" s="52"/>
    </row>
    <row r="1540" spans="1:16" ht="12" customHeight="1">
      <c r="A1540" s="35" t="s">
        <v>129</v>
      </c>
      <c r="B1540" s="35" t="s">
        <v>130</v>
      </c>
    </row>
    <row r="1541" spans="1:16" ht="12" customHeight="1">
      <c r="B1541" s="6" t="s">
        <v>4</v>
      </c>
      <c r="C1541" s="55" t="s">
        <v>5</v>
      </c>
      <c r="D1541" s="55"/>
      <c r="E1541" s="55"/>
      <c r="F1541" s="55" t="s">
        <v>6</v>
      </c>
      <c r="G1541" s="55"/>
      <c r="H1541" s="55"/>
      <c r="I1541" s="6"/>
    </row>
    <row r="1542" spans="1:16" ht="12" customHeight="1">
      <c r="B1542" s="6"/>
      <c r="C1542" s="8" t="s">
        <v>7</v>
      </c>
      <c r="D1542" s="8" t="s">
        <v>8</v>
      </c>
      <c r="E1542" s="8">
        <v>2013</v>
      </c>
      <c r="F1542" s="8" t="s">
        <v>7</v>
      </c>
      <c r="G1542" s="8" t="s">
        <v>8</v>
      </c>
      <c r="H1542" s="8">
        <v>2013</v>
      </c>
      <c r="I1542" s="8"/>
    </row>
    <row r="1543" spans="1:16" ht="12" customHeight="1">
      <c r="B1543" s="9">
        <v>246100</v>
      </c>
      <c r="C1543" s="10">
        <v>1699</v>
      </c>
      <c r="D1543" s="10">
        <v>1688.5</v>
      </c>
      <c r="E1543" s="10">
        <v>1679</v>
      </c>
      <c r="F1543" s="11">
        <f t="shared" ref="F1543:H1561" si="129">C1543/C$1562</f>
        <v>6.3038227360594237E-2</v>
      </c>
      <c r="G1543" s="11">
        <f t="shared" si="129"/>
        <v>6.2386615974077311E-2</v>
      </c>
      <c r="H1543" s="11">
        <f t="shared" si="129"/>
        <v>6.2008117560595481E-2</v>
      </c>
      <c r="I1543" s="11"/>
    </row>
    <row r="1544" spans="1:16" ht="12" customHeight="1">
      <c r="B1544" s="9">
        <v>252110</v>
      </c>
      <c r="C1544" s="10">
        <v>1145</v>
      </c>
      <c r="D1544" s="10">
        <v>882</v>
      </c>
      <c r="E1544" s="10">
        <v>887</v>
      </c>
      <c r="F1544" s="11">
        <f t="shared" si="129"/>
        <v>4.2483090245956687E-2</v>
      </c>
      <c r="G1544" s="11">
        <f t="shared" si="129"/>
        <v>3.2588093153175117E-2</v>
      </c>
      <c r="H1544" s="11">
        <f t="shared" si="129"/>
        <v>3.2758308681505768E-2</v>
      </c>
      <c r="I1544" s="11"/>
    </row>
    <row r="1545" spans="1:16" ht="12" customHeight="1">
      <c r="B1545" s="9">
        <v>252111</v>
      </c>
      <c r="C1545" s="10">
        <v>1135.5</v>
      </c>
      <c r="D1545" s="10">
        <v>876.5</v>
      </c>
      <c r="E1545" s="10">
        <v>880.5</v>
      </c>
      <c r="F1545" s="11">
        <f t="shared" si="129"/>
        <v>4.2130610457889794E-2</v>
      </c>
      <c r="G1545" s="11">
        <f t="shared" si="129"/>
        <v>3.2384879420360536E-2</v>
      </c>
      <c r="H1545" s="11">
        <f t="shared" si="129"/>
        <v>3.2518253431866775E-2</v>
      </c>
      <c r="I1545" s="11"/>
    </row>
    <row r="1546" spans="1:16" ht="12" customHeight="1">
      <c r="B1546" s="9">
        <v>252113</v>
      </c>
      <c r="C1546" s="10">
        <v>224.5</v>
      </c>
      <c r="D1546" s="10">
        <v>223.5</v>
      </c>
      <c r="E1546" s="10">
        <v>223.5</v>
      </c>
      <c r="F1546" s="11">
        <f t="shared" si="129"/>
        <v>8.3296539390543892E-3</v>
      </c>
      <c r="G1546" s="11">
        <f t="shared" si="129"/>
        <v>8.2578671425562796E-3</v>
      </c>
      <c r="H1546" s="11">
        <f t="shared" si="129"/>
        <v>8.2542074298946333E-3</v>
      </c>
      <c r="I1546" s="11"/>
    </row>
    <row r="1547" spans="1:16" ht="12" customHeight="1">
      <c r="B1547" s="9">
        <v>252114</v>
      </c>
      <c r="C1547" s="10">
        <v>58</v>
      </c>
      <c r="D1547" s="10">
        <v>60</v>
      </c>
      <c r="E1547" s="10">
        <v>60</v>
      </c>
      <c r="F1547" s="11">
        <f t="shared" si="129"/>
        <v>2.1519818639873256E-3</v>
      </c>
      <c r="G1547" s="11">
        <f t="shared" si="129"/>
        <v>2.2168770852500079E-3</v>
      </c>
      <c r="H1547" s="11">
        <f t="shared" si="129"/>
        <v>2.2158946120522508E-3</v>
      </c>
      <c r="I1547" s="11"/>
    </row>
    <row r="1548" spans="1:16" ht="12" customHeight="1">
      <c r="B1548" s="9">
        <v>252115</v>
      </c>
      <c r="C1548" s="10">
        <v>100</v>
      </c>
      <c r="D1548" s="10">
        <v>100</v>
      </c>
      <c r="E1548" s="10">
        <v>98</v>
      </c>
      <c r="F1548" s="11">
        <f t="shared" si="129"/>
        <v>3.7103135585988371E-3</v>
      </c>
      <c r="G1548" s="11">
        <f t="shared" si="129"/>
        <v>3.6947951420833467E-3</v>
      </c>
      <c r="H1548" s="11">
        <f t="shared" si="129"/>
        <v>3.619294533018676E-3</v>
      </c>
      <c r="I1548" s="11"/>
    </row>
    <row r="1549" spans="1:16" ht="12" customHeight="1">
      <c r="B1549" s="9">
        <v>252116</v>
      </c>
      <c r="C1549" s="10">
        <v>79</v>
      </c>
      <c r="D1549" s="10">
        <v>80</v>
      </c>
      <c r="E1549" s="10">
        <v>79</v>
      </c>
      <c r="F1549" s="11">
        <f t="shared" si="129"/>
        <v>2.9311477112930811E-3</v>
      </c>
      <c r="G1549" s="11">
        <f t="shared" si="129"/>
        <v>2.9558361136666775E-3</v>
      </c>
      <c r="H1549" s="11">
        <f t="shared" si="129"/>
        <v>2.9175945725354634E-3</v>
      </c>
      <c r="I1549" s="11"/>
    </row>
    <row r="1550" spans="1:16" ht="12" customHeight="1">
      <c r="B1550" s="9">
        <v>252117</v>
      </c>
      <c r="C1550" s="10">
        <v>176</v>
      </c>
      <c r="D1550" s="10">
        <v>177</v>
      </c>
      <c r="E1550" s="10">
        <v>176</v>
      </c>
      <c r="F1550" s="11">
        <f t="shared" si="129"/>
        <v>6.5301518631339529E-3</v>
      </c>
      <c r="G1550" s="11">
        <f t="shared" si="129"/>
        <v>6.5397874014875238E-3</v>
      </c>
      <c r="H1550" s="11">
        <f t="shared" si="129"/>
        <v>6.4999575286866021E-3</v>
      </c>
      <c r="I1550" s="11"/>
    </row>
    <row r="1551" spans="1:16" ht="12" customHeight="1">
      <c r="B1551" s="9">
        <v>252118</v>
      </c>
      <c r="C1551" s="10">
        <v>340</v>
      </c>
      <c r="D1551" s="10">
        <v>340</v>
      </c>
      <c r="E1551" s="10">
        <v>339</v>
      </c>
      <c r="F1551" s="11">
        <f t="shared" si="129"/>
        <v>1.2615066099236046E-2</v>
      </c>
      <c r="G1551" s="11">
        <f t="shared" si="129"/>
        <v>1.2562303483083379E-2</v>
      </c>
      <c r="H1551" s="11">
        <f t="shared" si="129"/>
        <v>1.2519804558095217E-2</v>
      </c>
      <c r="I1551" s="11"/>
    </row>
    <row r="1552" spans="1:16" ht="12" customHeight="1">
      <c r="B1552" s="9">
        <v>252119</v>
      </c>
      <c r="C1552" s="10">
        <v>240</v>
      </c>
      <c r="D1552" s="10">
        <v>242</v>
      </c>
      <c r="E1552" s="10">
        <v>242</v>
      </c>
      <c r="F1552" s="11">
        <f t="shared" si="129"/>
        <v>8.9047525406372088E-3</v>
      </c>
      <c r="G1552" s="11">
        <f t="shared" si="129"/>
        <v>8.9414042438417003E-3</v>
      </c>
      <c r="H1552" s="11">
        <f t="shared" si="129"/>
        <v>8.937441601944077E-3</v>
      </c>
      <c r="I1552" s="11"/>
    </row>
    <row r="1553" spans="1:16" ht="12" customHeight="1">
      <c r="B1553" s="9">
        <v>252121</v>
      </c>
      <c r="C1553" s="10">
        <v>219.5</v>
      </c>
      <c r="D1553" s="10">
        <v>220.5</v>
      </c>
      <c r="E1553" s="10">
        <v>217.5</v>
      </c>
      <c r="F1553" s="11">
        <f t="shared" si="129"/>
        <v>8.1441382611244471E-3</v>
      </c>
      <c r="G1553" s="11">
        <f t="shared" si="129"/>
        <v>8.1470232882937792E-3</v>
      </c>
      <c r="H1553" s="11">
        <f t="shared" si="129"/>
        <v>8.0326179686894088E-3</v>
      </c>
      <c r="I1553" s="11"/>
    </row>
    <row r="1554" spans="1:16" ht="12" customHeight="1">
      <c r="B1554" s="9">
        <v>252122</v>
      </c>
      <c r="C1554" s="10">
        <v>250.5</v>
      </c>
      <c r="D1554" s="10">
        <v>251.5</v>
      </c>
      <c r="E1554" s="10">
        <v>252.5</v>
      </c>
      <c r="F1554" s="11">
        <f t="shared" si="129"/>
        <v>9.2943354642900863E-3</v>
      </c>
      <c r="G1554" s="11">
        <f t="shared" si="129"/>
        <v>9.2924097823396182E-3</v>
      </c>
      <c r="H1554" s="11">
        <f t="shared" si="129"/>
        <v>9.3252231590532208E-3</v>
      </c>
      <c r="I1554" s="11"/>
    </row>
    <row r="1555" spans="1:16" ht="12" customHeight="1">
      <c r="B1555" s="9">
        <v>252123</v>
      </c>
      <c r="C1555" s="10">
        <v>253.5</v>
      </c>
      <c r="D1555" s="10">
        <v>264.5</v>
      </c>
      <c r="E1555" s="10">
        <v>266.5</v>
      </c>
      <c r="F1555" s="11">
        <f t="shared" si="129"/>
        <v>9.4056448710480526E-3</v>
      </c>
      <c r="G1555" s="11">
        <f t="shared" si="129"/>
        <v>9.7727331508104531E-3</v>
      </c>
      <c r="H1555" s="11">
        <f t="shared" si="129"/>
        <v>9.842265235198747E-3</v>
      </c>
      <c r="I1555" s="11"/>
    </row>
    <row r="1556" spans="1:16" ht="12" customHeight="1">
      <c r="B1556" s="9">
        <v>252124</v>
      </c>
      <c r="C1556" s="10">
        <v>45</v>
      </c>
      <c r="D1556" s="10">
        <v>45</v>
      </c>
      <c r="E1556" s="10">
        <v>45</v>
      </c>
      <c r="F1556" s="11">
        <f t="shared" si="129"/>
        <v>1.6696411013694768E-3</v>
      </c>
      <c r="G1556" s="11">
        <f t="shared" si="129"/>
        <v>1.662657813937506E-3</v>
      </c>
      <c r="H1556" s="11">
        <f t="shared" si="129"/>
        <v>1.661920959039188E-3</v>
      </c>
      <c r="I1556" s="11"/>
    </row>
    <row r="1557" spans="1:16" ht="12" customHeight="1">
      <c r="B1557" s="9">
        <v>252136</v>
      </c>
      <c r="C1557" s="10">
        <v>0</v>
      </c>
      <c r="D1557" s="10">
        <v>268</v>
      </c>
      <c r="E1557" s="10">
        <v>267</v>
      </c>
      <c r="F1557" s="11">
        <f t="shared" si="129"/>
        <v>0</v>
      </c>
      <c r="G1557" s="11">
        <f t="shared" si="129"/>
        <v>9.9020509807833702E-3</v>
      </c>
      <c r="H1557" s="11">
        <f t="shared" si="129"/>
        <v>9.8607310236325154E-3</v>
      </c>
      <c r="I1557" s="11"/>
    </row>
    <row r="1558" spans="1:16" ht="12" customHeight="1">
      <c r="B1558" s="9">
        <v>252137</v>
      </c>
      <c r="C1558" s="10">
        <v>0</v>
      </c>
      <c r="D1558" s="10">
        <v>264</v>
      </c>
      <c r="E1558" s="10">
        <v>264</v>
      </c>
      <c r="F1558" s="11">
        <f t="shared" si="129"/>
        <v>0</v>
      </c>
      <c r="G1558" s="11">
        <f t="shared" si="129"/>
        <v>9.7542591751000364E-3</v>
      </c>
      <c r="H1558" s="11">
        <f t="shared" si="129"/>
        <v>9.7499362930299031E-3</v>
      </c>
      <c r="I1558" s="11"/>
    </row>
    <row r="1559" spans="1:16" ht="12" customHeight="1">
      <c r="B1559" s="25">
        <v>255100</v>
      </c>
      <c r="C1559" s="26">
        <v>11760.8</v>
      </c>
      <c r="D1559" s="26">
        <v>11791.9</v>
      </c>
      <c r="E1559" s="26">
        <v>11801.4</v>
      </c>
      <c r="F1559" s="27">
        <f t="shared" si="129"/>
        <v>0.43636255699969201</v>
      </c>
      <c r="G1559" s="27">
        <f t="shared" si="129"/>
        <v>0.43568654835932619</v>
      </c>
      <c r="H1559" s="27">
        <f t="shared" si="129"/>
        <v>0.43584431124455714</v>
      </c>
      <c r="I1559" s="27"/>
    </row>
    <row r="1560" spans="1:16" ht="12" customHeight="1">
      <c r="B1560" s="25">
        <v>255101</v>
      </c>
      <c r="C1560" s="26">
        <v>9170.6</v>
      </c>
      <c r="D1560" s="26">
        <v>9196.2000000000007</v>
      </c>
      <c r="E1560" s="26">
        <v>9199.2000000000007</v>
      </c>
      <c r="F1560" s="27">
        <f t="shared" si="129"/>
        <v>0.34025801520486498</v>
      </c>
      <c r="G1560" s="27">
        <f t="shared" si="129"/>
        <v>0.3397807508562688</v>
      </c>
      <c r="H1560" s="27">
        <f t="shared" si="129"/>
        <v>0.33974096191985109</v>
      </c>
      <c r="I1560" s="27"/>
      <c r="P1560" s="22">
        <v>41699</v>
      </c>
    </row>
    <row r="1561" spans="1:16" ht="12" customHeight="1">
      <c r="B1561" s="25">
        <v>255102</v>
      </c>
      <c r="C1561" s="26">
        <v>55</v>
      </c>
      <c r="D1561" s="26">
        <v>94</v>
      </c>
      <c r="E1561" s="26">
        <v>100</v>
      </c>
      <c r="F1561" s="27">
        <f t="shared" si="129"/>
        <v>2.0406724572293602E-3</v>
      </c>
      <c r="G1561" s="27">
        <f t="shared" si="129"/>
        <v>3.4731074335583459E-3</v>
      </c>
      <c r="H1561" s="27">
        <f t="shared" si="129"/>
        <v>3.693157686753751E-3</v>
      </c>
      <c r="I1561" s="27"/>
      <c r="M1561" s="28">
        <f>SUM(F1559:F1561)</f>
        <v>0.77866124466178632</v>
      </c>
      <c r="N1561" s="28">
        <f t="shared" ref="N1561:O1561" si="130">SUM(G1559:G1561)</f>
        <v>0.77894040664915332</v>
      </c>
      <c r="O1561" s="28">
        <f t="shared" si="130"/>
        <v>0.77927843085116189</v>
      </c>
      <c r="P1561" s="23">
        <v>0</v>
      </c>
    </row>
    <row r="1562" spans="1:16" ht="12" customHeight="1" thickBot="1">
      <c r="C1562" s="12">
        <f t="shared" ref="C1562:H1562" si="131">SUM(C1543:C1561)</f>
        <v>26951.9</v>
      </c>
      <c r="D1562" s="12">
        <f t="shared" si="131"/>
        <v>27065.100000000002</v>
      </c>
      <c r="E1562" s="12">
        <f t="shared" si="131"/>
        <v>27077.100000000002</v>
      </c>
      <c r="F1562" s="13">
        <f t="shared" si="131"/>
        <v>1</v>
      </c>
      <c r="G1562" s="13">
        <f t="shared" si="131"/>
        <v>0.99999999999999989</v>
      </c>
      <c r="H1562" s="13">
        <f t="shared" si="131"/>
        <v>0.99999999999999967</v>
      </c>
      <c r="I1562" s="52"/>
    </row>
    <row r="1564" spans="1:16" ht="12" hidden="1" customHeight="1">
      <c r="A1564" s="3" t="s">
        <v>131</v>
      </c>
      <c r="B1564" s="2" t="s">
        <v>132</v>
      </c>
    </row>
    <row r="1565" spans="1:16" ht="12" hidden="1" customHeight="1">
      <c r="B1565" s="6" t="s">
        <v>4</v>
      </c>
      <c r="C1565" s="55" t="s">
        <v>5</v>
      </c>
      <c r="D1565" s="55"/>
      <c r="E1565" s="55"/>
      <c r="F1565" s="55" t="s">
        <v>6</v>
      </c>
      <c r="G1565" s="55"/>
      <c r="H1565" s="55"/>
      <c r="I1565" s="6"/>
    </row>
    <row r="1566" spans="1:16" ht="12" hidden="1" customHeight="1">
      <c r="B1566" s="6"/>
      <c r="C1566" s="8" t="s">
        <v>7</v>
      </c>
      <c r="D1566" s="8" t="s">
        <v>8</v>
      </c>
      <c r="E1566" s="8">
        <v>2013</v>
      </c>
      <c r="F1566" s="8" t="s">
        <v>7</v>
      </c>
      <c r="G1566" s="8" t="s">
        <v>8</v>
      </c>
      <c r="H1566" s="8">
        <v>2013</v>
      </c>
      <c r="I1566" s="8"/>
    </row>
    <row r="1567" spans="1:16" ht="12" hidden="1" customHeight="1">
      <c r="B1567" s="9">
        <v>248100</v>
      </c>
      <c r="C1567" s="10">
        <v>1252.4000000000001</v>
      </c>
      <c r="D1567" s="10">
        <v>1263.5999999999999</v>
      </c>
      <c r="E1567" s="10">
        <v>1258.8</v>
      </c>
      <c r="F1567" s="11">
        <f t="shared" ref="F1567:H1570" si="132">C1567/C$1571</f>
        <v>0.31954685785727044</v>
      </c>
      <c r="G1567" s="11">
        <f t="shared" si="132"/>
        <v>0.32057234188294392</v>
      </c>
      <c r="H1567" s="11">
        <f t="shared" si="132"/>
        <v>0.32402378439599472</v>
      </c>
      <c r="I1567" s="11"/>
    </row>
    <row r="1568" spans="1:16" ht="12" hidden="1" customHeight="1">
      <c r="B1568" s="9">
        <v>248101</v>
      </c>
      <c r="C1568" s="10">
        <v>1150.0999999999999</v>
      </c>
      <c r="D1568" s="10">
        <v>1161.3</v>
      </c>
      <c r="E1568" s="10">
        <v>1157.3</v>
      </c>
      <c r="F1568" s="11">
        <f t="shared" si="132"/>
        <v>0.29344525808180028</v>
      </c>
      <c r="G1568" s="11">
        <f t="shared" si="132"/>
        <v>0.29461907298881196</v>
      </c>
      <c r="H1568" s="11">
        <f t="shared" si="132"/>
        <v>0.29789698576539936</v>
      </c>
      <c r="I1568" s="11"/>
    </row>
    <row r="1569" spans="1:16" ht="12" hidden="1" customHeight="1">
      <c r="B1569" s="31">
        <v>259100</v>
      </c>
      <c r="C1569" s="32">
        <v>764.9</v>
      </c>
      <c r="D1569" s="32">
        <v>764.9</v>
      </c>
      <c r="E1569" s="32">
        <v>740.9</v>
      </c>
      <c r="F1569" s="33">
        <f t="shared" si="132"/>
        <v>0.19516240144923838</v>
      </c>
      <c r="G1569" s="33">
        <f t="shared" si="132"/>
        <v>0.1940533272445899</v>
      </c>
      <c r="H1569" s="33">
        <f t="shared" si="132"/>
        <v>0.19071275965919327</v>
      </c>
      <c r="I1569" s="33"/>
      <c r="P1569" s="22">
        <v>41699</v>
      </c>
    </row>
    <row r="1570" spans="1:16" ht="12" hidden="1" customHeight="1">
      <c r="B1570" s="31">
        <v>259101</v>
      </c>
      <c r="C1570" s="32">
        <v>751.9</v>
      </c>
      <c r="D1570" s="32">
        <v>751.9</v>
      </c>
      <c r="E1570" s="32">
        <v>727.9</v>
      </c>
      <c r="F1570" s="33">
        <f t="shared" si="132"/>
        <v>0.19184548261169085</v>
      </c>
      <c r="G1570" s="33">
        <f t="shared" si="132"/>
        <v>0.19075525788365427</v>
      </c>
      <c r="H1570" s="33">
        <f t="shared" si="132"/>
        <v>0.18736647017941258</v>
      </c>
      <c r="I1570" s="33"/>
      <c r="M1570" s="28">
        <f>SUM(F1569:F1570)</f>
        <v>0.38700788406092923</v>
      </c>
      <c r="N1570" s="28">
        <f t="shared" ref="N1570:O1570" si="133">SUM(G1569:G1570)</f>
        <v>0.38480858512824417</v>
      </c>
      <c r="O1570" s="28">
        <f t="shared" si="133"/>
        <v>0.37807922983860587</v>
      </c>
      <c r="P1570" s="23"/>
    </row>
    <row r="1571" spans="1:16" ht="12" hidden="1" customHeight="1" thickBot="1">
      <c r="C1571" s="12">
        <f t="shared" ref="C1571:H1571" si="134">SUM(C1567:C1570)</f>
        <v>3919.3</v>
      </c>
      <c r="D1571" s="12">
        <f t="shared" si="134"/>
        <v>3941.7</v>
      </c>
      <c r="E1571" s="12">
        <f t="shared" si="134"/>
        <v>3884.9</v>
      </c>
      <c r="F1571" s="13">
        <f t="shared" si="134"/>
        <v>1</v>
      </c>
      <c r="G1571" s="13">
        <f t="shared" si="134"/>
        <v>1</v>
      </c>
      <c r="H1571" s="13">
        <f t="shared" si="134"/>
        <v>0.99999999999999989</v>
      </c>
      <c r="I1571" s="52"/>
    </row>
    <row r="1572" spans="1:16" ht="12" hidden="1" customHeight="1"/>
    <row r="1573" spans="1:16" ht="12" hidden="1" customHeight="1">
      <c r="A1573" s="3" t="s">
        <v>131</v>
      </c>
      <c r="B1573" s="2" t="s">
        <v>133</v>
      </c>
    </row>
    <row r="1574" spans="1:16" ht="12" hidden="1" customHeight="1">
      <c r="B1574" s="6" t="s">
        <v>4</v>
      </c>
      <c r="C1574" s="55" t="s">
        <v>5</v>
      </c>
      <c r="D1574" s="55"/>
      <c r="E1574" s="55"/>
      <c r="F1574" s="55" t="s">
        <v>6</v>
      </c>
      <c r="G1574" s="55"/>
      <c r="H1574" s="55"/>
      <c r="I1574" s="6"/>
    </row>
    <row r="1575" spans="1:16" ht="12" hidden="1" customHeight="1">
      <c r="B1575" s="6"/>
      <c r="C1575" s="8" t="s">
        <v>7</v>
      </c>
      <c r="D1575" s="8" t="s">
        <v>8</v>
      </c>
      <c r="E1575" s="8">
        <v>2013</v>
      </c>
      <c r="F1575" s="8" t="s">
        <v>7</v>
      </c>
      <c r="G1575" s="8" t="s">
        <v>8</v>
      </c>
      <c r="H1575" s="8">
        <v>2013</v>
      </c>
      <c r="I1575" s="8"/>
    </row>
    <row r="1576" spans="1:16" ht="12" hidden="1" customHeight="1">
      <c r="B1576" s="9">
        <v>248100</v>
      </c>
      <c r="C1576" s="10">
        <v>1252.4000000000001</v>
      </c>
      <c r="D1576" s="10">
        <v>1263.5999999999999</v>
      </c>
      <c r="E1576" s="10">
        <v>1258.8</v>
      </c>
      <c r="F1576" s="11">
        <f t="shared" ref="F1576:H1584" si="135">C1576/C$1585</f>
        <v>0.14964035653690827</v>
      </c>
      <c r="G1576" s="11">
        <f t="shared" si="135"/>
        <v>0.14985057634837057</v>
      </c>
      <c r="H1576" s="11">
        <f t="shared" si="135"/>
        <v>0.15036013330307338</v>
      </c>
      <c r="I1576" s="11"/>
    </row>
    <row r="1577" spans="1:16" ht="12" hidden="1" customHeight="1">
      <c r="B1577" s="9">
        <v>248101</v>
      </c>
      <c r="C1577" s="10">
        <v>1150.0999999999999</v>
      </c>
      <c r="D1577" s="10">
        <v>1161.3</v>
      </c>
      <c r="E1577" s="10">
        <v>1157.3</v>
      </c>
      <c r="F1577" s="11">
        <f t="shared" si="135"/>
        <v>0.13741725810691327</v>
      </c>
      <c r="G1577" s="11">
        <f t="shared" si="135"/>
        <v>0.13771879891845737</v>
      </c>
      <c r="H1577" s="11">
        <f t="shared" si="135"/>
        <v>0.1382362426689282</v>
      </c>
      <c r="I1577" s="11"/>
    </row>
    <row r="1578" spans="1:16" ht="12" hidden="1" customHeight="1">
      <c r="B1578" s="9">
        <v>252106</v>
      </c>
      <c r="C1578" s="10">
        <v>1703.8</v>
      </c>
      <c r="D1578" s="10">
        <v>1696.8</v>
      </c>
      <c r="E1578" s="10">
        <v>1700.3</v>
      </c>
      <c r="F1578" s="11">
        <f t="shared" si="135"/>
        <v>0.20357492771285876</v>
      </c>
      <c r="G1578" s="11">
        <f t="shared" si="135"/>
        <v>0.20122385086096486</v>
      </c>
      <c r="H1578" s="11">
        <f t="shared" si="135"/>
        <v>0.20309607138164576</v>
      </c>
      <c r="I1578" s="11"/>
    </row>
    <row r="1579" spans="1:16" ht="12" hidden="1" customHeight="1">
      <c r="B1579" s="9">
        <v>252107</v>
      </c>
      <c r="C1579" s="10">
        <v>158</v>
      </c>
      <c r="D1579" s="10">
        <v>158</v>
      </c>
      <c r="E1579" s="10">
        <v>156</v>
      </c>
      <c r="F1579" s="11">
        <f t="shared" si="135"/>
        <v>1.8878294740363708E-2</v>
      </c>
      <c r="G1579" s="11">
        <f t="shared" si="135"/>
        <v>1.8737251553531616E-2</v>
      </c>
      <c r="H1579" s="11">
        <f t="shared" si="135"/>
        <v>1.8633762945090122E-2</v>
      </c>
      <c r="I1579" s="11"/>
    </row>
    <row r="1580" spans="1:16" ht="12" hidden="1" customHeight="1">
      <c r="B1580" s="9">
        <v>252125</v>
      </c>
      <c r="C1580" s="10">
        <v>1179.2</v>
      </c>
      <c r="D1580" s="10">
        <v>1205</v>
      </c>
      <c r="E1580" s="10">
        <v>1201.5999999999999</v>
      </c>
      <c r="F1580" s="11">
        <f t="shared" si="135"/>
        <v>0.14089420985972712</v>
      </c>
      <c r="G1580" s="11">
        <f t="shared" si="135"/>
        <v>0.14290119064560505</v>
      </c>
      <c r="H1580" s="11">
        <f t="shared" si="135"/>
        <v>0.14352775355654032</v>
      </c>
      <c r="I1580" s="11"/>
    </row>
    <row r="1581" spans="1:16" ht="12" hidden="1" customHeight="1">
      <c r="B1581" s="9">
        <v>252126</v>
      </c>
      <c r="C1581" s="10">
        <v>979</v>
      </c>
      <c r="D1581" s="10">
        <v>1004.8</v>
      </c>
      <c r="E1581" s="10">
        <v>1000.6</v>
      </c>
      <c r="F1581" s="11">
        <f t="shared" si="135"/>
        <v>0.11697373766339283</v>
      </c>
      <c r="G1581" s="11">
        <f t="shared" si="135"/>
        <v>0.1191594326644846</v>
      </c>
      <c r="H1581" s="11">
        <f t="shared" si="135"/>
        <v>0.11951886668498191</v>
      </c>
      <c r="I1581" s="11"/>
    </row>
    <row r="1582" spans="1:16" ht="12" hidden="1" customHeight="1">
      <c r="B1582" s="9">
        <v>252128</v>
      </c>
      <c r="C1582" s="10">
        <v>430.1</v>
      </c>
      <c r="D1582" s="10">
        <v>426.1</v>
      </c>
      <c r="E1582" s="10">
        <v>428.5</v>
      </c>
      <c r="F1582" s="11">
        <f t="shared" si="135"/>
        <v>5.1389585872344497E-2</v>
      </c>
      <c r="G1582" s="11">
        <f t="shared" si="135"/>
        <v>5.0531284094682417E-2</v>
      </c>
      <c r="H1582" s="11">
        <f t="shared" si="135"/>
        <v>5.118312449981486E-2</v>
      </c>
      <c r="I1582" s="11"/>
    </row>
    <row r="1583" spans="1:16" ht="12" hidden="1" customHeight="1">
      <c r="B1583" s="31">
        <v>259100</v>
      </c>
      <c r="C1583" s="32">
        <v>764.9</v>
      </c>
      <c r="D1583" s="32">
        <v>764.9</v>
      </c>
      <c r="E1583" s="32">
        <v>740.9</v>
      </c>
      <c r="F1583" s="33">
        <f t="shared" si="135"/>
        <v>9.1392453461418985E-2</v>
      </c>
      <c r="G1583" s="33">
        <f t="shared" si="135"/>
        <v>9.0709643755040079E-2</v>
      </c>
      <c r="H1583" s="33">
        <f t="shared" si="135"/>
        <v>8.8498429269341483E-2</v>
      </c>
      <c r="I1583" s="33"/>
      <c r="P1583" s="22">
        <v>41699</v>
      </c>
    </row>
    <row r="1584" spans="1:16" ht="12" hidden="1" customHeight="1">
      <c r="B1584" s="31">
        <v>259101</v>
      </c>
      <c r="C1584" s="32">
        <v>751.9</v>
      </c>
      <c r="D1584" s="32">
        <v>751.9</v>
      </c>
      <c r="E1584" s="32">
        <v>727.9</v>
      </c>
      <c r="F1584" s="33">
        <f t="shared" si="135"/>
        <v>8.9839176046072597E-2</v>
      </c>
      <c r="G1584" s="33">
        <f t="shared" si="135"/>
        <v>8.9167971158863435E-2</v>
      </c>
      <c r="H1584" s="33">
        <f t="shared" si="135"/>
        <v>8.6945615690583983E-2</v>
      </c>
      <c r="I1584" s="33"/>
      <c r="M1584" s="28">
        <f>SUM(F1583:F1584)</f>
        <v>0.18123162950749158</v>
      </c>
      <c r="N1584" s="28">
        <f t="shared" ref="N1584:O1584" si="136">SUM(G1583:G1584)</f>
        <v>0.17987761491390353</v>
      </c>
      <c r="O1584" s="28">
        <f t="shared" si="136"/>
        <v>0.17544404495992547</v>
      </c>
      <c r="P1584" s="23"/>
    </row>
    <row r="1585" spans="1:12" ht="12" hidden="1" customHeight="1" thickBot="1">
      <c r="C1585" s="12">
        <v>8369.4</v>
      </c>
      <c r="D1585" s="12">
        <v>8432.4</v>
      </c>
      <c r="E1585" s="12">
        <v>8371.9</v>
      </c>
      <c r="F1585" s="13">
        <f t="shared" ref="F1585:H1585" si="137">SUM(F1576:F1584)</f>
        <v>1</v>
      </c>
      <c r="G1585" s="13">
        <f t="shared" si="137"/>
        <v>0.99999999999999989</v>
      </c>
      <c r="H1585" s="13">
        <f t="shared" si="137"/>
        <v>1</v>
      </c>
      <c r="I1585" s="52"/>
    </row>
    <row r="1586" spans="1:12" ht="12" hidden="1" customHeight="1"/>
    <row r="1587" spans="1:12" ht="12" hidden="1" customHeight="1">
      <c r="A1587" s="3" t="s">
        <v>134</v>
      </c>
      <c r="B1587" s="2" t="s">
        <v>135</v>
      </c>
    </row>
    <row r="1588" spans="1:12" ht="12" hidden="1" customHeight="1">
      <c r="B1588" s="6" t="s">
        <v>4</v>
      </c>
      <c r="C1588" s="55" t="s">
        <v>5</v>
      </c>
      <c r="D1588" s="55"/>
      <c r="E1588" s="55"/>
      <c r="F1588" s="55" t="s">
        <v>6</v>
      </c>
      <c r="G1588" s="55"/>
      <c r="H1588" s="55"/>
      <c r="I1588" s="6"/>
    </row>
    <row r="1589" spans="1:12" ht="12" hidden="1" customHeight="1">
      <c r="B1589" s="6"/>
      <c r="C1589" s="8" t="s">
        <v>7</v>
      </c>
      <c r="D1589" s="8" t="s">
        <v>8</v>
      </c>
      <c r="E1589" s="8">
        <v>2013</v>
      </c>
      <c r="F1589" s="8" t="s">
        <v>7</v>
      </c>
      <c r="G1589" s="8" t="s">
        <v>8</v>
      </c>
      <c r="H1589" s="8">
        <v>2013</v>
      </c>
      <c r="I1589" s="8"/>
    </row>
    <row r="1590" spans="1:12" ht="12" hidden="1" customHeight="1">
      <c r="B1590" s="9">
        <v>356105</v>
      </c>
      <c r="C1590" s="10">
        <v>2046.1</v>
      </c>
      <c r="D1590" s="10">
        <v>2059.3000000000002</v>
      </c>
      <c r="E1590" s="10">
        <v>2060.3000000000002</v>
      </c>
      <c r="F1590" s="11">
        <f t="shared" ref="F1590:H1592" si="138">C1590/C$1593</f>
        <v>0.48877263389231285</v>
      </c>
      <c r="G1590" s="11">
        <f t="shared" si="138"/>
        <v>0.48780083380708739</v>
      </c>
      <c r="H1590" s="11">
        <f t="shared" si="138"/>
        <v>0.48815334312656966</v>
      </c>
      <c r="I1590" s="11"/>
    </row>
    <row r="1591" spans="1:12" ht="12" hidden="1" customHeight="1">
      <c r="B1591" s="9">
        <v>356106</v>
      </c>
      <c r="C1591" s="10">
        <v>2031.1</v>
      </c>
      <c r="D1591" s="10">
        <v>2048.3000000000002</v>
      </c>
      <c r="E1591" s="10">
        <v>2048.3000000000002</v>
      </c>
      <c r="F1591" s="11">
        <f t="shared" si="138"/>
        <v>0.48518943194305097</v>
      </c>
      <c r="G1591" s="11">
        <f t="shared" si="138"/>
        <v>0.48519518665908662</v>
      </c>
      <c r="H1591" s="11">
        <f t="shared" si="138"/>
        <v>0.4853101454769464</v>
      </c>
      <c r="I1591" s="11"/>
    </row>
    <row r="1592" spans="1:12" ht="12" hidden="1" customHeight="1">
      <c r="B1592" s="9">
        <v>356127</v>
      </c>
      <c r="C1592" s="10">
        <v>109</v>
      </c>
      <c r="D1592" s="10">
        <v>114</v>
      </c>
      <c r="E1592" s="10">
        <v>112</v>
      </c>
      <c r="F1592" s="11">
        <f t="shared" si="138"/>
        <v>2.6037934164636185E-2</v>
      </c>
      <c r="G1592" s="11">
        <f t="shared" si="138"/>
        <v>2.7003979533826036E-2</v>
      </c>
      <c r="H1592" s="11">
        <f t="shared" si="138"/>
        <v>2.653651139648391E-2</v>
      </c>
      <c r="I1592" s="11"/>
    </row>
    <row r="1593" spans="1:12" ht="12" hidden="1" customHeight="1" thickBot="1">
      <c r="B1593" s="9"/>
      <c r="C1593" s="12">
        <f t="shared" ref="C1593:H1593" si="139">SUM(C1590:C1592)</f>
        <v>4186.2</v>
      </c>
      <c r="D1593" s="12">
        <f t="shared" si="139"/>
        <v>4221.6000000000004</v>
      </c>
      <c r="E1593" s="12">
        <f t="shared" si="139"/>
        <v>4220.6000000000004</v>
      </c>
      <c r="F1593" s="13">
        <f t="shared" si="139"/>
        <v>1</v>
      </c>
      <c r="G1593" s="13">
        <f t="shared" si="139"/>
        <v>1</v>
      </c>
      <c r="H1593" s="13">
        <f t="shared" si="139"/>
        <v>1</v>
      </c>
      <c r="I1593" s="52"/>
    </row>
    <row r="1594" spans="1:12" ht="12" hidden="1" customHeight="1">
      <c r="B1594" s="9"/>
    </row>
    <row r="1595" spans="1:12" ht="12" hidden="1" customHeight="1">
      <c r="A1595" s="3" t="s">
        <v>136</v>
      </c>
      <c r="B1595" s="2" t="s">
        <v>137</v>
      </c>
    </row>
    <row r="1596" spans="1:12" ht="12" hidden="1" customHeight="1">
      <c r="B1596" s="6" t="s">
        <v>4</v>
      </c>
      <c r="C1596" s="55" t="s">
        <v>5</v>
      </c>
      <c r="D1596" s="55"/>
      <c r="E1596" s="55"/>
      <c r="F1596" s="55" t="s">
        <v>6</v>
      </c>
      <c r="G1596" s="55"/>
      <c r="H1596" s="55"/>
      <c r="I1596" s="6"/>
    </row>
    <row r="1597" spans="1:12" ht="12" hidden="1" customHeight="1">
      <c r="B1597" s="6"/>
      <c r="C1597" s="8" t="s">
        <v>7</v>
      </c>
      <c r="D1597" s="8" t="s">
        <v>8</v>
      </c>
      <c r="E1597" s="8">
        <v>2013</v>
      </c>
      <c r="F1597" s="8" t="s">
        <v>7</v>
      </c>
      <c r="G1597" s="8" t="s">
        <v>8</v>
      </c>
      <c r="H1597" s="8">
        <v>2013</v>
      </c>
      <c r="I1597" s="8"/>
    </row>
    <row r="1598" spans="1:12" ht="12" hidden="1" customHeight="1">
      <c r="B1598" s="9">
        <v>400103</v>
      </c>
      <c r="C1598" s="10">
        <v>99.8</v>
      </c>
      <c r="D1598" s="10">
        <v>101.8</v>
      </c>
      <c r="E1598" s="10">
        <v>99.8</v>
      </c>
      <c r="F1598" s="11">
        <f t="shared" ref="F1598:H1629" si="140">C1598/C$1659</f>
        <v>6.5316700917575294E-3</v>
      </c>
      <c r="G1598" s="11">
        <f t="shared" si="140"/>
        <v>6.6812806006589396E-3</v>
      </c>
      <c r="H1598" s="11">
        <f t="shared" si="140"/>
        <v>6.5486423706347845E-3</v>
      </c>
      <c r="I1598" s="11"/>
      <c r="L1598"/>
    </row>
    <row r="1599" spans="1:12" ht="12" hidden="1" customHeight="1">
      <c r="B1599" s="9">
        <v>400104</v>
      </c>
      <c r="C1599" s="10">
        <v>62</v>
      </c>
      <c r="D1599" s="10">
        <v>65</v>
      </c>
      <c r="E1599" s="10">
        <v>65</v>
      </c>
      <c r="F1599" s="11">
        <f t="shared" si="140"/>
        <v>4.0577509588072824E-3</v>
      </c>
      <c r="G1599" s="11">
        <f t="shared" si="140"/>
        <v>4.2660436055287927E-3</v>
      </c>
      <c r="H1599" s="11">
        <f t="shared" si="140"/>
        <v>4.2651478365857819E-3</v>
      </c>
      <c r="I1599" s="11"/>
      <c r="L1599"/>
    </row>
    <row r="1600" spans="1:12" ht="12" hidden="1" customHeight="1">
      <c r="B1600" s="9">
        <v>400110</v>
      </c>
      <c r="C1600" s="10">
        <v>204</v>
      </c>
      <c r="D1600" s="10">
        <v>206</v>
      </c>
      <c r="E1600" s="10">
        <v>207</v>
      </c>
      <c r="F1600" s="11">
        <f t="shared" si="140"/>
        <v>1.3351309606398156E-2</v>
      </c>
      <c r="G1600" s="11">
        <f t="shared" si="140"/>
        <v>1.3520076657522018E-2</v>
      </c>
      <c r="H1600" s="11">
        <f t="shared" si="140"/>
        <v>1.3582855418050105E-2</v>
      </c>
      <c r="I1600" s="11"/>
      <c r="L1600"/>
    </row>
    <row r="1601" spans="2:12" ht="12" hidden="1" customHeight="1">
      <c r="B1601" s="9">
        <v>400111</v>
      </c>
      <c r="C1601" s="10">
        <v>89</v>
      </c>
      <c r="D1601" s="10">
        <v>90</v>
      </c>
      <c r="E1601" s="10">
        <v>90</v>
      </c>
      <c r="F1601" s="11">
        <f t="shared" si="140"/>
        <v>5.8248360537717448E-3</v>
      </c>
      <c r="G1601" s="11">
        <f t="shared" si="140"/>
        <v>5.9068296076552514E-3</v>
      </c>
      <c r="H1601" s="11">
        <f t="shared" si="140"/>
        <v>5.9055893121956974E-3</v>
      </c>
      <c r="I1601" s="11"/>
      <c r="L1601"/>
    </row>
    <row r="1602" spans="2:12" ht="12" hidden="1" customHeight="1">
      <c r="B1602" s="9">
        <v>400113</v>
      </c>
      <c r="C1602" s="10">
        <v>127</v>
      </c>
      <c r="D1602" s="10">
        <v>129</v>
      </c>
      <c r="E1602" s="10">
        <v>129</v>
      </c>
      <c r="F1602" s="11">
        <f t="shared" si="140"/>
        <v>8.3118447059439497E-3</v>
      </c>
      <c r="G1602" s="11">
        <f t="shared" si="140"/>
        <v>8.4664557709725266E-3</v>
      </c>
      <c r="H1602" s="11">
        <f t="shared" si="140"/>
        <v>8.4646780141471659E-3</v>
      </c>
      <c r="I1602" s="11"/>
      <c r="L1602"/>
    </row>
    <row r="1603" spans="2:12" ht="12" hidden="1" customHeight="1">
      <c r="B1603" s="9">
        <v>400114</v>
      </c>
      <c r="C1603" s="10">
        <v>17</v>
      </c>
      <c r="D1603" s="10">
        <v>17</v>
      </c>
      <c r="E1603" s="10">
        <v>17</v>
      </c>
      <c r="F1603" s="11">
        <f t="shared" si="140"/>
        <v>1.112609133866513E-3</v>
      </c>
      <c r="G1603" s="11">
        <f t="shared" si="140"/>
        <v>1.115734481445992E-3</v>
      </c>
      <c r="H1603" s="11">
        <f t="shared" si="140"/>
        <v>1.1155002034147429E-3</v>
      </c>
      <c r="I1603" s="11"/>
      <c r="L1603"/>
    </row>
    <row r="1604" spans="2:12" ht="12" hidden="1" customHeight="1">
      <c r="B1604" s="9">
        <v>400115</v>
      </c>
      <c r="C1604" s="10">
        <v>116</v>
      </c>
      <c r="D1604" s="10">
        <v>114</v>
      </c>
      <c r="E1604" s="10">
        <v>116</v>
      </c>
      <c r="F1604" s="11">
        <f t="shared" si="140"/>
        <v>7.5919211487362062E-3</v>
      </c>
      <c r="G1604" s="11">
        <f t="shared" si="140"/>
        <v>7.4819841696966514E-3</v>
      </c>
      <c r="H1604" s="11">
        <f t="shared" si="140"/>
        <v>7.61164844683001E-3</v>
      </c>
      <c r="I1604" s="11"/>
      <c r="L1604"/>
    </row>
    <row r="1605" spans="2:12" ht="12" hidden="1" customHeight="1">
      <c r="B1605" s="9">
        <v>400116</v>
      </c>
      <c r="C1605" s="10">
        <v>113</v>
      </c>
      <c r="D1605" s="10">
        <v>110</v>
      </c>
      <c r="E1605" s="10">
        <v>112</v>
      </c>
      <c r="F1605" s="11">
        <f t="shared" si="140"/>
        <v>7.3955783604068214E-3</v>
      </c>
      <c r="G1605" s="11">
        <f t="shared" si="140"/>
        <v>7.2194584093564183E-3</v>
      </c>
      <c r="H1605" s="11">
        <f t="shared" si="140"/>
        <v>7.349177810732424E-3</v>
      </c>
      <c r="I1605" s="11"/>
      <c r="L1605"/>
    </row>
    <row r="1606" spans="2:12" ht="12" hidden="1" customHeight="1">
      <c r="B1606" s="9">
        <v>400119</v>
      </c>
      <c r="C1606" s="10">
        <v>164</v>
      </c>
      <c r="D1606" s="10">
        <v>164</v>
      </c>
      <c r="E1606" s="10">
        <v>164</v>
      </c>
      <c r="F1606" s="11">
        <f t="shared" si="140"/>
        <v>1.073340576200636E-2</v>
      </c>
      <c r="G1606" s="11">
        <f t="shared" si="140"/>
        <v>1.0763556173949569E-2</v>
      </c>
      <c r="H1606" s="11">
        <f t="shared" si="140"/>
        <v>1.0761296080001049E-2</v>
      </c>
      <c r="I1606" s="11"/>
      <c r="L1606"/>
    </row>
    <row r="1607" spans="2:12" ht="12" hidden="1" customHeight="1">
      <c r="B1607" s="9">
        <v>400120</v>
      </c>
      <c r="C1607" s="10">
        <v>180.8</v>
      </c>
      <c r="D1607" s="10">
        <v>183.8</v>
      </c>
      <c r="E1607" s="10">
        <v>183.8</v>
      </c>
      <c r="F1607" s="11">
        <f t="shared" si="140"/>
        <v>1.1832925376650915E-2</v>
      </c>
      <c r="G1607" s="11">
        <f t="shared" si="140"/>
        <v>1.2063058687633724E-2</v>
      </c>
      <c r="H1607" s="11">
        <f t="shared" si="140"/>
        <v>1.2060525728684103E-2</v>
      </c>
      <c r="I1607" s="11"/>
      <c r="L1607"/>
    </row>
    <row r="1608" spans="2:12" ht="12" hidden="1" customHeight="1">
      <c r="B1608" s="9">
        <v>400121</v>
      </c>
      <c r="C1608" s="10">
        <v>48</v>
      </c>
      <c r="D1608" s="10">
        <v>47</v>
      </c>
      <c r="E1608" s="10">
        <v>48</v>
      </c>
      <c r="F1608" s="11">
        <f t="shared" si="140"/>
        <v>3.1414846132701542E-3</v>
      </c>
      <c r="G1608" s="11">
        <f t="shared" si="140"/>
        <v>3.0846776839977422E-3</v>
      </c>
      <c r="H1608" s="11">
        <f t="shared" si="140"/>
        <v>3.1496476331710388E-3</v>
      </c>
      <c r="I1608" s="11"/>
      <c r="L1608"/>
    </row>
    <row r="1609" spans="2:12" ht="12" hidden="1" customHeight="1">
      <c r="B1609" s="9">
        <v>400122</v>
      </c>
      <c r="C1609" s="10">
        <v>94.5</v>
      </c>
      <c r="D1609" s="10">
        <v>94.5</v>
      </c>
      <c r="E1609" s="10">
        <v>94.5</v>
      </c>
      <c r="F1609" s="11">
        <f t="shared" si="140"/>
        <v>6.184797832375616E-3</v>
      </c>
      <c r="G1609" s="11">
        <f t="shared" si="140"/>
        <v>6.2021710880380138E-3</v>
      </c>
      <c r="H1609" s="11">
        <f t="shared" si="140"/>
        <v>6.2008687778054824E-3</v>
      </c>
      <c r="I1609" s="11"/>
      <c r="L1609"/>
    </row>
    <row r="1610" spans="2:12" ht="12" hidden="1" customHeight="1">
      <c r="B1610" s="9">
        <v>400124</v>
      </c>
      <c r="C1610" s="10">
        <v>62</v>
      </c>
      <c r="D1610" s="10">
        <v>64</v>
      </c>
      <c r="E1610" s="10">
        <v>64</v>
      </c>
      <c r="F1610" s="11">
        <f t="shared" si="140"/>
        <v>4.0577509588072824E-3</v>
      </c>
      <c r="G1610" s="11">
        <f t="shared" si="140"/>
        <v>4.200412165443734E-3</v>
      </c>
      <c r="H1610" s="11">
        <f t="shared" si="140"/>
        <v>4.1995301775613848E-3</v>
      </c>
      <c r="I1610" s="11"/>
      <c r="L1610"/>
    </row>
    <row r="1611" spans="2:12" ht="12" hidden="1" customHeight="1">
      <c r="B1611" s="9">
        <v>400125</v>
      </c>
      <c r="C1611" s="10">
        <v>24</v>
      </c>
      <c r="D1611" s="10">
        <v>23</v>
      </c>
      <c r="E1611" s="10">
        <v>23</v>
      </c>
      <c r="F1611" s="11">
        <f t="shared" si="140"/>
        <v>1.5707423066350771E-3</v>
      </c>
      <c r="G1611" s="11">
        <f t="shared" si="140"/>
        <v>1.509523121956342E-3</v>
      </c>
      <c r="H1611" s="11">
        <f t="shared" si="140"/>
        <v>1.5092061575611227E-3</v>
      </c>
      <c r="I1611" s="11"/>
      <c r="L1611"/>
    </row>
    <row r="1612" spans="2:12" ht="12" hidden="1" customHeight="1">
      <c r="B1612" s="9">
        <v>400126</v>
      </c>
      <c r="C1612" s="10">
        <v>117</v>
      </c>
      <c r="D1612" s="10">
        <v>114</v>
      </c>
      <c r="E1612" s="10">
        <v>113</v>
      </c>
      <c r="F1612" s="11">
        <f t="shared" si="140"/>
        <v>7.6573687448460012E-3</v>
      </c>
      <c r="G1612" s="11">
        <f t="shared" si="140"/>
        <v>7.4819841696966514E-3</v>
      </c>
      <c r="H1612" s="11">
        <f t="shared" si="140"/>
        <v>7.4147954697568203E-3</v>
      </c>
      <c r="I1612" s="11"/>
      <c r="L1612"/>
    </row>
    <row r="1613" spans="2:12" ht="12" hidden="1" customHeight="1">
      <c r="B1613" s="9">
        <v>400130</v>
      </c>
      <c r="C1613" s="10">
        <v>2302.3000000000002</v>
      </c>
      <c r="D1613" s="10">
        <v>2282.3000000000002</v>
      </c>
      <c r="E1613" s="10">
        <v>2288.3000000000002</v>
      </c>
      <c r="F1613" s="11">
        <f t="shared" si="140"/>
        <v>0.15068000052358077</v>
      </c>
      <c r="G1613" s="11">
        <f t="shared" si="140"/>
        <v>0.14979063570612866</v>
      </c>
      <c r="H1613" s="11">
        <f t="shared" si="140"/>
        <v>0.15015288914552685</v>
      </c>
      <c r="I1613" s="11"/>
      <c r="L1613"/>
    </row>
    <row r="1614" spans="2:12" ht="12" hidden="1" customHeight="1">
      <c r="B1614" s="9">
        <v>400131</v>
      </c>
      <c r="C1614" s="10">
        <v>2291.6999999999998</v>
      </c>
      <c r="D1614" s="10">
        <v>2261.6999999999998</v>
      </c>
      <c r="E1614" s="10">
        <v>2253.6999999999998</v>
      </c>
      <c r="F1614" s="11">
        <f t="shared" si="140"/>
        <v>0.14998625600481691</v>
      </c>
      <c r="G1614" s="11">
        <f t="shared" si="140"/>
        <v>0.14843862804037644</v>
      </c>
      <c r="H1614" s="11">
        <f t="shared" si="140"/>
        <v>0.14788251814328271</v>
      </c>
      <c r="I1614" s="11"/>
      <c r="L1614"/>
    </row>
    <row r="1615" spans="2:12" ht="12" hidden="1" customHeight="1">
      <c r="B1615" s="9">
        <v>400133</v>
      </c>
      <c r="C1615" s="10">
        <v>133</v>
      </c>
      <c r="D1615" s="10">
        <v>135</v>
      </c>
      <c r="E1615" s="10">
        <v>137</v>
      </c>
      <c r="F1615" s="11">
        <f t="shared" si="140"/>
        <v>8.7045302826027193E-3</v>
      </c>
      <c r="G1615" s="11">
        <f t="shared" si="140"/>
        <v>8.860244411482877E-3</v>
      </c>
      <c r="H1615" s="11">
        <f t="shared" si="140"/>
        <v>8.9896192863423395E-3</v>
      </c>
      <c r="I1615" s="11"/>
      <c r="L1615"/>
    </row>
    <row r="1616" spans="2:12" ht="12" hidden="1" customHeight="1">
      <c r="B1616" s="9">
        <v>400134</v>
      </c>
      <c r="C1616" s="10">
        <v>132</v>
      </c>
      <c r="D1616" s="10">
        <v>134</v>
      </c>
      <c r="E1616" s="10">
        <v>136</v>
      </c>
      <c r="F1616" s="11">
        <f t="shared" si="140"/>
        <v>8.6390826864929243E-3</v>
      </c>
      <c r="G1616" s="11">
        <f t="shared" si="140"/>
        <v>8.7946129713978183E-3</v>
      </c>
      <c r="H1616" s="11">
        <f t="shared" si="140"/>
        <v>8.9240016273179432E-3</v>
      </c>
      <c r="I1616" s="11"/>
      <c r="L1616"/>
    </row>
    <row r="1617" spans="2:12" ht="12" hidden="1" customHeight="1">
      <c r="B1617" s="9">
        <v>400136</v>
      </c>
      <c r="C1617" s="10">
        <v>195</v>
      </c>
      <c r="D1617" s="10">
        <v>194</v>
      </c>
      <c r="E1617" s="10">
        <v>195</v>
      </c>
      <c r="F1617" s="11">
        <f t="shared" si="140"/>
        <v>1.2762281241410002E-2</v>
      </c>
      <c r="G1617" s="11">
        <f t="shared" si="140"/>
        <v>1.2732499376501319E-2</v>
      </c>
      <c r="H1617" s="11">
        <f t="shared" si="140"/>
        <v>1.2795443509757346E-2</v>
      </c>
      <c r="I1617" s="11"/>
      <c r="L1617"/>
    </row>
    <row r="1618" spans="2:12" ht="12" hidden="1" customHeight="1">
      <c r="B1618" s="9">
        <v>400137</v>
      </c>
      <c r="C1618" s="10">
        <v>182</v>
      </c>
      <c r="D1618" s="10">
        <v>185</v>
      </c>
      <c r="E1618" s="10">
        <v>185</v>
      </c>
      <c r="F1618" s="11">
        <f t="shared" si="140"/>
        <v>1.1911462491982668E-2</v>
      </c>
      <c r="G1618" s="11">
        <f t="shared" si="140"/>
        <v>1.2141816415735794E-2</v>
      </c>
      <c r="H1618" s="11">
        <f t="shared" si="140"/>
        <v>1.2139266919513378E-2</v>
      </c>
      <c r="I1618" s="11"/>
      <c r="L1618"/>
    </row>
    <row r="1619" spans="2:12" ht="12" hidden="1" customHeight="1">
      <c r="B1619" s="9">
        <v>400138</v>
      </c>
      <c r="C1619" s="10">
        <v>165</v>
      </c>
      <c r="D1619" s="10">
        <v>166</v>
      </c>
      <c r="E1619" s="10">
        <v>166</v>
      </c>
      <c r="F1619" s="11">
        <f t="shared" si="140"/>
        <v>1.0798853358116155E-2</v>
      </c>
      <c r="G1619" s="11">
        <f t="shared" si="140"/>
        <v>1.0894819054119684E-2</v>
      </c>
      <c r="H1619" s="11">
        <f t="shared" si="140"/>
        <v>1.0892531398049842E-2</v>
      </c>
      <c r="I1619" s="11"/>
      <c r="L1619"/>
    </row>
    <row r="1620" spans="2:12" ht="12" hidden="1" customHeight="1">
      <c r="B1620" s="9">
        <v>400139</v>
      </c>
      <c r="C1620" s="10">
        <v>155.80000000000001</v>
      </c>
      <c r="D1620" s="10">
        <v>157.80000000000001</v>
      </c>
      <c r="E1620" s="10">
        <v>157.80000000000001</v>
      </c>
      <c r="F1620" s="11">
        <f t="shared" si="140"/>
        <v>1.0196735473906043E-2</v>
      </c>
      <c r="G1620" s="11">
        <f t="shared" si="140"/>
        <v>1.0356641245422208E-2</v>
      </c>
      <c r="H1620" s="11">
        <f t="shared" si="140"/>
        <v>1.035446659404979E-2</v>
      </c>
      <c r="I1620" s="11"/>
      <c r="L1620"/>
    </row>
    <row r="1621" spans="2:12" ht="12" hidden="1" customHeight="1">
      <c r="B1621" s="9">
        <v>400140</v>
      </c>
      <c r="C1621" s="10">
        <v>213.5</v>
      </c>
      <c r="D1621" s="10">
        <v>215.5</v>
      </c>
      <c r="E1621" s="10">
        <v>216.5</v>
      </c>
      <c r="F1621" s="11">
        <f t="shared" si="140"/>
        <v>1.3973061769441207E-2</v>
      </c>
      <c r="G1621" s="11">
        <f t="shared" si="140"/>
        <v>1.4143575338330073E-2</v>
      </c>
      <c r="H1621" s="11">
        <f t="shared" si="140"/>
        <v>1.4206223178781873E-2</v>
      </c>
      <c r="I1621" s="11"/>
      <c r="L1621"/>
    </row>
    <row r="1622" spans="2:12" ht="12" hidden="1" customHeight="1">
      <c r="B1622" s="9">
        <v>400141</v>
      </c>
      <c r="C1622" s="10">
        <v>1091.8</v>
      </c>
      <c r="D1622" s="10">
        <v>1096.8</v>
      </c>
      <c r="E1622" s="10">
        <v>1093.8</v>
      </c>
      <c r="F1622" s="11">
        <f t="shared" si="140"/>
        <v>7.1455685432674054E-2</v>
      </c>
      <c r="G1622" s="11">
        <f t="shared" si="140"/>
        <v>7.1984563485291989E-2</v>
      </c>
      <c r="H1622" s="11">
        <f t="shared" si="140"/>
        <v>7.1772595440885045E-2</v>
      </c>
      <c r="I1622" s="11"/>
      <c r="L1622"/>
    </row>
    <row r="1623" spans="2:12" ht="12" hidden="1" customHeight="1">
      <c r="B1623" s="9">
        <v>400142</v>
      </c>
      <c r="C1623" s="10">
        <v>34</v>
      </c>
      <c r="D1623" s="10">
        <v>33</v>
      </c>
      <c r="E1623" s="10">
        <v>33</v>
      </c>
      <c r="F1623" s="11">
        <f t="shared" si="140"/>
        <v>2.225218267733026E-3</v>
      </c>
      <c r="G1623" s="11">
        <f t="shared" si="140"/>
        <v>2.1658375228069252E-3</v>
      </c>
      <c r="H1623" s="11">
        <f t="shared" si="140"/>
        <v>2.1653827478050891E-3</v>
      </c>
      <c r="I1623" s="11"/>
      <c r="L1623"/>
    </row>
    <row r="1624" spans="2:12" ht="12" hidden="1" customHeight="1">
      <c r="B1624" s="9">
        <v>400143</v>
      </c>
      <c r="C1624" s="10">
        <v>3406.4</v>
      </c>
      <c r="D1624" s="10">
        <v>3391.8</v>
      </c>
      <c r="E1624" s="10">
        <v>3383</v>
      </c>
      <c r="F1624" s="11">
        <f t="shared" si="140"/>
        <v>0.22294069138840528</v>
      </c>
      <c r="G1624" s="11">
        <f t="shared" si="140"/>
        <v>0.2226087184805009</v>
      </c>
      <c r="H1624" s="11">
        <f t="shared" si="140"/>
        <v>0.22198454047953384</v>
      </c>
      <c r="I1624" s="11"/>
      <c r="L1624"/>
    </row>
    <row r="1625" spans="2:12" ht="12" hidden="1" customHeight="1">
      <c r="B1625" s="9">
        <v>400144</v>
      </c>
      <c r="C1625" s="10">
        <v>209</v>
      </c>
      <c r="D1625" s="10">
        <v>202</v>
      </c>
      <c r="E1625" s="10">
        <v>202</v>
      </c>
      <c r="F1625" s="11">
        <f t="shared" si="140"/>
        <v>1.3678547586947131E-2</v>
      </c>
      <c r="G1625" s="11">
        <f t="shared" si="140"/>
        <v>1.3257550897181785E-2</v>
      </c>
      <c r="H1625" s="11">
        <f t="shared" si="140"/>
        <v>1.3254767122928121E-2</v>
      </c>
      <c r="I1625" s="11"/>
      <c r="L1625"/>
    </row>
    <row r="1626" spans="2:12" ht="12" hidden="1" customHeight="1">
      <c r="B1626" s="9">
        <v>400145</v>
      </c>
      <c r="C1626" s="10">
        <v>233</v>
      </c>
      <c r="D1626" s="10">
        <v>223</v>
      </c>
      <c r="E1626" s="10">
        <v>222</v>
      </c>
      <c r="F1626" s="11">
        <f t="shared" si="140"/>
        <v>1.5249289893582207E-2</v>
      </c>
      <c r="G1626" s="11">
        <f t="shared" si="140"/>
        <v>1.4635811138968011E-2</v>
      </c>
      <c r="H1626" s="11">
        <f t="shared" si="140"/>
        <v>1.4567120303416054E-2</v>
      </c>
      <c r="I1626" s="11"/>
      <c r="L1626"/>
    </row>
    <row r="1627" spans="2:12" ht="12" hidden="1" customHeight="1">
      <c r="B1627" s="9">
        <v>400149</v>
      </c>
      <c r="C1627" s="10">
        <v>6</v>
      </c>
      <c r="D1627" s="10">
        <v>25</v>
      </c>
      <c r="E1627" s="10">
        <v>24</v>
      </c>
      <c r="F1627" s="11">
        <f t="shared" si="140"/>
        <v>3.9268557665876928E-4</v>
      </c>
      <c r="G1627" s="11">
        <f t="shared" si="140"/>
        <v>1.6407860021264587E-3</v>
      </c>
      <c r="H1627" s="11">
        <f t="shared" si="140"/>
        <v>1.5748238165855194E-3</v>
      </c>
      <c r="I1627" s="11"/>
      <c r="L1627"/>
    </row>
    <row r="1628" spans="2:12" ht="12" hidden="1" customHeight="1">
      <c r="B1628" s="9">
        <v>401104</v>
      </c>
      <c r="C1628" s="10">
        <v>196.5</v>
      </c>
      <c r="D1628" s="10">
        <v>196.5</v>
      </c>
      <c r="E1628" s="10">
        <v>197.5</v>
      </c>
      <c r="F1628" s="11">
        <f t="shared" si="140"/>
        <v>1.2860452635574695E-2</v>
      </c>
      <c r="G1628" s="11">
        <f t="shared" si="140"/>
        <v>1.2896577976713964E-2</v>
      </c>
      <c r="H1628" s="11">
        <f t="shared" si="140"/>
        <v>1.2959487657318337E-2</v>
      </c>
      <c r="I1628" s="11"/>
      <c r="L1628"/>
    </row>
    <row r="1629" spans="2:12" ht="12" hidden="1" customHeight="1">
      <c r="B1629" s="9">
        <v>401105</v>
      </c>
      <c r="C1629" s="10">
        <v>311</v>
      </c>
      <c r="D1629" s="10">
        <v>306</v>
      </c>
      <c r="E1629" s="10">
        <v>306</v>
      </c>
      <c r="F1629" s="11">
        <f t="shared" si="140"/>
        <v>2.0354202390146209E-2</v>
      </c>
      <c r="G1629" s="11">
        <f t="shared" si="140"/>
        <v>2.0083220666027853E-2</v>
      </c>
      <c r="H1629" s="11">
        <f t="shared" si="140"/>
        <v>2.0079003661465374E-2</v>
      </c>
      <c r="I1629" s="11"/>
      <c r="L1629"/>
    </row>
    <row r="1630" spans="2:12" ht="12" hidden="1" customHeight="1">
      <c r="B1630" s="9">
        <v>401107</v>
      </c>
      <c r="C1630" s="10">
        <v>207.6</v>
      </c>
      <c r="D1630" s="10">
        <v>211.4</v>
      </c>
      <c r="E1630" s="10">
        <v>210.4</v>
      </c>
      <c r="F1630" s="11">
        <f t="shared" ref="F1630:H1658" si="141">C1630/C$1659</f>
        <v>1.3586920952393416E-2</v>
      </c>
      <c r="G1630" s="11">
        <f t="shared" si="141"/>
        <v>1.3874486433981334E-2</v>
      </c>
      <c r="H1630" s="11">
        <f t="shared" si="141"/>
        <v>1.3805955458733053E-2</v>
      </c>
      <c r="I1630" s="11"/>
      <c r="L1630"/>
    </row>
    <row r="1631" spans="2:12" ht="12" hidden="1" customHeight="1">
      <c r="B1631" s="9">
        <v>401112</v>
      </c>
      <c r="C1631" s="10">
        <v>114.5</v>
      </c>
      <c r="D1631" s="10">
        <v>113.5</v>
      </c>
      <c r="E1631" s="10">
        <v>112.5</v>
      </c>
      <c r="F1631" s="11">
        <f t="shared" si="141"/>
        <v>7.4937497545715138E-3</v>
      </c>
      <c r="G1631" s="11">
        <f t="shared" si="141"/>
        <v>7.449168449654122E-3</v>
      </c>
      <c r="H1631" s="11">
        <f t="shared" si="141"/>
        <v>7.3819866402446222E-3</v>
      </c>
      <c r="I1631" s="11"/>
      <c r="L1631"/>
    </row>
    <row r="1632" spans="2:12" ht="12" hidden="1" customHeight="1">
      <c r="B1632" s="9">
        <v>401113</v>
      </c>
      <c r="C1632" s="10">
        <v>21</v>
      </c>
      <c r="D1632" s="10">
        <v>21</v>
      </c>
      <c r="E1632" s="10">
        <v>21</v>
      </c>
      <c r="F1632" s="11">
        <f t="shared" si="141"/>
        <v>1.3743995183056925E-3</v>
      </c>
      <c r="G1632" s="11">
        <f t="shared" si="141"/>
        <v>1.3782602417862252E-3</v>
      </c>
      <c r="H1632" s="11">
        <f t="shared" si="141"/>
        <v>1.3779708395123295E-3</v>
      </c>
      <c r="I1632" s="11"/>
      <c r="L1632"/>
    </row>
    <row r="1633" spans="2:12" ht="12" hidden="1" customHeight="1">
      <c r="B1633" s="9">
        <v>401114</v>
      </c>
      <c r="C1633" s="10">
        <v>22</v>
      </c>
      <c r="D1633" s="10">
        <v>22</v>
      </c>
      <c r="E1633" s="10">
        <v>21</v>
      </c>
      <c r="F1633" s="11">
        <f t="shared" si="141"/>
        <v>1.4398471144154875E-3</v>
      </c>
      <c r="G1633" s="11">
        <f t="shared" si="141"/>
        <v>1.4438916818712835E-3</v>
      </c>
      <c r="H1633" s="11">
        <f t="shared" si="141"/>
        <v>1.3779708395123295E-3</v>
      </c>
      <c r="I1633" s="11"/>
      <c r="L1633"/>
    </row>
    <row r="1634" spans="2:12" ht="12" hidden="1" customHeight="1">
      <c r="B1634" s="9">
        <v>401115</v>
      </c>
      <c r="C1634" s="10">
        <v>133</v>
      </c>
      <c r="D1634" s="10">
        <v>132</v>
      </c>
      <c r="E1634" s="10">
        <v>132</v>
      </c>
      <c r="F1634" s="11">
        <f t="shared" si="141"/>
        <v>8.7045302826027193E-3</v>
      </c>
      <c r="G1634" s="11">
        <f t="shared" si="141"/>
        <v>8.663350091227701E-3</v>
      </c>
      <c r="H1634" s="11">
        <f t="shared" si="141"/>
        <v>8.6615309912203564E-3</v>
      </c>
      <c r="I1634" s="11"/>
      <c r="L1634"/>
    </row>
    <row r="1635" spans="2:12" ht="12" hidden="1" customHeight="1">
      <c r="B1635" s="9">
        <v>401116</v>
      </c>
      <c r="C1635" s="10">
        <v>189.6</v>
      </c>
      <c r="D1635" s="10">
        <v>194.6</v>
      </c>
      <c r="E1635" s="10">
        <v>196.6</v>
      </c>
      <c r="F1635" s="11">
        <f t="shared" si="141"/>
        <v>1.2408864222417109E-2</v>
      </c>
      <c r="G1635" s="11">
        <f t="shared" si="141"/>
        <v>1.2771878240552353E-2</v>
      </c>
      <c r="H1635" s="11">
        <f t="shared" si="141"/>
        <v>1.2900431764196378E-2</v>
      </c>
      <c r="I1635" s="11"/>
      <c r="L1635"/>
    </row>
    <row r="1636" spans="2:12" ht="12" hidden="1" customHeight="1">
      <c r="B1636" s="9">
        <v>401117</v>
      </c>
      <c r="C1636" s="10">
        <v>45</v>
      </c>
      <c r="D1636" s="10">
        <v>45</v>
      </c>
      <c r="E1636" s="10">
        <v>45</v>
      </c>
      <c r="F1636" s="11">
        <f t="shared" si="141"/>
        <v>2.9451418249407699E-3</v>
      </c>
      <c r="G1636" s="11">
        <f t="shared" si="141"/>
        <v>2.9534148038276257E-3</v>
      </c>
      <c r="H1636" s="11">
        <f t="shared" si="141"/>
        <v>2.9527946560978487E-3</v>
      </c>
      <c r="I1636" s="11"/>
      <c r="L1636"/>
    </row>
    <row r="1637" spans="2:12" ht="12" hidden="1" customHeight="1">
      <c r="B1637" s="9">
        <v>401118</v>
      </c>
      <c r="C1637" s="10">
        <v>80</v>
      </c>
      <c r="D1637" s="10">
        <v>80</v>
      </c>
      <c r="E1637" s="10">
        <v>83</v>
      </c>
      <c r="F1637" s="11">
        <f t="shared" si="141"/>
        <v>5.2358076887835904E-3</v>
      </c>
      <c r="G1637" s="11">
        <f t="shared" si="141"/>
        <v>5.2505152068046679E-3</v>
      </c>
      <c r="H1637" s="11">
        <f t="shared" si="141"/>
        <v>5.4462656990249209E-3</v>
      </c>
      <c r="I1637" s="11"/>
      <c r="L1637"/>
    </row>
    <row r="1638" spans="2:12" ht="12" hidden="1" customHeight="1">
      <c r="B1638" s="9">
        <v>401119</v>
      </c>
      <c r="C1638" s="10">
        <v>10</v>
      </c>
      <c r="D1638" s="10">
        <v>10</v>
      </c>
      <c r="E1638" s="10">
        <v>10</v>
      </c>
      <c r="F1638" s="11">
        <f t="shared" si="141"/>
        <v>6.544759610979488E-4</v>
      </c>
      <c r="G1638" s="11">
        <f t="shared" si="141"/>
        <v>6.5631440085058348E-4</v>
      </c>
      <c r="H1638" s="11">
        <f t="shared" si="141"/>
        <v>6.561765902439664E-4</v>
      </c>
      <c r="I1638" s="11"/>
      <c r="L1638"/>
    </row>
    <row r="1639" spans="2:12" ht="12" hidden="1" customHeight="1">
      <c r="B1639" s="9">
        <v>401120</v>
      </c>
      <c r="C1639" s="10">
        <v>37</v>
      </c>
      <c r="D1639" s="10">
        <v>37</v>
      </c>
      <c r="E1639" s="10">
        <v>37</v>
      </c>
      <c r="F1639" s="11">
        <f t="shared" si="141"/>
        <v>2.4215610560624104E-3</v>
      </c>
      <c r="G1639" s="11">
        <f t="shared" si="141"/>
        <v>2.4283632831471587E-3</v>
      </c>
      <c r="H1639" s="11">
        <f t="shared" si="141"/>
        <v>2.4278533839026759E-3</v>
      </c>
      <c r="I1639" s="11"/>
      <c r="L1639"/>
    </row>
    <row r="1640" spans="2:12" ht="12" hidden="1" customHeight="1">
      <c r="B1640" s="9">
        <v>401121</v>
      </c>
      <c r="C1640" s="10">
        <v>58</v>
      </c>
      <c r="D1640" s="10">
        <v>57</v>
      </c>
      <c r="E1640" s="10">
        <v>57</v>
      </c>
      <c r="F1640" s="11">
        <f t="shared" si="141"/>
        <v>3.7959605743681031E-3</v>
      </c>
      <c r="G1640" s="11">
        <f t="shared" si="141"/>
        <v>3.7409920848483257E-3</v>
      </c>
      <c r="H1640" s="11">
        <f t="shared" si="141"/>
        <v>3.7402065643906087E-3</v>
      </c>
      <c r="I1640" s="11"/>
      <c r="L1640"/>
    </row>
    <row r="1641" spans="2:12" ht="12" hidden="1" customHeight="1">
      <c r="B1641" s="9">
        <v>401122</v>
      </c>
      <c r="C1641" s="10">
        <v>154</v>
      </c>
      <c r="D1641" s="10">
        <v>152</v>
      </c>
      <c r="E1641" s="10">
        <v>153</v>
      </c>
      <c r="F1641" s="11">
        <f t="shared" si="141"/>
        <v>1.0078929800908411E-2</v>
      </c>
      <c r="G1641" s="11">
        <f t="shared" si="141"/>
        <v>9.9759788929288679E-3</v>
      </c>
      <c r="H1641" s="11">
        <f t="shared" si="141"/>
        <v>1.0039501830732687E-2</v>
      </c>
      <c r="I1641" s="11"/>
      <c r="L1641"/>
    </row>
    <row r="1642" spans="2:12" ht="12" hidden="1" customHeight="1">
      <c r="B1642" s="9">
        <v>401123</v>
      </c>
      <c r="C1642" s="10">
        <v>30</v>
      </c>
      <c r="D1642" s="10">
        <v>31</v>
      </c>
      <c r="E1642" s="10">
        <v>31</v>
      </c>
      <c r="F1642" s="11">
        <f t="shared" si="141"/>
        <v>1.9634278832938463E-3</v>
      </c>
      <c r="G1642" s="11">
        <f t="shared" si="141"/>
        <v>2.0345746426368087E-3</v>
      </c>
      <c r="H1642" s="11">
        <f t="shared" si="141"/>
        <v>2.0341474297562957E-3</v>
      </c>
      <c r="I1642" s="11"/>
      <c r="L1642"/>
    </row>
    <row r="1643" spans="2:12" ht="12" hidden="1" customHeight="1">
      <c r="B1643" s="9">
        <v>401124</v>
      </c>
      <c r="C1643" s="10">
        <v>21</v>
      </c>
      <c r="D1643" s="10">
        <v>21</v>
      </c>
      <c r="E1643" s="10">
        <v>21</v>
      </c>
      <c r="F1643" s="11">
        <f t="shared" si="141"/>
        <v>1.3743995183056925E-3</v>
      </c>
      <c r="G1643" s="11">
        <f t="shared" si="141"/>
        <v>1.3782602417862252E-3</v>
      </c>
      <c r="H1643" s="11">
        <f t="shared" si="141"/>
        <v>1.3779708395123295E-3</v>
      </c>
      <c r="I1643" s="11"/>
      <c r="L1643"/>
    </row>
    <row r="1644" spans="2:12" ht="12" hidden="1" customHeight="1">
      <c r="B1644" s="9">
        <v>401125</v>
      </c>
      <c r="C1644" s="10">
        <v>35</v>
      </c>
      <c r="D1644" s="10">
        <v>34</v>
      </c>
      <c r="E1644" s="10">
        <v>34</v>
      </c>
      <c r="F1644" s="11">
        <f t="shared" si="141"/>
        <v>2.2906658638428209E-3</v>
      </c>
      <c r="G1644" s="11">
        <f t="shared" si="141"/>
        <v>2.2314689628919839E-3</v>
      </c>
      <c r="H1644" s="11">
        <f t="shared" si="141"/>
        <v>2.2310004068294858E-3</v>
      </c>
      <c r="I1644" s="11"/>
      <c r="L1644"/>
    </row>
    <row r="1645" spans="2:12" ht="12" hidden="1" customHeight="1">
      <c r="B1645" s="9">
        <v>401126</v>
      </c>
      <c r="C1645" s="10">
        <v>24</v>
      </c>
      <c r="D1645" s="10">
        <v>24</v>
      </c>
      <c r="E1645" s="10">
        <v>24</v>
      </c>
      <c r="F1645" s="11">
        <f t="shared" si="141"/>
        <v>1.5707423066350771E-3</v>
      </c>
      <c r="G1645" s="11">
        <f t="shared" si="141"/>
        <v>1.5751545620414002E-3</v>
      </c>
      <c r="H1645" s="11">
        <f t="shared" si="141"/>
        <v>1.5748238165855194E-3</v>
      </c>
      <c r="I1645" s="11"/>
      <c r="L1645"/>
    </row>
    <row r="1646" spans="2:12" ht="12" hidden="1" customHeight="1">
      <c r="B1646" s="9">
        <v>401128</v>
      </c>
      <c r="C1646" s="10">
        <v>45</v>
      </c>
      <c r="D1646" s="10">
        <v>46</v>
      </c>
      <c r="E1646" s="10">
        <v>48</v>
      </c>
      <c r="F1646" s="11">
        <f t="shared" si="141"/>
        <v>2.9451418249407699E-3</v>
      </c>
      <c r="G1646" s="11">
        <f t="shared" si="141"/>
        <v>3.0190462439126839E-3</v>
      </c>
      <c r="H1646" s="11">
        <f t="shared" si="141"/>
        <v>3.1496476331710388E-3</v>
      </c>
      <c r="I1646" s="11"/>
      <c r="L1646"/>
    </row>
    <row r="1647" spans="2:12" ht="12" hidden="1" customHeight="1">
      <c r="B1647" s="9">
        <v>401129</v>
      </c>
      <c r="C1647" s="10">
        <v>138</v>
      </c>
      <c r="D1647" s="10">
        <v>138</v>
      </c>
      <c r="E1647" s="10">
        <v>141</v>
      </c>
      <c r="F1647" s="11">
        <f t="shared" si="141"/>
        <v>9.0317682631516939E-3</v>
      </c>
      <c r="G1647" s="11">
        <f t="shared" si="141"/>
        <v>9.0571387317380514E-3</v>
      </c>
      <c r="H1647" s="11">
        <f t="shared" si="141"/>
        <v>9.2520899224399263E-3</v>
      </c>
      <c r="I1647" s="11"/>
      <c r="L1647"/>
    </row>
    <row r="1648" spans="2:12" ht="12" hidden="1" customHeight="1">
      <c r="B1648" s="9">
        <v>401130</v>
      </c>
      <c r="C1648" s="10">
        <v>45</v>
      </c>
      <c r="D1648" s="10">
        <v>41</v>
      </c>
      <c r="E1648" s="10">
        <v>43</v>
      </c>
      <c r="F1648" s="11">
        <f t="shared" si="141"/>
        <v>2.9451418249407699E-3</v>
      </c>
      <c r="G1648" s="11">
        <f t="shared" si="141"/>
        <v>2.6908890434873922E-3</v>
      </c>
      <c r="H1648" s="11">
        <f t="shared" si="141"/>
        <v>2.8215593380490557E-3</v>
      </c>
      <c r="I1648" s="11"/>
      <c r="L1648"/>
    </row>
    <row r="1649" spans="1:12" ht="12" hidden="1" customHeight="1">
      <c r="B1649" s="9">
        <v>401131</v>
      </c>
      <c r="C1649" s="10">
        <v>72</v>
      </c>
      <c r="D1649" s="10">
        <v>74</v>
      </c>
      <c r="E1649" s="10">
        <v>74</v>
      </c>
      <c r="F1649" s="11">
        <f t="shared" si="141"/>
        <v>4.7122269199052318E-3</v>
      </c>
      <c r="G1649" s="11">
        <f t="shared" si="141"/>
        <v>4.8567265662943174E-3</v>
      </c>
      <c r="H1649" s="11">
        <f t="shared" si="141"/>
        <v>4.8557067678053518E-3</v>
      </c>
      <c r="I1649" s="11"/>
      <c r="L1649"/>
    </row>
    <row r="1650" spans="1:12" ht="12" hidden="1" customHeight="1">
      <c r="B1650" s="9">
        <v>401132</v>
      </c>
      <c r="C1650" s="10">
        <v>79</v>
      </c>
      <c r="D1650" s="10">
        <v>78</v>
      </c>
      <c r="E1650" s="10">
        <v>77</v>
      </c>
      <c r="F1650" s="11">
        <f t="shared" si="141"/>
        <v>5.1703600926737954E-3</v>
      </c>
      <c r="G1650" s="11">
        <f t="shared" si="141"/>
        <v>5.1192523266345505E-3</v>
      </c>
      <c r="H1650" s="11">
        <f t="shared" si="141"/>
        <v>5.0525597448785415E-3</v>
      </c>
      <c r="I1650" s="11"/>
      <c r="L1650"/>
    </row>
    <row r="1651" spans="1:12" ht="12" hidden="1" customHeight="1">
      <c r="B1651" s="9">
        <v>401133</v>
      </c>
      <c r="C1651" s="10">
        <v>146</v>
      </c>
      <c r="D1651" s="10">
        <v>143</v>
      </c>
      <c r="E1651" s="10">
        <v>146</v>
      </c>
      <c r="F1651" s="11">
        <f t="shared" si="141"/>
        <v>9.5553490320300534E-3</v>
      </c>
      <c r="G1651" s="11">
        <f t="shared" si="141"/>
        <v>9.3852959321633431E-3</v>
      </c>
      <c r="H1651" s="11">
        <f t="shared" si="141"/>
        <v>9.5801782175619094E-3</v>
      </c>
      <c r="I1651" s="11"/>
      <c r="L1651"/>
    </row>
    <row r="1652" spans="1:12" ht="12" hidden="1" customHeight="1">
      <c r="B1652" s="9">
        <v>401134</v>
      </c>
      <c r="C1652" s="10">
        <v>56</v>
      </c>
      <c r="D1652" s="10">
        <v>57</v>
      </c>
      <c r="E1652" s="10">
        <v>58</v>
      </c>
      <c r="F1652" s="11">
        <f t="shared" si="141"/>
        <v>3.6650653821485133E-3</v>
      </c>
      <c r="G1652" s="11">
        <f t="shared" si="141"/>
        <v>3.7409920848483257E-3</v>
      </c>
      <c r="H1652" s="11">
        <f t="shared" si="141"/>
        <v>3.805824223415005E-3</v>
      </c>
      <c r="I1652" s="11"/>
      <c r="L1652"/>
    </row>
    <row r="1653" spans="1:12" ht="12" hidden="1" customHeight="1">
      <c r="B1653" s="9">
        <v>401135</v>
      </c>
      <c r="C1653" s="10">
        <v>22</v>
      </c>
      <c r="D1653" s="10">
        <v>21</v>
      </c>
      <c r="E1653" s="10">
        <v>21</v>
      </c>
      <c r="F1653" s="11">
        <f t="shared" si="141"/>
        <v>1.4398471144154875E-3</v>
      </c>
      <c r="G1653" s="11">
        <f t="shared" si="141"/>
        <v>1.3782602417862252E-3</v>
      </c>
      <c r="H1653" s="11">
        <f t="shared" si="141"/>
        <v>1.3779708395123295E-3</v>
      </c>
      <c r="I1653" s="11"/>
      <c r="L1653"/>
    </row>
    <row r="1654" spans="1:12" ht="12" hidden="1" customHeight="1">
      <c r="B1654" s="9">
        <v>401136</v>
      </c>
      <c r="C1654" s="10">
        <v>103.6</v>
      </c>
      <c r="D1654" s="10">
        <v>104.6</v>
      </c>
      <c r="E1654" s="10">
        <v>102.6</v>
      </c>
      <c r="F1654" s="11">
        <f t="shared" si="141"/>
        <v>6.7803709569747494E-3</v>
      </c>
      <c r="G1654" s="11">
        <f t="shared" si="141"/>
        <v>6.8650486328971022E-3</v>
      </c>
      <c r="H1654" s="11">
        <f t="shared" si="141"/>
        <v>6.7323718159030951E-3</v>
      </c>
      <c r="I1654" s="11"/>
      <c r="L1654"/>
    </row>
    <row r="1655" spans="1:12" ht="12" hidden="1" customHeight="1">
      <c r="B1655" s="9">
        <v>401137</v>
      </c>
      <c r="C1655" s="10">
        <v>267</v>
      </c>
      <c r="D1655" s="10">
        <v>268</v>
      </c>
      <c r="E1655" s="10">
        <v>267</v>
      </c>
      <c r="F1655" s="11">
        <f t="shared" si="141"/>
        <v>1.7474508161315232E-2</v>
      </c>
      <c r="G1655" s="11">
        <f t="shared" si="141"/>
        <v>1.7589225942795637E-2</v>
      </c>
      <c r="H1655" s="11">
        <f t="shared" si="141"/>
        <v>1.7519914959513903E-2</v>
      </c>
      <c r="I1655" s="11"/>
      <c r="L1655"/>
    </row>
    <row r="1656" spans="1:12" ht="12" hidden="1" customHeight="1">
      <c r="B1656" s="9">
        <v>401138</v>
      </c>
      <c r="C1656" s="10">
        <v>175</v>
      </c>
      <c r="D1656" s="10">
        <v>178</v>
      </c>
      <c r="E1656" s="10">
        <v>177</v>
      </c>
      <c r="F1656" s="11">
        <f t="shared" si="141"/>
        <v>1.1453329319214105E-2</v>
      </c>
      <c r="G1656" s="11">
        <f t="shared" si="141"/>
        <v>1.1682396335140385E-2</v>
      </c>
      <c r="H1656" s="11">
        <f t="shared" si="141"/>
        <v>1.1614325647318206E-2</v>
      </c>
      <c r="I1656" s="11"/>
      <c r="L1656"/>
    </row>
    <row r="1657" spans="1:12" ht="12" hidden="1" customHeight="1">
      <c r="B1657" s="9">
        <v>402100</v>
      </c>
      <c r="C1657" s="10">
        <v>55</v>
      </c>
      <c r="D1657" s="10">
        <v>55</v>
      </c>
      <c r="E1657" s="10">
        <v>55</v>
      </c>
      <c r="F1657" s="11">
        <f t="shared" si="141"/>
        <v>3.5996177860387183E-3</v>
      </c>
      <c r="G1657" s="11">
        <f t="shared" si="141"/>
        <v>3.6097292046782092E-3</v>
      </c>
      <c r="H1657" s="11">
        <f t="shared" si="141"/>
        <v>3.6089712463418153E-3</v>
      </c>
      <c r="I1657" s="11"/>
      <c r="L1657"/>
    </row>
    <row r="1658" spans="1:12" ht="12" hidden="1" customHeight="1">
      <c r="B1658" s="9">
        <v>402101</v>
      </c>
      <c r="C1658" s="10">
        <v>118</v>
      </c>
      <c r="D1658" s="10">
        <v>119</v>
      </c>
      <c r="E1658" s="10">
        <v>119</v>
      </c>
      <c r="F1658" s="11">
        <f t="shared" si="141"/>
        <v>7.7228163409557961E-3</v>
      </c>
      <c r="G1658" s="11">
        <f t="shared" si="141"/>
        <v>7.8101413701219431E-3</v>
      </c>
      <c r="H1658" s="11">
        <f t="shared" si="141"/>
        <v>7.8085014239032005E-3</v>
      </c>
      <c r="I1658" s="11"/>
      <c r="L1658"/>
    </row>
    <row r="1659" spans="1:12" ht="12" hidden="1" customHeight="1" thickBot="1">
      <c r="C1659" s="12">
        <f t="shared" ref="C1659:H1659" si="142">SUM(C1598:C1658)</f>
        <v>15279.400000000001</v>
      </c>
      <c r="D1659" s="12">
        <f t="shared" si="142"/>
        <v>15236.6</v>
      </c>
      <c r="E1659" s="12">
        <f t="shared" si="142"/>
        <v>15239.800000000001</v>
      </c>
      <c r="F1659" s="13">
        <f t="shared" si="142"/>
        <v>0.99999999999999956</v>
      </c>
      <c r="G1659" s="13">
        <f t="shared" si="142"/>
        <v>0.99999999999999989</v>
      </c>
      <c r="H1659" s="13">
        <f t="shared" si="142"/>
        <v>1</v>
      </c>
      <c r="I1659" s="52"/>
    </row>
    <row r="1660" spans="1:12" ht="12" hidden="1" customHeight="1"/>
    <row r="1661" spans="1:12" ht="12" hidden="1" customHeight="1">
      <c r="A1661" s="3" t="s">
        <v>138</v>
      </c>
      <c r="B1661" s="2" t="s">
        <v>139</v>
      </c>
    </row>
    <row r="1662" spans="1:12" ht="12" hidden="1" customHeight="1">
      <c r="B1662" s="6" t="s">
        <v>4</v>
      </c>
      <c r="C1662" s="55" t="s">
        <v>5</v>
      </c>
      <c r="D1662" s="55"/>
      <c r="E1662" s="55"/>
      <c r="F1662" s="55" t="s">
        <v>6</v>
      </c>
      <c r="G1662" s="55"/>
      <c r="H1662" s="55"/>
      <c r="I1662" s="6"/>
    </row>
    <row r="1663" spans="1:12" ht="12" hidden="1" customHeight="1">
      <c r="B1663" s="6"/>
      <c r="C1663" s="8" t="s">
        <v>7</v>
      </c>
      <c r="D1663" s="8" t="s">
        <v>8</v>
      </c>
      <c r="E1663" s="8">
        <v>2013</v>
      </c>
      <c r="F1663" s="8" t="s">
        <v>7</v>
      </c>
      <c r="G1663" s="8" t="s">
        <v>8</v>
      </c>
      <c r="H1663" s="8">
        <v>2013</v>
      </c>
      <c r="I1663" s="8"/>
    </row>
    <row r="1664" spans="1:12" ht="12" hidden="1" customHeight="1">
      <c r="B1664" s="9">
        <v>252106</v>
      </c>
      <c r="C1664" s="10">
        <v>1703.8</v>
      </c>
      <c r="D1664" s="10">
        <v>1696.8</v>
      </c>
      <c r="E1664" s="10">
        <v>1700.3</v>
      </c>
      <c r="F1664" s="11">
        <f t="shared" ref="F1664:H1670" si="143">C1664/C$1671</f>
        <v>0.2855419061824398</v>
      </c>
      <c r="G1664" s="11">
        <f t="shared" si="143"/>
        <v>0.2824469413233458</v>
      </c>
      <c r="H1664" s="11">
        <f t="shared" si="143"/>
        <v>0.28548641660230367</v>
      </c>
      <c r="I1664" s="11"/>
    </row>
    <row r="1665" spans="1:16" ht="12" hidden="1" customHeight="1">
      <c r="B1665" s="9">
        <v>252107</v>
      </c>
      <c r="C1665" s="10">
        <v>158</v>
      </c>
      <c r="D1665" s="10">
        <v>158</v>
      </c>
      <c r="E1665" s="10">
        <v>156</v>
      </c>
      <c r="F1665" s="11">
        <f t="shared" si="143"/>
        <v>2.6479411419665155E-2</v>
      </c>
      <c r="G1665" s="11">
        <f t="shared" si="143"/>
        <v>2.6300457761131917E-2</v>
      </c>
      <c r="H1665" s="11">
        <f t="shared" si="143"/>
        <v>2.6192954766781965E-2</v>
      </c>
      <c r="I1665" s="11"/>
    </row>
    <row r="1666" spans="1:16" ht="12" hidden="1" customHeight="1">
      <c r="B1666" s="9">
        <v>252125</v>
      </c>
      <c r="C1666" s="10">
        <v>1179.2</v>
      </c>
      <c r="D1666" s="10">
        <v>1205</v>
      </c>
      <c r="E1666" s="10">
        <v>1201.5999999999999</v>
      </c>
      <c r="F1666" s="11">
        <f t="shared" si="143"/>
        <v>0.19762355662069084</v>
      </c>
      <c r="G1666" s="11">
        <f t="shared" si="143"/>
        <v>0.20058260507698711</v>
      </c>
      <c r="H1666" s="11">
        <f t="shared" si="143"/>
        <v>0.20175291312670005</v>
      </c>
      <c r="I1666" s="11"/>
    </row>
    <row r="1667" spans="1:16" ht="12" hidden="1" customHeight="1">
      <c r="B1667" s="9">
        <v>252126</v>
      </c>
      <c r="C1667" s="10">
        <v>979</v>
      </c>
      <c r="D1667" s="10">
        <v>1004.8</v>
      </c>
      <c r="E1667" s="10">
        <v>1000.6</v>
      </c>
      <c r="F1667" s="11">
        <f t="shared" si="143"/>
        <v>0.16407179607501385</v>
      </c>
      <c r="G1667" s="11">
        <f t="shared" si="143"/>
        <v>0.16725759467332502</v>
      </c>
      <c r="H1667" s="11">
        <f t="shared" si="143"/>
        <v>0.16800429833103867</v>
      </c>
      <c r="I1667" s="11"/>
    </row>
    <row r="1668" spans="1:16" ht="12" hidden="1" customHeight="1">
      <c r="B1668" s="9">
        <v>252128</v>
      </c>
      <c r="C1668" s="10">
        <v>430.1</v>
      </c>
      <c r="D1668" s="10">
        <v>426.1</v>
      </c>
      <c r="E1668" s="10">
        <v>428.5</v>
      </c>
      <c r="F1668" s="11">
        <f t="shared" si="143"/>
        <v>7.2080980073404965E-2</v>
      </c>
      <c r="G1668" s="11">
        <f t="shared" si="143"/>
        <v>7.0928006658343742E-2</v>
      </c>
      <c r="H1668" s="11">
        <f t="shared" si="143"/>
        <v>7.1946673830551741E-2</v>
      </c>
      <c r="I1668" s="11"/>
    </row>
    <row r="1669" spans="1:16" ht="12" hidden="1" customHeight="1">
      <c r="B1669" s="31">
        <v>259100</v>
      </c>
      <c r="C1669" s="32">
        <v>764.9</v>
      </c>
      <c r="D1669" s="32">
        <v>764.9</v>
      </c>
      <c r="E1669" s="32">
        <v>740.9</v>
      </c>
      <c r="F1669" s="33">
        <f t="shared" si="143"/>
        <v>0.12819051768925238</v>
      </c>
      <c r="G1669" s="33">
        <f t="shared" si="143"/>
        <v>0.12732417811069496</v>
      </c>
      <c r="H1669" s="33">
        <f t="shared" si="143"/>
        <v>0.12439974478659459</v>
      </c>
      <c r="I1669" s="33"/>
      <c r="P1669" s="22">
        <v>41699</v>
      </c>
    </row>
    <row r="1670" spans="1:16" ht="12" hidden="1" customHeight="1">
      <c r="B1670" s="31">
        <v>259101</v>
      </c>
      <c r="C1670" s="32">
        <v>751.9</v>
      </c>
      <c r="D1670" s="32">
        <v>751.9</v>
      </c>
      <c r="E1670" s="32">
        <v>727.9</v>
      </c>
      <c r="F1670" s="33">
        <f t="shared" si="143"/>
        <v>0.12601183193953308</v>
      </c>
      <c r="G1670" s="33">
        <f t="shared" si="143"/>
        <v>0.12516021639617145</v>
      </c>
      <c r="H1670" s="33">
        <f t="shared" si="143"/>
        <v>0.12221699855602942</v>
      </c>
      <c r="I1670" s="33"/>
      <c r="M1670" s="28">
        <f>SUM(F1669:F1670)</f>
        <v>0.25420234962878546</v>
      </c>
      <c r="N1670" s="28">
        <f t="shared" ref="N1670:O1670" si="144">SUM(G1669:G1670)</f>
        <v>0.25248439450686644</v>
      </c>
      <c r="O1670" s="28">
        <f t="shared" si="144"/>
        <v>0.24661674334262401</v>
      </c>
      <c r="P1670" s="23"/>
    </row>
    <row r="1671" spans="1:16" ht="12" hidden="1" customHeight="1" thickBot="1">
      <c r="C1671" s="12">
        <f>SUM(C1664:C1670)</f>
        <v>5966.9</v>
      </c>
      <c r="D1671" s="12">
        <f>SUM(D1664:D1670)</f>
        <v>6007.5</v>
      </c>
      <c r="E1671" s="12">
        <f>SUM(E1664:E1670)</f>
        <v>5955.7999999999993</v>
      </c>
      <c r="F1671" s="13">
        <f>SUM(F1662:F1670)</f>
        <v>1.0000000000000002</v>
      </c>
      <c r="G1671" s="13">
        <f>SUM(G1662:G1670)</f>
        <v>1</v>
      </c>
      <c r="H1671" s="13">
        <f>SUM(H1664:H1670)</f>
        <v>1.0000000000000002</v>
      </c>
      <c r="I1671" s="52"/>
    </row>
    <row r="1672" spans="1:16" ht="12" hidden="1" customHeight="1"/>
    <row r="1673" spans="1:16" ht="12" hidden="1" customHeight="1">
      <c r="A1673" s="3" t="s">
        <v>140</v>
      </c>
      <c r="B1673" s="2" t="s">
        <v>141</v>
      </c>
    </row>
    <row r="1674" spans="1:16" ht="12" hidden="1" customHeight="1">
      <c r="B1674" s="6" t="s">
        <v>4</v>
      </c>
      <c r="C1674" s="55" t="s">
        <v>5</v>
      </c>
      <c r="D1674" s="55"/>
      <c r="E1674" s="55"/>
      <c r="F1674" s="55" t="s">
        <v>6</v>
      </c>
      <c r="G1674" s="55"/>
      <c r="H1674" s="55"/>
      <c r="I1674" s="6"/>
    </row>
    <row r="1675" spans="1:16" ht="12" hidden="1" customHeight="1">
      <c r="B1675" s="6"/>
      <c r="C1675" s="8" t="s">
        <v>7</v>
      </c>
      <c r="D1675" s="8" t="s">
        <v>8</v>
      </c>
      <c r="E1675" s="8">
        <v>2013</v>
      </c>
      <c r="F1675" s="8" t="s">
        <v>7</v>
      </c>
      <c r="G1675" s="8" t="s">
        <v>8</v>
      </c>
      <c r="H1675" s="8">
        <v>2013</v>
      </c>
      <c r="I1675" s="8"/>
    </row>
    <row r="1676" spans="1:16" ht="12" hidden="1" customHeight="1">
      <c r="B1676" s="9">
        <v>242100</v>
      </c>
      <c r="C1676" s="10">
        <v>120.7</v>
      </c>
      <c r="D1676" s="10">
        <v>124.1</v>
      </c>
      <c r="E1676" s="10">
        <v>123.1</v>
      </c>
      <c r="F1676" s="11">
        <f t="shared" ref="F1676:H1678" si="145">C1676/C$1679</f>
        <v>8.7072572500360698E-2</v>
      </c>
      <c r="G1676" s="11">
        <f t="shared" si="145"/>
        <v>8.3277412427862019E-2</v>
      </c>
      <c r="H1676" s="11">
        <f t="shared" si="145"/>
        <v>8.5999720553304446E-2</v>
      </c>
      <c r="I1676" s="11"/>
    </row>
    <row r="1677" spans="1:16" ht="12" hidden="1" customHeight="1">
      <c r="B1677" s="9">
        <v>242101</v>
      </c>
      <c r="C1677" s="10">
        <v>121.7</v>
      </c>
      <c r="D1677" s="10">
        <v>125.1</v>
      </c>
      <c r="E1677" s="10">
        <v>124.1</v>
      </c>
      <c r="F1677" s="11">
        <f t="shared" si="145"/>
        <v>8.7793969124224491E-2</v>
      </c>
      <c r="G1677" s="11">
        <f t="shared" si="145"/>
        <v>8.3948463293517642E-2</v>
      </c>
      <c r="H1677" s="11">
        <f t="shared" si="145"/>
        <v>8.6698337292161518E-2</v>
      </c>
      <c r="I1677" s="11"/>
    </row>
    <row r="1678" spans="1:16" ht="12" hidden="1" customHeight="1">
      <c r="B1678" s="9">
        <v>256100</v>
      </c>
      <c r="C1678" s="10">
        <v>1143.8</v>
      </c>
      <c r="D1678" s="10">
        <v>1241</v>
      </c>
      <c r="E1678" s="10">
        <v>1184.2</v>
      </c>
      <c r="F1678" s="11">
        <f t="shared" si="145"/>
        <v>0.82513345837541474</v>
      </c>
      <c r="G1678" s="11">
        <f t="shared" si="145"/>
        <v>0.8327741242786203</v>
      </c>
      <c r="H1678" s="11">
        <f t="shared" si="145"/>
        <v>0.82730194215453401</v>
      </c>
      <c r="I1678" s="11"/>
    </row>
    <row r="1679" spans="1:16" ht="12" hidden="1" customHeight="1" thickBot="1">
      <c r="C1679" s="12">
        <f t="shared" ref="C1679:H1679" si="146">SUM(C1676:C1678)</f>
        <v>1386.2</v>
      </c>
      <c r="D1679" s="12">
        <f t="shared" si="146"/>
        <v>1490.2</v>
      </c>
      <c r="E1679" s="12">
        <f t="shared" si="146"/>
        <v>1431.4</v>
      </c>
      <c r="F1679" s="13">
        <f t="shared" si="146"/>
        <v>1</v>
      </c>
      <c r="G1679" s="13">
        <f t="shared" si="146"/>
        <v>1</v>
      </c>
      <c r="H1679" s="13">
        <f t="shared" si="146"/>
        <v>1</v>
      </c>
      <c r="I1679" s="52"/>
    </row>
    <row r="1680" spans="1:16" ht="12" hidden="1" customHeight="1"/>
    <row r="1681" spans="1:9" ht="12" customHeight="1">
      <c r="A1681" s="3" t="s">
        <v>142</v>
      </c>
      <c r="B1681" s="2" t="s">
        <v>143</v>
      </c>
    </row>
    <row r="1682" spans="1:9" ht="12" customHeight="1">
      <c r="B1682" s="6" t="s">
        <v>4</v>
      </c>
      <c r="C1682" s="55" t="s">
        <v>5</v>
      </c>
      <c r="D1682" s="55"/>
      <c r="E1682" s="55"/>
      <c r="F1682" s="55" t="s">
        <v>6</v>
      </c>
      <c r="G1682" s="55"/>
      <c r="H1682" s="55"/>
      <c r="I1682" s="6"/>
    </row>
    <row r="1683" spans="1:9" ht="12" customHeight="1">
      <c r="B1683" s="6"/>
      <c r="C1683" s="8" t="s">
        <v>7</v>
      </c>
      <c r="D1683" s="8" t="s">
        <v>8</v>
      </c>
      <c r="E1683" s="8">
        <v>2013</v>
      </c>
      <c r="F1683" s="8" t="s">
        <v>7</v>
      </c>
      <c r="G1683" s="8" t="s">
        <v>8</v>
      </c>
      <c r="H1683" s="8">
        <v>2013</v>
      </c>
      <c r="I1683" s="8"/>
    </row>
    <row r="1684" spans="1:9" ht="12" customHeight="1">
      <c r="B1684" s="9">
        <v>246100</v>
      </c>
      <c r="C1684" s="10">
        <v>1699</v>
      </c>
      <c r="D1684" s="10">
        <v>1688.5</v>
      </c>
      <c r="E1684" s="10">
        <v>1679</v>
      </c>
      <c r="F1684" s="11">
        <f t="shared" ref="F1684:H1702" si="147">C1684/C$1703</f>
        <v>6.3038227360594237E-2</v>
      </c>
      <c r="G1684" s="11">
        <f t="shared" si="147"/>
        <v>6.2386615974077311E-2</v>
      </c>
      <c r="H1684" s="11">
        <f t="shared" si="147"/>
        <v>6.2008117560595481E-2</v>
      </c>
      <c r="I1684" s="11"/>
    </row>
    <row r="1685" spans="1:9" ht="12" customHeight="1">
      <c r="B1685" s="9">
        <v>252110</v>
      </c>
      <c r="C1685" s="10">
        <v>1145</v>
      </c>
      <c r="D1685" s="10">
        <v>882</v>
      </c>
      <c r="E1685" s="10">
        <v>887</v>
      </c>
      <c r="F1685" s="11">
        <f t="shared" si="147"/>
        <v>4.2483090245956687E-2</v>
      </c>
      <c r="G1685" s="11">
        <f t="shared" si="147"/>
        <v>3.2588093153175117E-2</v>
      </c>
      <c r="H1685" s="11">
        <f t="shared" si="147"/>
        <v>3.2758308681505768E-2</v>
      </c>
      <c r="I1685" s="11"/>
    </row>
    <row r="1686" spans="1:9" ht="12" customHeight="1">
      <c r="B1686" s="9">
        <v>252111</v>
      </c>
      <c r="C1686" s="10">
        <v>1135.5</v>
      </c>
      <c r="D1686" s="10">
        <v>876.5</v>
      </c>
      <c r="E1686" s="10">
        <v>880.5</v>
      </c>
      <c r="F1686" s="11">
        <f t="shared" si="147"/>
        <v>4.2130610457889794E-2</v>
      </c>
      <c r="G1686" s="11">
        <f t="shared" si="147"/>
        <v>3.2384879420360536E-2</v>
      </c>
      <c r="H1686" s="11">
        <f t="shared" si="147"/>
        <v>3.2518253431866775E-2</v>
      </c>
      <c r="I1686" s="11"/>
    </row>
    <row r="1687" spans="1:9" ht="12" customHeight="1">
      <c r="B1687" s="9">
        <v>252113</v>
      </c>
      <c r="C1687" s="10">
        <v>224.5</v>
      </c>
      <c r="D1687" s="10">
        <v>223.5</v>
      </c>
      <c r="E1687" s="10">
        <v>223.5</v>
      </c>
      <c r="F1687" s="11">
        <f t="shared" si="147"/>
        <v>8.3296539390543892E-3</v>
      </c>
      <c r="G1687" s="11">
        <f t="shared" si="147"/>
        <v>8.2578671425562796E-3</v>
      </c>
      <c r="H1687" s="11">
        <f t="shared" si="147"/>
        <v>8.2542074298946333E-3</v>
      </c>
      <c r="I1687" s="11"/>
    </row>
    <row r="1688" spans="1:9" ht="12" customHeight="1">
      <c r="B1688" s="9">
        <v>252114</v>
      </c>
      <c r="C1688" s="10">
        <v>58</v>
      </c>
      <c r="D1688" s="10">
        <v>60</v>
      </c>
      <c r="E1688" s="10">
        <v>60</v>
      </c>
      <c r="F1688" s="11">
        <f t="shared" si="147"/>
        <v>2.1519818639873256E-3</v>
      </c>
      <c r="G1688" s="11">
        <f t="shared" si="147"/>
        <v>2.2168770852500079E-3</v>
      </c>
      <c r="H1688" s="11">
        <f t="shared" si="147"/>
        <v>2.2158946120522508E-3</v>
      </c>
      <c r="I1688" s="11"/>
    </row>
    <row r="1689" spans="1:9" ht="12" customHeight="1">
      <c r="B1689" s="9">
        <v>252115</v>
      </c>
      <c r="C1689" s="10">
        <v>100</v>
      </c>
      <c r="D1689" s="10">
        <v>100</v>
      </c>
      <c r="E1689" s="10">
        <v>98</v>
      </c>
      <c r="F1689" s="11">
        <f t="shared" si="147"/>
        <v>3.7103135585988371E-3</v>
      </c>
      <c r="G1689" s="11">
        <f t="shared" si="147"/>
        <v>3.6947951420833467E-3</v>
      </c>
      <c r="H1689" s="11">
        <f t="shared" si="147"/>
        <v>3.619294533018676E-3</v>
      </c>
      <c r="I1689" s="11"/>
    </row>
    <row r="1690" spans="1:9" ht="12" customHeight="1">
      <c r="B1690" s="9">
        <v>252116</v>
      </c>
      <c r="C1690" s="10">
        <v>79</v>
      </c>
      <c r="D1690" s="10">
        <v>80</v>
      </c>
      <c r="E1690" s="10">
        <v>79</v>
      </c>
      <c r="F1690" s="11">
        <f t="shared" si="147"/>
        <v>2.9311477112930811E-3</v>
      </c>
      <c r="G1690" s="11">
        <f t="shared" si="147"/>
        <v>2.9558361136666775E-3</v>
      </c>
      <c r="H1690" s="11">
        <f t="shared" si="147"/>
        <v>2.9175945725354634E-3</v>
      </c>
      <c r="I1690" s="11"/>
    </row>
    <row r="1691" spans="1:9" ht="12" customHeight="1">
      <c r="B1691" s="9">
        <v>252117</v>
      </c>
      <c r="C1691" s="10">
        <v>176</v>
      </c>
      <c r="D1691" s="10">
        <v>177</v>
      </c>
      <c r="E1691" s="10">
        <v>176</v>
      </c>
      <c r="F1691" s="11">
        <f t="shared" si="147"/>
        <v>6.5301518631339529E-3</v>
      </c>
      <c r="G1691" s="11">
        <f t="shared" si="147"/>
        <v>6.5397874014875238E-3</v>
      </c>
      <c r="H1691" s="11">
        <f t="shared" si="147"/>
        <v>6.4999575286866021E-3</v>
      </c>
      <c r="I1691" s="11"/>
    </row>
    <row r="1692" spans="1:9" ht="12" customHeight="1">
      <c r="B1692" s="9">
        <v>252118</v>
      </c>
      <c r="C1692" s="10">
        <v>340</v>
      </c>
      <c r="D1692" s="10">
        <v>340</v>
      </c>
      <c r="E1692" s="10">
        <v>339</v>
      </c>
      <c r="F1692" s="11">
        <f t="shared" si="147"/>
        <v>1.2615066099236046E-2</v>
      </c>
      <c r="G1692" s="11">
        <f t="shared" si="147"/>
        <v>1.2562303483083379E-2</v>
      </c>
      <c r="H1692" s="11">
        <f t="shared" si="147"/>
        <v>1.2519804558095217E-2</v>
      </c>
      <c r="I1692" s="11"/>
    </row>
    <row r="1693" spans="1:9" ht="12" customHeight="1">
      <c r="B1693" s="9">
        <v>252119</v>
      </c>
      <c r="C1693" s="10">
        <v>240</v>
      </c>
      <c r="D1693" s="10">
        <v>242</v>
      </c>
      <c r="E1693" s="10">
        <v>242</v>
      </c>
      <c r="F1693" s="11">
        <f t="shared" si="147"/>
        <v>8.9047525406372088E-3</v>
      </c>
      <c r="G1693" s="11">
        <f t="shared" si="147"/>
        <v>8.9414042438417003E-3</v>
      </c>
      <c r="H1693" s="11">
        <f t="shared" si="147"/>
        <v>8.937441601944077E-3</v>
      </c>
      <c r="I1693" s="11"/>
    </row>
    <row r="1694" spans="1:9" ht="12" customHeight="1">
      <c r="B1694" s="9">
        <v>252121</v>
      </c>
      <c r="C1694" s="10">
        <v>219.5</v>
      </c>
      <c r="D1694" s="10">
        <v>220.5</v>
      </c>
      <c r="E1694" s="10">
        <v>217.5</v>
      </c>
      <c r="F1694" s="11">
        <f t="shared" si="147"/>
        <v>8.1441382611244471E-3</v>
      </c>
      <c r="G1694" s="11">
        <f t="shared" si="147"/>
        <v>8.1470232882937792E-3</v>
      </c>
      <c r="H1694" s="11">
        <f t="shared" si="147"/>
        <v>8.0326179686894088E-3</v>
      </c>
      <c r="I1694" s="11"/>
    </row>
    <row r="1695" spans="1:9" ht="12" customHeight="1">
      <c r="B1695" s="9">
        <v>252122</v>
      </c>
      <c r="C1695" s="10">
        <v>250.5</v>
      </c>
      <c r="D1695" s="10">
        <v>251.5</v>
      </c>
      <c r="E1695" s="10">
        <v>252.5</v>
      </c>
      <c r="F1695" s="11">
        <f t="shared" si="147"/>
        <v>9.2943354642900863E-3</v>
      </c>
      <c r="G1695" s="11">
        <f t="shared" si="147"/>
        <v>9.2924097823396182E-3</v>
      </c>
      <c r="H1695" s="11">
        <f t="shared" si="147"/>
        <v>9.3252231590532208E-3</v>
      </c>
      <c r="I1695" s="11"/>
    </row>
    <row r="1696" spans="1:9" ht="12" customHeight="1">
      <c r="B1696" s="9">
        <v>252123</v>
      </c>
      <c r="C1696" s="10">
        <v>253.5</v>
      </c>
      <c r="D1696" s="10">
        <v>264.5</v>
      </c>
      <c r="E1696" s="10">
        <v>266.5</v>
      </c>
      <c r="F1696" s="11">
        <f t="shared" si="147"/>
        <v>9.4056448710480526E-3</v>
      </c>
      <c r="G1696" s="11">
        <f t="shared" si="147"/>
        <v>9.7727331508104531E-3</v>
      </c>
      <c r="H1696" s="11">
        <f t="shared" si="147"/>
        <v>9.842265235198747E-3</v>
      </c>
      <c r="I1696" s="11"/>
    </row>
    <row r="1697" spans="1:16" ht="12" customHeight="1">
      <c r="B1697" s="9">
        <v>252124</v>
      </c>
      <c r="C1697" s="10">
        <v>45</v>
      </c>
      <c r="D1697" s="10">
        <v>45</v>
      </c>
      <c r="E1697" s="10">
        <v>45</v>
      </c>
      <c r="F1697" s="11">
        <f t="shared" si="147"/>
        <v>1.6696411013694768E-3</v>
      </c>
      <c r="G1697" s="11">
        <f t="shared" si="147"/>
        <v>1.662657813937506E-3</v>
      </c>
      <c r="H1697" s="11">
        <f t="shared" si="147"/>
        <v>1.661920959039188E-3</v>
      </c>
      <c r="I1697" s="11"/>
    </row>
    <row r="1698" spans="1:16" ht="12" customHeight="1">
      <c r="B1698" s="9">
        <v>252136</v>
      </c>
      <c r="C1698" s="10">
        <v>0</v>
      </c>
      <c r="D1698" s="10">
        <v>268</v>
      </c>
      <c r="E1698" s="10">
        <v>267</v>
      </c>
      <c r="F1698" s="11">
        <f t="shared" si="147"/>
        <v>0</v>
      </c>
      <c r="G1698" s="11">
        <f t="shared" si="147"/>
        <v>9.9020509807833702E-3</v>
      </c>
      <c r="H1698" s="11">
        <f t="shared" si="147"/>
        <v>9.8607310236325154E-3</v>
      </c>
      <c r="I1698" s="11"/>
    </row>
    <row r="1699" spans="1:16" ht="12" customHeight="1">
      <c r="B1699" s="9">
        <v>252137</v>
      </c>
      <c r="C1699" s="10">
        <v>0</v>
      </c>
      <c r="D1699" s="10">
        <v>264</v>
      </c>
      <c r="E1699" s="10">
        <v>264</v>
      </c>
      <c r="F1699" s="11">
        <f t="shared" si="147"/>
        <v>0</v>
      </c>
      <c r="G1699" s="11">
        <f t="shared" si="147"/>
        <v>9.7542591751000364E-3</v>
      </c>
      <c r="H1699" s="11">
        <f t="shared" si="147"/>
        <v>9.7499362930299031E-3</v>
      </c>
      <c r="I1699" s="11"/>
    </row>
    <row r="1700" spans="1:16" ht="12" customHeight="1">
      <c r="B1700" s="25">
        <v>255100</v>
      </c>
      <c r="C1700" s="26">
        <v>11760.8</v>
      </c>
      <c r="D1700" s="26">
        <v>11791.9</v>
      </c>
      <c r="E1700" s="26">
        <v>11801.4</v>
      </c>
      <c r="F1700" s="27">
        <f t="shared" si="147"/>
        <v>0.43636255699969201</v>
      </c>
      <c r="G1700" s="27">
        <f t="shared" si="147"/>
        <v>0.43568654835932619</v>
      </c>
      <c r="H1700" s="27">
        <f t="shared" si="147"/>
        <v>0.43584431124455714</v>
      </c>
      <c r="I1700" s="27"/>
    </row>
    <row r="1701" spans="1:16" ht="12" customHeight="1">
      <c r="B1701" s="25">
        <v>255101</v>
      </c>
      <c r="C1701" s="26">
        <v>9170.6</v>
      </c>
      <c r="D1701" s="26">
        <v>9196.2000000000007</v>
      </c>
      <c r="E1701" s="26">
        <v>9199.2000000000007</v>
      </c>
      <c r="F1701" s="27">
        <f t="shared" si="147"/>
        <v>0.34025801520486498</v>
      </c>
      <c r="G1701" s="27">
        <f t="shared" si="147"/>
        <v>0.3397807508562688</v>
      </c>
      <c r="H1701" s="27">
        <f t="shared" si="147"/>
        <v>0.33974096191985109</v>
      </c>
      <c r="I1701" s="27"/>
      <c r="P1701" s="22">
        <v>41699</v>
      </c>
    </row>
    <row r="1702" spans="1:16" ht="12" customHeight="1">
      <c r="B1702" s="25">
        <v>255102</v>
      </c>
      <c r="C1702" s="26">
        <v>55</v>
      </c>
      <c r="D1702" s="26">
        <v>94</v>
      </c>
      <c r="E1702" s="26">
        <v>100</v>
      </c>
      <c r="F1702" s="27">
        <f t="shared" si="147"/>
        <v>2.0406724572293602E-3</v>
      </c>
      <c r="G1702" s="27">
        <f t="shared" si="147"/>
        <v>3.4731074335583459E-3</v>
      </c>
      <c r="H1702" s="27">
        <f t="shared" si="147"/>
        <v>3.693157686753751E-3</v>
      </c>
      <c r="I1702" s="27"/>
      <c r="M1702" s="28">
        <f>SUM(F1700:F1702)</f>
        <v>0.77866124466178632</v>
      </c>
      <c r="N1702" s="28">
        <f t="shared" ref="N1702:O1702" si="148">SUM(G1700:G1702)</f>
        <v>0.77894040664915332</v>
      </c>
      <c r="O1702" s="28">
        <f t="shared" si="148"/>
        <v>0.77927843085116189</v>
      </c>
      <c r="P1702" s="23">
        <v>0.77769999999999995</v>
      </c>
    </row>
    <row r="1703" spans="1:16" ht="12" customHeight="1" thickBot="1">
      <c r="C1703" s="12">
        <f t="shared" ref="C1703:H1703" si="149">SUM(C1684:C1702)</f>
        <v>26951.9</v>
      </c>
      <c r="D1703" s="12">
        <f t="shared" si="149"/>
        <v>27065.100000000002</v>
      </c>
      <c r="E1703" s="12">
        <f t="shared" si="149"/>
        <v>27077.100000000002</v>
      </c>
      <c r="F1703" s="13">
        <f t="shared" si="149"/>
        <v>1</v>
      </c>
      <c r="G1703" s="13">
        <f t="shared" si="149"/>
        <v>0.99999999999999989</v>
      </c>
      <c r="H1703" s="13">
        <f t="shared" si="149"/>
        <v>0.99999999999999967</v>
      </c>
      <c r="I1703" s="52"/>
    </row>
    <row r="1705" spans="1:16" ht="12" customHeight="1">
      <c r="A1705" s="3" t="s">
        <v>144</v>
      </c>
      <c r="B1705" s="2" t="s">
        <v>145</v>
      </c>
    </row>
    <row r="1706" spans="1:16" ht="12" customHeight="1">
      <c r="B1706" s="6" t="s">
        <v>4</v>
      </c>
      <c r="C1706" s="55" t="s">
        <v>5</v>
      </c>
      <c r="D1706" s="55"/>
      <c r="E1706" s="55"/>
      <c r="F1706" s="55" t="s">
        <v>6</v>
      </c>
      <c r="G1706" s="55"/>
      <c r="H1706" s="55"/>
      <c r="I1706" s="6"/>
    </row>
    <row r="1707" spans="1:16" ht="12" customHeight="1">
      <c r="B1707" s="6"/>
      <c r="C1707" s="8" t="s">
        <v>7</v>
      </c>
      <c r="D1707" s="8" t="s">
        <v>8</v>
      </c>
      <c r="E1707" s="8">
        <v>2013</v>
      </c>
      <c r="F1707" s="8" t="s">
        <v>7</v>
      </c>
      <c r="G1707" s="8" t="s">
        <v>8</v>
      </c>
      <c r="H1707" s="8">
        <v>2013</v>
      </c>
      <c r="I1707" s="8"/>
    </row>
    <row r="1708" spans="1:16" ht="12" customHeight="1">
      <c r="B1708" s="9">
        <v>246100</v>
      </c>
      <c r="C1708" s="10">
        <v>1699</v>
      </c>
      <c r="D1708" s="10">
        <v>1688.5</v>
      </c>
      <c r="E1708" s="10">
        <v>1679</v>
      </c>
      <c r="F1708" s="11">
        <f t="shared" ref="F1708:H1726" si="150">C1708/C$1727</f>
        <v>6.3038227360594237E-2</v>
      </c>
      <c r="G1708" s="11">
        <f t="shared" si="150"/>
        <v>6.2386615974077311E-2</v>
      </c>
      <c r="H1708" s="11">
        <f t="shared" si="150"/>
        <v>6.2008117560595481E-2</v>
      </c>
      <c r="I1708" s="11"/>
    </row>
    <row r="1709" spans="1:16" ht="12" customHeight="1">
      <c r="B1709" s="9">
        <v>252110</v>
      </c>
      <c r="C1709" s="10">
        <v>1145</v>
      </c>
      <c r="D1709" s="10">
        <v>882</v>
      </c>
      <c r="E1709" s="10">
        <v>887</v>
      </c>
      <c r="F1709" s="11">
        <f t="shared" si="150"/>
        <v>4.2483090245956687E-2</v>
      </c>
      <c r="G1709" s="11">
        <f t="shared" si="150"/>
        <v>3.2588093153175117E-2</v>
      </c>
      <c r="H1709" s="11">
        <f t="shared" si="150"/>
        <v>3.2758308681505768E-2</v>
      </c>
      <c r="I1709" s="11"/>
    </row>
    <row r="1710" spans="1:16" ht="12" customHeight="1">
      <c r="B1710" s="9">
        <v>252111</v>
      </c>
      <c r="C1710" s="10">
        <v>1135.5</v>
      </c>
      <c r="D1710" s="10">
        <v>876.5</v>
      </c>
      <c r="E1710" s="10">
        <v>880.5</v>
      </c>
      <c r="F1710" s="11">
        <f t="shared" si="150"/>
        <v>4.2130610457889794E-2</v>
      </c>
      <c r="G1710" s="11">
        <f t="shared" si="150"/>
        <v>3.2384879420360536E-2</v>
      </c>
      <c r="H1710" s="11">
        <f t="shared" si="150"/>
        <v>3.2518253431866775E-2</v>
      </c>
      <c r="I1710" s="11"/>
    </row>
    <row r="1711" spans="1:16" ht="12" customHeight="1">
      <c r="B1711" s="9">
        <v>252113</v>
      </c>
      <c r="C1711" s="10">
        <v>224.5</v>
      </c>
      <c r="D1711" s="10">
        <v>223.5</v>
      </c>
      <c r="E1711" s="10">
        <v>223.5</v>
      </c>
      <c r="F1711" s="11">
        <f t="shared" si="150"/>
        <v>8.3296539390543892E-3</v>
      </c>
      <c r="G1711" s="11">
        <f t="shared" si="150"/>
        <v>8.2578671425562796E-3</v>
      </c>
      <c r="H1711" s="11">
        <f t="shared" si="150"/>
        <v>8.2542074298946333E-3</v>
      </c>
      <c r="I1711" s="11"/>
    </row>
    <row r="1712" spans="1:16" ht="12" customHeight="1">
      <c r="B1712" s="9">
        <v>252114</v>
      </c>
      <c r="C1712" s="10">
        <v>58</v>
      </c>
      <c r="D1712" s="10">
        <v>60</v>
      </c>
      <c r="E1712" s="10">
        <v>60</v>
      </c>
      <c r="F1712" s="11">
        <f t="shared" si="150"/>
        <v>2.1519818639873256E-3</v>
      </c>
      <c r="G1712" s="11">
        <f t="shared" si="150"/>
        <v>2.2168770852500079E-3</v>
      </c>
      <c r="H1712" s="11">
        <f t="shared" si="150"/>
        <v>2.2158946120522508E-3</v>
      </c>
      <c r="I1712" s="11"/>
    </row>
    <row r="1713" spans="2:16" ht="12" customHeight="1">
      <c r="B1713" s="9">
        <v>252115</v>
      </c>
      <c r="C1713" s="10">
        <v>100</v>
      </c>
      <c r="D1713" s="10">
        <v>100</v>
      </c>
      <c r="E1713" s="10">
        <v>98</v>
      </c>
      <c r="F1713" s="11">
        <f t="shared" si="150"/>
        <v>3.7103135585988371E-3</v>
      </c>
      <c r="G1713" s="11">
        <f t="shared" si="150"/>
        <v>3.6947951420833467E-3</v>
      </c>
      <c r="H1713" s="11">
        <f t="shared" si="150"/>
        <v>3.619294533018676E-3</v>
      </c>
      <c r="I1713" s="11"/>
    </row>
    <row r="1714" spans="2:16" ht="12" customHeight="1">
      <c r="B1714" s="9">
        <v>252116</v>
      </c>
      <c r="C1714" s="10">
        <v>79</v>
      </c>
      <c r="D1714" s="10">
        <v>80</v>
      </c>
      <c r="E1714" s="10">
        <v>79</v>
      </c>
      <c r="F1714" s="11">
        <f t="shared" si="150"/>
        <v>2.9311477112930811E-3</v>
      </c>
      <c r="G1714" s="11">
        <f t="shared" si="150"/>
        <v>2.9558361136666775E-3</v>
      </c>
      <c r="H1714" s="11">
        <f t="shared" si="150"/>
        <v>2.9175945725354634E-3</v>
      </c>
      <c r="I1714" s="11"/>
    </row>
    <row r="1715" spans="2:16" ht="12" customHeight="1">
      <c r="B1715" s="9">
        <v>252117</v>
      </c>
      <c r="C1715" s="10">
        <v>176</v>
      </c>
      <c r="D1715" s="10">
        <v>177</v>
      </c>
      <c r="E1715" s="10">
        <v>176</v>
      </c>
      <c r="F1715" s="11">
        <f t="shared" si="150"/>
        <v>6.5301518631339529E-3</v>
      </c>
      <c r="G1715" s="11">
        <f t="shared" si="150"/>
        <v>6.5397874014875238E-3</v>
      </c>
      <c r="H1715" s="11">
        <f t="shared" si="150"/>
        <v>6.4999575286866021E-3</v>
      </c>
      <c r="I1715" s="11"/>
    </row>
    <row r="1716" spans="2:16" ht="12" customHeight="1">
      <c r="B1716" s="9">
        <v>252118</v>
      </c>
      <c r="C1716" s="10">
        <v>340</v>
      </c>
      <c r="D1716" s="10">
        <v>340</v>
      </c>
      <c r="E1716" s="10">
        <v>339</v>
      </c>
      <c r="F1716" s="11">
        <f t="shared" si="150"/>
        <v>1.2615066099236046E-2</v>
      </c>
      <c r="G1716" s="11">
        <f t="shared" si="150"/>
        <v>1.2562303483083379E-2</v>
      </c>
      <c r="H1716" s="11">
        <f t="shared" si="150"/>
        <v>1.2519804558095217E-2</v>
      </c>
      <c r="I1716" s="11"/>
    </row>
    <row r="1717" spans="2:16" ht="12" customHeight="1">
      <c r="B1717" s="9">
        <v>252119</v>
      </c>
      <c r="C1717" s="10">
        <v>240</v>
      </c>
      <c r="D1717" s="10">
        <v>242</v>
      </c>
      <c r="E1717" s="10">
        <v>242</v>
      </c>
      <c r="F1717" s="11">
        <f t="shared" si="150"/>
        <v>8.9047525406372088E-3</v>
      </c>
      <c r="G1717" s="11">
        <f t="shared" si="150"/>
        <v>8.9414042438417003E-3</v>
      </c>
      <c r="H1717" s="11">
        <f t="shared" si="150"/>
        <v>8.937441601944077E-3</v>
      </c>
      <c r="I1717" s="11"/>
    </row>
    <row r="1718" spans="2:16" ht="12" customHeight="1">
      <c r="B1718" s="9">
        <v>252121</v>
      </c>
      <c r="C1718" s="10">
        <v>219.5</v>
      </c>
      <c r="D1718" s="10">
        <v>220.5</v>
      </c>
      <c r="E1718" s="10">
        <v>217.5</v>
      </c>
      <c r="F1718" s="11">
        <f t="shared" si="150"/>
        <v>8.1441382611244471E-3</v>
      </c>
      <c r="G1718" s="11">
        <f t="shared" si="150"/>
        <v>8.1470232882937792E-3</v>
      </c>
      <c r="H1718" s="11">
        <f t="shared" si="150"/>
        <v>8.0326179686894088E-3</v>
      </c>
      <c r="I1718" s="11"/>
    </row>
    <row r="1719" spans="2:16" ht="12" customHeight="1">
      <c r="B1719" s="9">
        <v>252122</v>
      </c>
      <c r="C1719" s="10">
        <v>250.5</v>
      </c>
      <c r="D1719" s="10">
        <v>251.5</v>
      </c>
      <c r="E1719" s="10">
        <v>252.5</v>
      </c>
      <c r="F1719" s="11">
        <f t="shared" si="150"/>
        <v>9.2943354642900863E-3</v>
      </c>
      <c r="G1719" s="11">
        <f t="shared" si="150"/>
        <v>9.2924097823396182E-3</v>
      </c>
      <c r="H1719" s="11">
        <f t="shared" si="150"/>
        <v>9.3252231590532208E-3</v>
      </c>
      <c r="I1719" s="11"/>
    </row>
    <row r="1720" spans="2:16" ht="12" customHeight="1">
      <c r="B1720" s="9">
        <v>252123</v>
      </c>
      <c r="C1720" s="10">
        <v>253.5</v>
      </c>
      <c r="D1720" s="10">
        <v>264.5</v>
      </c>
      <c r="E1720" s="10">
        <v>266.5</v>
      </c>
      <c r="F1720" s="11">
        <f t="shared" si="150"/>
        <v>9.4056448710480526E-3</v>
      </c>
      <c r="G1720" s="11">
        <f t="shared" si="150"/>
        <v>9.7727331508104531E-3</v>
      </c>
      <c r="H1720" s="11">
        <f t="shared" si="150"/>
        <v>9.842265235198747E-3</v>
      </c>
      <c r="I1720" s="11"/>
    </row>
    <row r="1721" spans="2:16" ht="12" customHeight="1">
      <c r="B1721" s="9">
        <v>252124</v>
      </c>
      <c r="C1721" s="10">
        <v>45</v>
      </c>
      <c r="D1721" s="10">
        <v>45</v>
      </c>
      <c r="E1721" s="10">
        <v>45</v>
      </c>
      <c r="F1721" s="11">
        <f t="shared" si="150"/>
        <v>1.6696411013694768E-3</v>
      </c>
      <c r="G1721" s="11">
        <f t="shared" si="150"/>
        <v>1.662657813937506E-3</v>
      </c>
      <c r="H1721" s="11">
        <f t="shared" si="150"/>
        <v>1.661920959039188E-3</v>
      </c>
      <c r="I1721" s="11"/>
    </row>
    <row r="1722" spans="2:16" ht="12" customHeight="1">
      <c r="B1722" s="9">
        <v>252136</v>
      </c>
      <c r="C1722" s="10">
        <v>0</v>
      </c>
      <c r="D1722" s="10">
        <v>268</v>
      </c>
      <c r="E1722" s="10">
        <v>267</v>
      </c>
      <c r="F1722" s="11">
        <f t="shared" si="150"/>
        <v>0</v>
      </c>
      <c r="G1722" s="11">
        <f t="shared" si="150"/>
        <v>9.9020509807833702E-3</v>
      </c>
      <c r="H1722" s="11">
        <f t="shared" si="150"/>
        <v>9.8607310236325154E-3</v>
      </c>
      <c r="I1722" s="11"/>
    </row>
    <row r="1723" spans="2:16" ht="12" customHeight="1">
      <c r="B1723" s="9">
        <v>252137</v>
      </c>
      <c r="C1723" s="10">
        <v>0</v>
      </c>
      <c r="D1723" s="10">
        <v>264</v>
      </c>
      <c r="E1723" s="10">
        <v>264</v>
      </c>
      <c r="F1723" s="11">
        <f t="shared" si="150"/>
        <v>0</v>
      </c>
      <c r="G1723" s="11">
        <f t="shared" si="150"/>
        <v>9.7542591751000364E-3</v>
      </c>
      <c r="H1723" s="11">
        <f t="shared" si="150"/>
        <v>9.7499362930299031E-3</v>
      </c>
      <c r="I1723" s="11"/>
    </row>
    <row r="1724" spans="2:16" ht="12" customHeight="1">
      <c r="B1724" s="25">
        <v>255100</v>
      </c>
      <c r="C1724" s="26">
        <v>11760.8</v>
      </c>
      <c r="D1724" s="26">
        <v>11791.9</v>
      </c>
      <c r="E1724" s="26">
        <v>11801.4</v>
      </c>
      <c r="F1724" s="27">
        <f t="shared" si="150"/>
        <v>0.43636255699969201</v>
      </c>
      <c r="G1724" s="27">
        <f t="shared" si="150"/>
        <v>0.43568654835932619</v>
      </c>
      <c r="H1724" s="27">
        <f t="shared" si="150"/>
        <v>0.43584431124455714</v>
      </c>
      <c r="I1724" s="27"/>
    </row>
    <row r="1725" spans="2:16" ht="12" customHeight="1">
      <c r="B1725" s="25">
        <v>255101</v>
      </c>
      <c r="C1725" s="26">
        <v>9170.6</v>
      </c>
      <c r="D1725" s="26">
        <v>9196.2000000000007</v>
      </c>
      <c r="E1725" s="26">
        <v>9199.2000000000007</v>
      </c>
      <c r="F1725" s="27">
        <f t="shared" si="150"/>
        <v>0.34025801520486498</v>
      </c>
      <c r="G1725" s="27">
        <f t="shared" si="150"/>
        <v>0.3397807508562688</v>
      </c>
      <c r="H1725" s="27">
        <f t="shared" si="150"/>
        <v>0.33974096191985109</v>
      </c>
      <c r="I1725" s="27"/>
      <c r="P1725" s="22">
        <v>41699</v>
      </c>
    </row>
    <row r="1726" spans="2:16" ht="12" customHeight="1">
      <c r="B1726" s="25">
        <v>255102</v>
      </c>
      <c r="C1726" s="26">
        <v>55</v>
      </c>
      <c r="D1726" s="26">
        <v>94</v>
      </c>
      <c r="E1726" s="26">
        <v>100</v>
      </c>
      <c r="F1726" s="27">
        <f t="shared" si="150"/>
        <v>2.0406724572293602E-3</v>
      </c>
      <c r="G1726" s="27">
        <f t="shared" si="150"/>
        <v>3.4731074335583459E-3</v>
      </c>
      <c r="H1726" s="27">
        <f t="shared" si="150"/>
        <v>3.693157686753751E-3</v>
      </c>
      <c r="I1726" s="27"/>
      <c r="M1726" s="28">
        <f>SUM(F1724:F1726)</f>
        <v>0.77866124466178632</v>
      </c>
      <c r="N1726" s="28">
        <f t="shared" ref="N1726:O1726" si="151">SUM(G1724:G1726)</f>
        <v>0.77894040664915332</v>
      </c>
      <c r="O1726" s="28">
        <f t="shared" si="151"/>
        <v>0.77927843085116189</v>
      </c>
      <c r="P1726" s="23">
        <v>0.77769999999999995</v>
      </c>
    </row>
    <row r="1727" spans="2:16" ht="12" customHeight="1" thickBot="1">
      <c r="C1727" s="12">
        <f t="shared" ref="C1727:H1727" si="152">SUM(C1708:C1726)</f>
        <v>26951.9</v>
      </c>
      <c r="D1727" s="12">
        <f t="shared" si="152"/>
        <v>27065.100000000002</v>
      </c>
      <c r="E1727" s="12">
        <f t="shared" si="152"/>
        <v>27077.100000000002</v>
      </c>
      <c r="F1727" s="13">
        <f t="shared" si="152"/>
        <v>1</v>
      </c>
      <c r="G1727" s="13">
        <f t="shared" si="152"/>
        <v>0.99999999999999989</v>
      </c>
      <c r="H1727" s="13">
        <f t="shared" si="152"/>
        <v>0.99999999999999967</v>
      </c>
      <c r="I1727" s="52"/>
    </row>
    <row r="1729" spans="1:9" ht="12" hidden="1" customHeight="1">
      <c r="A1729" s="3" t="s">
        <v>146</v>
      </c>
      <c r="B1729" s="2" t="s">
        <v>147</v>
      </c>
    </row>
    <row r="1730" spans="1:9" ht="12" hidden="1" customHeight="1">
      <c r="B1730" s="6" t="s">
        <v>4</v>
      </c>
      <c r="C1730" s="55" t="s">
        <v>5</v>
      </c>
      <c r="D1730" s="55"/>
      <c r="E1730" s="55"/>
      <c r="F1730" s="55" t="s">
        <v>6</v>
      </c>
      <c r="G1730" s="55"/>
      <c r="H1730" s="55"/>
      <c r="I1730" s="6"/>
    </row>
    <row r="1731" spans="1:9" ht="12" hidden="1" customHeight="1">
      <c r="B1731" s="6"/>
      <c r="C1731" s="8" t="s">
        <v>7</v>
      </c>
      <c r="D1731" s="8" t="s">
        <v>8</v>
      </c>
      <c r="E1731" s="8">
        <v>2013</v>
      </c>
      <c r="F1731" s="36" t="s">
        <v>7</v>
      </c>
      <c r="G1731" s="8" t="s">
        <v>8</v>
      </c>
      <c r="H1731" s="8">
        <v>2013</v>
      </c>
      <c r="I1731" s="8"/>
    </row>
    <row r="1732" spans="1:9" ht="12" hidden="1" customHeight="1">
      <c r="B1732" s="9">
        <v>400127</v>
      </c>
      <c r="C1732" s="10">
        <v>3989.1</v>
      </c>
      <c r="D1732" s="10">
        <v>4135.6000000000004</v>
      </c>
      <c r="E1732" s="10">
        <v>4170.6000000000004</v>
      </c>
      <c r="F1732" s="11">
        <f t="shared" ref="F1732:H1771" si="153">C1732/C$1772</f>
        <v>0.30716337232133917</v>
      </c>
      <c r="G1732" s="11">
        <f t="shared" si="153"/>
        <v>0.31207364926048903</v>
      </c>
      <c r="H1732" s="11">
        <f t="shared" si="153"/>
        <v>0.31328215374907986</v>
      </c>
      <c r="I1732" s="11"/>
    </row>
    <row r="1733" spans="1:9" ht="12" hidden="1" customHeight="1">
      <c r="B1733" s="9">
        <v>400128</v>
      </c>
      <c r="C1733" s="10">
        <v>3462.6</v>
      </c>
      <c r="D1733" s="10">
        <v>3585.6</v>
      </c>
      <c r="E1733" s="10">
        <v>3620.6</v>
      </c>
      <c r="F1733" s="11">
        <f t="shared" si="153"/>
        <v>0.26662251961592059</v>
      </c>
      <c r="G1733" s="11">
        <f t="shared" si="153"/>
        <v>0.27057047992755812</v>
      </c>
      <c r="H1733" s="11">
        <f t="shared" si="153"/>
        <v>0.27196791010020582</v>
      </c>
      <c r="I1733" s="11"/>
    </row>
    <row r="1734" spans="1:9" ht="12" hidden="1" customHeight="1">
      <c r="B1734" s="9">
        <v>401109</v>
      </c>
      <c r="C1734" s="10">
        <v>191</v>
      </c>
      <c r="D1734" s="10">
        <v>191</v>
      </c>
      <c r="E1734" s="10">
        <v>190</v>
      </c>
      <c r="F1734" s="11">
        <f t="shared" si="153"/>
        <v>1.470712795201318E-2</v>
      </c>
      <c r="G1734" s="11">
        <f t="shared" si="153"/>
        <v>1.4412918804708724E-2</v>
      </c>
      <c r="H1734" s="11">
        <f t="shared" si="153"/>
        <v>1.4272193260520108E-2</v>
      </c>
      <c r="I1734" s="11"/>
    </row>
    <row r="1735" spans="1:9" ht="12" hidden="1" customHeight="1">
      <c r="B1735" s="9">
        <v>401110</v>
      </c>
      <c r="C1735" s="10">
        <v>65</v>
      </c>
      <c r="D1735" s="10">
        <v>66</v>
      </c>
      <c r="E1735" s="10">
        <v>65</v>
      </c>
      <c r="F1735" s="11">
        <f t="shared" si="153"/>
        <v>5.0050435438788315E-3</v>
      </c>
      <c r="G1735" s="11">
        <f t="shared" si="153"/>
        <v>4.9803803199517053E-3</v>
      </c>
      <c r="H1735" s="11">
        <f t="shared" si="153"/>
        <v>4.8825924312305632E-3</v>
      </c>
      <c r="I1735" s="11"/>
    </row>
    <row r="1736" spans="1:9" ht="12" hidden="1" customHeight="1">
      <c r="B1736" s="9">
        <v>401111</v>
      </c>
      <c r="C1736" s="10">
        <v>72</v>
      </c>
      <c r="D1736" s="10">
        <v>71</v>
      </c>
      <c r="E1736" s="10">
        <v>71</v>
      </c>
      <c r="F1736" s="11">
        <f t="shared" si="153"/>
        <v>5.5440482332196287E-3</v>
      </c>
      <c r="G1736" s="11">
        <f t="shared" si="153"/>
        <v>5.357681859341986E-3</v>
      </c>
      <c r="H1736" s="11">
        <f t="shared" si="153"/>
        <v>5.3332932710364617E-3</v>
      </c>
      <c r="I1736" s="11"/>
    </row>
    <row r="1737" spans="1:9" ht="12" hidden="1" customHeight="1">
      <c r="B1737" s="9">
        <v>401139</v>
      </c>
      <c r="C1737" s="10">
        <v>71</v>
      </c>
      <c r="D1737" s="10">
        <v>70</v>
      </c>
      <c r="E1737" s="10">
        <v>71</v>
      </c>
      <c r="F1737" s="11">
        <f t="shared" si="153"/>
        <v>5.4670475633138002E-3</v>
      </c>
      <c r="G1737" s="11">
        <f t="shared" si="153"/>
        <v>5.2822215514639302E-3</v>
      </c>
      <c r="H1737" s="11">
        <f t="shared" si="153"/>
        <v>5.3332932710364617E-3</v>
      </c>
      <c r="I1737" s="11"/>
    </row>
    <row r="1738" spans="1:9" ht="12" hidden="1" customHeight="1">
      <c r="B1738" s="9">
        <v>401140</v>
      </c>
      <c r="C1738" s="10">
        <v>38</v>
      </c>
      <c r="D1738" s="10">
        <v>38</v>
      </c>
      <c r="E1738" s="10">
        <v>38</v>
      </c>
      <c r="F1738" s="11">
        <f t="shared" si="153"/>
        <v>2.9260254564214706E-3</v>
      </c>
      <c r="G1738" s="11">
        <f t="shared" si="153"/>
        <v>2.8674916993661334E-3</v>
      </c>
      <c r="H1738" s="11">
        <f t="shared" si="153"/>
        <v>2.8544386521040218E-3</v>
      </c>
      <c r="I1738" s="11"/>
    </row>
    <row r="1739" spans="1:9" ht="12" hidden="1" customHeight="1">
      <c r="B1739" s="9">
        <v>401142</v>
      </c>
      <c r="C1739" s="10">
        <v>215</v>
      </c>
      <c r="D1739" s="10">
        <v>217</v>
      </c>
      <c r="E1739" s="10">
        <v>215</v>
      </c>
      <c r="F1739" s="11">
        <f t="shared" si="153"/>
        <v>1.6555144029753058E-2</v>
      </c>
      <c r="G1739" s="11">
        <f t="shared" si="153"/>
        <v>1.6374886809538181E-2</v>
      </c>
      <c r="H1739" s="11">
        <f t="shared" si="153"/>
        <v>1.6150113426378017E-2</v>
      </c>
      <c r="I1739" s="11"/>
    </row>
    <row r="1740" spans="1:9" ht="12" hidden="1" customHeight="1">
      <c r="B1740" s="9">
        <v>401143</v>
      </c>
      <c r="C1740" s="10">
        <v>216</v>
      </c>
      <c r="D1740" s="10">
        <v>218</v>
      </c>
      <c r="E1740" s="10">
        <v>216</v>
      </c>
      <c r="F1740" s="11">
        <f t="shared" si="153"/>
        <v>1.6632144699658884E-2</v>
      </c>
      <c r="G1740" s="11">
        <f t="shared" si="153"/>
        <v>1.6450347117416241E-2</v>
      </c>
      <c r="H1740" s="11">
        <f t="shared" si="153"/>
        <v>1.6225230233012335E-2</v>
      </c>
      <c r="I1740" s="11"/>
    </row>
    <row r="1741" spans="1:9" ht="12" hidden="1" customHeight="1">
      <c r="B1741" s="9">
        <v>401145</v>
      </c>
      <c r="C1741" s="10">
        <v>16</v>
      </c>
      <c r="D1741" s="10">
        <v>16</v>
      </c>
      <c r="E1741" s="10">
        <v>16</v>
      </c>
      <c r="F1741" s="11">
        <f t="shared" si="153"/>
        <v>1.2320107184932508E-3</v>
      </c>
      <c r="G1741" s="11">
        <f t="shared" si="153"/>
        <v>1.2073649260488982E-3</v>
      </c>
      <c r="H1741" s="11">
        <f t="shared" si="153"/>
        <v>1.2018689061490619E-3</v>
      </c>
      <c r="I1741" s="11"/>
    </row>
    <row r="1742" spans="1:9" ht="12" hidden="1" customHeight="1">
      <c r="B1742" s="9">
        <v>401146</v>
      </c>
      <c r="C1742" s="10">
        <v>28</v>
      </c>
      <c r="D1742" s="10">
        <v>26</v>
      </c>
      <c r="E1742" s="10">
        <v>27</v>
      </c>
      <c r="F1742" s="11">
        <f t="shared" si="153"/>
        <v>2.1560187573631887E-3</v>
      </c>
      <c r="G1742" s="11">
        <f t="shared" si="153"/>
        <v>1.9619680048294599E-3</v>
      </c>
      <c r="H1742" s="11">
        <f t="shared" si="153"/>
        <v>2.0281537791265419E-3</v>
      </c>
      <c r="I1742" s="11"/>
    </row>
    <row r="1743" spans="1:9" ht="12" hidden="1" customHeight="1">
      <c r="B1743" s="9">
        <v>401147</v>
      </c>
      <c r="C1743" s="10">
        <v>27</v>
      </c>
      <c r="D1743" s="10">
        <v>25</v>
      </c>
      <c r="E1743" s="10">
        <v>25</v>
      </c>
      <c r="F1743" s="11">
        <f t="shared" si="153"/>
        <v>2.0790180874573605E-3</v>
      </c>
      <c r="G1743" s="11">
        <f t="shared" si="153"/>
        <v>1.8865076969514036E-3</v>
      </c>
      <c r="H1743" s="11">
        <f t="shared" si="153"/>
        <v>1.8779201658579089E-3</v>
      </c>
      <c r="I1743" s="11"/>
    </row>
    <row r="1744" spans="1:9" ht="12" hidden="1" customHeight="1">
      <c r="B1744" s="9">
        <v>401148</v>
      </c>
      <c r="C1744" s="10">
        <v>30.4</v>
      </c>
      <c r="D1744" s="10">
        <v>30.4</v>
      </c>
      <c r="E1744" s="10">
        <v>30.4</v>
      </c>
      <c r="F1744" s="11">
        <f t="shared" si="153"/>
        <v>2.3408203651371765E-3</v>
      </c>
      <c r="G1744" s="11">
        <f t="shared" si="153"/>
        <v>2.2939933594929066E-3</v>
      </c>
      <c r="H1744" s="11">
        <f t="shared" si="153"/>
        <v>2.2835509216832172E-3</v>
      </c>
      <c r="I1744" s="11"/>
    </row>
    <row r="1745" spans="2:9" ht="12" hidden="1" customHeight="1">
      <c r="B1745" s="9">
        <v>401149</v>
      </c>
      <c r="C1745" s="10">
        <v>39</v>
      </c>
      <c r="D1745" s="10">
        <v>40</v>
      </c>
      <c r="E1745" s="10">
        <v>41</v>
      </c>
      <c r="F1745" s="11">
        <f t="shared" si="153"/>
        <v>3.0030261263272987E-3</v>
      </c>
      <c r="G1745" s="11">
        <f t="shared" si="153"/>
        <v>3.0184123151222458E-3</v>
      </c>
      <c r="H1745" s="11">
        <f t="shared" si="153"/>
        <v>3.0797890720069706E-3</v>
      </c>
      <c r="I1745" s="11"/>
    </row>
    <row r="1746" spans="2:9" ht="12" hidden="1" customHeight="1">
      <c r="B1746" s="9">
        <v>401150</v>
      </c>
      <c r="C1746" s="10">
        <v>81</v>
      </c>
      <c r="D1746" s="10">
        <v>80</v>
      </c>
      <c r="E1746" s="10">
        <v>80</v>
      </c>
      <c r="F1746" s="11">
        <f t="shared" si="153"/>
        <v>6.2370542623720821E-3</v>
      </c>
      <c r="G1746" s="11">
        <f t="shared" si="153"/>
        <v>6.0368246302444917E-3</v>
      </c>
      <c r="H1746" s="11">
        <f t="shared" si="153"/>
        <v>6.0093445307453086E-3</v>
      </c>
      <c r="I1746" s="11"/>
    </row>
    <row r="1747" spans="2:9" ht="12" hidden="1" customHeight="1">
      <c r="B1747" s="9">
        <v>401151</v>
      </c>
      <c r="C1747" s="10">
        <v>55</v>
      </c>
      <c r="D1747" s="10">
        <v>54</v>
      </c>
      <c r="E1747" s="10">
        <v>54</v>
      </c>
      <c r="F1747" s="11">
        <f t="shared" si="153"/>
        <v>4.2350368448205496E-3</v>
      </c>
      <c r="G1747" s="11">
        <f t="shared" si="153"/>
        <v>4.0748566254150314E-3</v>
      </c>
      <c r="H1747" s="11">
        <f t="shared" si="153"/>
        <v>4.0563075582530838E-3</v>
      </c>
      <c r="I1747" s="11"/>
    </row>
    <row r="1748" spans="2:9" ht="12" hidden="1" customHeight="1">
      <c r="B1748" s="9">
        <v>401153</v>
      </c>
      <c r="C1748" s="10">
        <v>135</v>
      </c>
      <c r="D1748" s="10">
        <v>135</v>
      </c>
      <c r="E1748" s="10">
        <v>135</v>
      </c>
      <c r="F1748" s="11">
        <f t="shared" si="153"/>
        <v>1.0395090437286803E-2</v>
      </c>
      <c r="G1748" s="11">
        <f t="shared" si="153"/>
        <v>1.018714156353758E-2</v>
      </c>
      <c r="H1748" s="11">
        <f t="shared" si="153"/>
        <v>1.0140768895632708E-2</v>
      </c>
      <c r="I1748" s="11"/>
    </row>
    <row r="1749" spans="2:9" ht="12" hidden="1" customHeight="1">
      <c r="B1749" s="9">
        <v>401154</v>
      </c>
      <c r="C1749" s="10">
        <v>45</v>
      </c>
      <c r="D1749" s="10">
        <v>45</v>
      </c>
      <c r="E1749" s="10">
        <v>45</v>
      </c>
      <c r="F1749" s="11">
        <f t="shared" si="153"/>
        <v>3.4650301457622677E-3</v>
      </c>
      <c r="G1749" s="11">
        <f t="shared" si="153"/>
        <v>3.3957138545125266E-3</v>
      </c>
      <c r="H1749" s="11">
        <f t="shared" si="153"/>
        <v>3.3802562985442361E-3</v>
      </c>
      <c r="I1749" s="11"/>
    </row>
    <row r="1750" spans="2:9" ht="12" hidden="1" customHeight="1">
      <c r="B1750" s="9">
        <v>401156</v>
      </c>
      <c r="C1750" s="10">
        <v>42</v>
      </c>
      <c r="D1750" s="10">
        <v>42</v>
      </c>
      <c r="E1750" s="10">
        <v>42</v>
      </c>
      <c r="F1750" s="11">
        <f t="shared" si="153"/>
        <v>3.2340281360447834E-3</v>
      </c>
      <c r="G1750" s="11">
        <f t="shared" si="153"/>
        <v>3.1693329308783579E-3</v>
      </c>
      <c r="H1750" s="11">
        <f t="shared" si="153"/>
        <v>3.1549058786412873E-3</v>
      </c>
      <c r="I1750" s="11"/>
    </row>
    <row r="1751" spans="2:9" ht="12" hidden="1" customHeight="1">
      <c r="B1751" s="9">
        <v>401157</v>
      </c>
      <c r="C1751" s="10">
        <v>25.5</v>
      </c>
      <c r="D1751" s="10">
        <v>24.5</v>
      </c>
      <c r="E1751" s="10">
        <v>25.5</v>
      </c>
      <c r="F1751" s="11">
        <f t="shared" si="153"/>
        <v>1.9635170825986182E-3</v>
      </c>
      <c r="G1751" s="11">
        <f t="shared" si="153"/>
        <v>1.8487775430123755E-3</v>
      </c>
      <c r="H1751" s="11">
        <f t="shared" si="153"/>
        <v>1.9154785691750671E-3</v>
      </c>
      <c r="I1751" s="11"/>
    </row>
    <row r="1752" spans="2:9" ht="12" hidden="1" customHeight="1">
      <c r="B1752" s="9">
        <v>401158</v>
      </c>
      <c r="C1752" s="10">
        <v>20.2</v>
      </c>
      <c r="D1752" s="10">
        <v>20.2</v>
      </c>
      <c r="E1752" s="10">
        <v>19.399999999999999</v>
      </c>
      <c r="F1752" s="11">
        <f t="shared" si="153"/>
        <v>1.555413532097729E-3</v>
      </c>
      <c r="G1752" s="11">
        <f t="shared" si="153"/>
        <v>1.524298219136734E-3</v>
      </c>
      <c r="H1752" s="11">
        <f t="shared" si="153"/>
        <v>1.4572660487057372E-3</v>
      </c>
      <c r="I1752" s="11"/>
    </row>
    <row r="1753" spans="2:9" ht="12" hidden="1" customHeight="1">
      <c r="B1753" s="9">
        <v>401159</v>
      </c>
      <c r="C1753" s="10">
        <v>35</v>
      </c>
      <c r="D1753" s="10">
        <v>35</v>
      </c>
      <c r="E1753" s="10">
        <v>35</v>
      </c>
      <c r="F1753" s="11">
        <f t="shared" si="153"/>
        <v>2.6950234467039858E-3</v>
      </c>
      <c r="G1753" s="11">
        <f t="shared" si="153"/>
        <v>2.6411107757319651E-3</v>
      </c>
      <c r="H1753" s="11">
        <f t="shared" si="153"/>
        <v>2.6290882322010725E-3</v>
      </c>
      <c r="I1753" s="11"/>
    </row>
    <row r="1754" spans="2:9" ht="12" hidden="1" customHeight="1">
      <c r="B1754" s="9">
        <v>401160</v>
      </c>
      <c r="C1754" s="10">
        <v>67</v>
      </c>
      <c r="D1754" s="10">
        <v>64</v>
      </c>
      <c r="E1754" s="10">
        <v>63</v>
      </c>
      <c r="F1754" s="11">
        <f t="shared" si="153"/>
        <v>5.1590448836904878E-3</v>
      </c>
      <c r="G1754" s="11">
        <f t="shared" si="153"/>
        <v>4.8294597041955928E-3</v>
      </c>
      <c r="H1754" s="11">
        <f t="shared" si="153"/>
        <v>4.7323588179619307E-3</v>
      </c>
      <c r="I1754" s="11"/>
    </row>
    <row r="1755" spans="2:9" ht="12" hidden="1" customHeight="1">
      <c r="B1755" s="9">
        <v>401161</v>
      </c>
      <c r="C1755" s="10">
        <v>67.8</v>
      </c>
      <c r="D1755" s="10">
        <v>69.599999999999994</v>
      </c>
      <c r="E1755" s="10">
        <v>70.599999999999994</v>
      </c>
      <c r="F1755" s="11">
        <f t="shared" si="153"/>
        <v>5.2206454196151502E-3</v>
      </c>
      <c r="G1755" s="11">
        <f t="shared" si="153"/>
        <v>5.2520374283127067E-3</v>
      </c>
      <c r="H1755" s="11">
        <f t="shared" si="153"/>
        <v>5.3032465483827344E-3</v>
      </c>
      <c r="I1755" s="11"/>
    </row>
    <row r="1756" spans="2:9" ht="12" hidden="1" customHeight="1">
      <c r="B1756" s="9">
        <v>401162</v>
      </c>
      <c r="C1756" s="10">
        <v>53.6</v>
      </c>
      <c r="D1756" s="10">
        <v>53.4</v>
      </c>
      <c r="E1756" s="10">
        <v>55.4</v>
      </c>
      <c r="F1756" s="11">
        <f t="shared" si="153"/>
        <v>4.1272359069523899E-3</v>
      </c>
      <c r="G1756" s="11">
        <f t="shared" si="153"/>
        <v>4.0295804406881982E-3</v>
      </c>
      <c r="H1756" s="11">
        <f t="shared" si="153"/>
        <v>4.1614710875411262E-3</v>
      </c>
      <c r="I1756" s="11"/>
    </row>
    <row r="1757" spans="2:9" ht="12" hidden="1" customHeight="1">
      <c r="B1757" s="9">
        <v>401163</v>
      </c>
      <c r="C1757" s="10">
        <v>36.6</v>
      </c>
      <c r="D1757" s="10">
        <v>32</v>
      </c>
      <c r="E1757" s="10">
        <v>32</v>
      </c>
      <c r="F1757" s="11">
        <f t="shared" si="153"/>
        <v>2.8182245185533112E-3</v>
      </c>
      <c r="G1757" s="11">
        <f t="shared" si="153"/>
        <v>2.4147298520977964E-3</v>
      </c>
      <c r="H1757" s="11">
        <f t="shared" si="153"/>
        <v>2.4037378122981237E-3</v>
      </c>
      <c r="I1757" s="11"/>
    </row>
    <row r="1758" spans="2:9" ht="12" hidden="1" customHeight="1">
      <c r="B1758" s="9">
        <v>401164</v>
      </c>
      <c r="C1758" s="10">
        <v>30.6</v>
      </c>
      <c r="D1758" s="10">
        <v>27.8</v>
      </c>
      <c r="E1758" s="10">
        <v>28.6</v>
      </c>
      <c r="F1758" s="11">
        <f t="shared" si="153"/>
        <v>2.3562204991183422E-3</v>
      </c>
      <c r="G1758" s="11">
        <f t="shared" si="153"/>
        <v>2.097796559009961E-3</v>
      </c>
      <c r="H1758" s="11">
        <f t="shared" si="153"/>
        <v>2.1483406697414479E-3</v>
      </c>
      <c r="I1758" s="11"/>
    </row>
    <row r="1759" spans="2:9" ht="12" hidden="1" customHeight="1">
      <c r="B1759" s="9">
        <v>401165</v>
      </c>
      <c r="C1759" s="10">
        <v>70.2</v>
      </c>
      <c r="D1759" s="10">
        <v>67.400000000000006</v>
      </c>
      <c r="E1759" s="10">
        <v>65.599999999999994</v>
      </c>
      <c r="F1759" s="11">
        <f t="shared" si="153"/>
        <v>5.4054470273891377E-3</v>
      </c>
      <c r="G1759" s="11">
        <f t="shared" si="153"/>
        <v>5.0860247509809846E-3</v>
      </c>
      <c r="H1759" s="11">
        <f t="shared" si="153"/>
        <v>4.9276625152111526E-3</v>
      </c>
      <c r="I1759" s="11"/>
    </row>
    <row r="1760" spans="2:9" ht="12" hidden="1" customHeight="1">
      <c r="B1760" s="9">
        <v>401166</v>
      </c>
      <c r="C1760" s="10">
        <v>29</v>
      </c>
      <c r="D1760" s="10">
        <v>29</v>
      </c>
      <c r="E1760" s="10">
        <v>29</v>
      </c>
      <c r="F1760" s="11">
        <f t="shared" si="153"/>
        <v>2.2330194272690172E-3</v>
      </c>
      <c r="G1760" s="11">
        <f t="shared" si="153"/>
        <v>2.1883489284636281E-3</v>
      </c>
      <c r="H1760" s="11">
        <f t="shared" si="153"/>
        <v>2.1783873923951745E-3</v>
      </c>
      <c r="I1760" s="11"/>
    </row>
    <row r="1761" spans="1:9" ht="12" hidden="1" customHeight="1">
      <c r="B1761" s="9">
        <v>401167</v>
      </c>
      <c r="C1761" s="10">
        <v>20</v>
      </c>
      <c r="D1761" s="10">
        <v>20</v>
      </c>
      <c r="E1761" s="10">
        <v>20</v>
      </c>
      <c r="F1761" s="11">
        <f t="shared" si="153"/>
        <v>1.5400133981165634E-3</v>
      </c>
      <c r="G1761" s="11">
        <f t="shared" si="153"/>
        <v>1.5092061575611229E-3</v>
      </c>
      <c r="H1761" s="11">
        <f t="shared" si="153"/>
        <v>1.5023361326863272E-3</v>
      </c>
      <c r="I1761" s="11"/>
    </row>
    <row r="1762" spans="1:9" ht="12" hidden="1" customHeight="1">
      <c r="B1762" s="9">
        <v>401168</v>
      </c>
      <c r="C1762" s="10">
        <v>26</v>
      </c>
      <c r="D1762" s="10">
        <v>26</v>
      </c>
      <c r="E1762" s="10">
        <v>26</v>
      </c>
      <c r="F1762" s="11">
        <f t="shared" si="153"/>
        <v>2.0020174175515324E-3</v>
      </c>
      <c r="G1762" s="11">
        <f t="shared" si="153"/>
        <v>1.9619680048294599E-3</v>
      </c>
      <c r="H1762" s="11">
        <f t="shared" si="153"/>
        <v>1.9530369724922254E-3</v>
      </c>
      <c r="I1762" s="11"/>
    </row>
    <row r="1763" spans="1:9" ht="12" hidden="1" customHeight="1">
      <c r="B1763" s="9">
        <v>401169</v>
      </c>
      <c r="C1763" s="10">
        <v>43.8</v>
      </c>
      <c r="D1763" s="10">
        <v>45.8</v>
      </c>
      <c r="E1763" s="10">
        <v>45</v>
      </c>
      <c r="F1763" s="11">
        <f t="shared" si="153"/>
        <v>3.3726293418752736E-3</v>
      </c>
      <c r="G1763" s="11">
        <f t="shared" si="153"/>
        <v>3.456082100814971E-3</v>
      </c>
      <c r="H1763" s="11">
        <f t="shared" si="153"/>
        <v>3.3802562985442361E-3</v>
      </c>
      <c r="I1763" s="11"/>
    </row>
    <row r="1764" spans="1:9" ht="12" hidden="1" customHeight="1">
      <c r="B1764" s="9">
        <v>401170</v>
      </c>
      <c r="C1764" s="10">
        <v>12.4</v>
      </c>
      <c r="D1764" s="10">
        <v>11.6</v>
      </c>
      <c r="E1764" s="10">
        <v>11.6</v>
      </c>
      <c r="F1764" s="11">
        <f t="shared" si="153"/>
        <v>9.5480830683226936E-4</v>
      </c>
      <c r="G1764" s="11">
        <f t="shared" si="153"/>
        <v>8.7533957138545126E-4</v>
      </c>
      <c r="H1764" s="11">
        <f t="shared" si="153"/>
        <v>8.7135495695806972E-4</v>
      </c>
      <c r="I1764" s="11"/>
    </row>
    <row r="1765" spans="1:9" ht="12" hidden="1" customHeight="1">
      <c r="B1765" s="9">
        <v>401171</v>
      </c>
      <c r="C1765" s="10">
        <v>39.4</v>
      </c>
      <c r="D1765" s="10">
        <v>41.8</v>
      </c>
      <c r="E1765" s="10">
        <v>41.8</v>
      </c>
      <c r="F1765" s="11">
        <f t="shared" si="153"/>
        <v>3.0338263942896299E-3</v>
      </c>
      <c r="G1765" s="11">
        <f t="shared" si="153"/>
        <v>3.1542408693027465E-3</v>
      </c>
      <c r="H1765" s="11">
        <f t="shared" si="153"/>
        <v>3.1398825173144236E-3</v>
      </c>
      <c r="I1765" s="11"/>
    </row>
    <row r="1766" spans="1:9" ht="12" hidden="1" customHeight="1">
      <c r="B1766" s="9">
        <v>401172</v>
      </c>
      <c r="C1766" s="10">
        <v>34</v>
      </c>
      <c r="D1766" s="10">
        <v>35.6</v>
      </c>
      <c r="E1766" s="10">
        <v>35.6</v>
      </c>
      <c r="F1766" s="11">
        <f t="shared" si="153"/>
        <v>2.6180227767981577E-3</v>
      </c>
      <c r="G1766" s="11">
        <f t="shared" si="153"/>
        <v>2.6863869604587987E-3</v>
      </c>
      <c r="H1766" s="11">
        <f t="shared" si="153"/>
        <v>2.6741583161816627E-3</v>
      </c>
      <c r="I1766" s="11"/>
    </row>
    <row r="1767" spans="1:9" ht="12" hidden="1" customHeight="1">
      <c r="B1767" s="9">
        <v>401173</v>
      </c>
      <c r="C1767" s="10">
        <v>42.2</v>
      </c>
      <c r="D1767" s="10">
        <v>41.2</v>
      </c>
      <c r="E1767" s="10">
        <v>39.4</v>
      </c>
      <c r="F1767" s="11">
        <f t="shared" si="153"/>
        <v>3.249428270025949E-3</v>
      </c>
      <c r="G1767" s="11">
        <f t="shared" si="153"/>
        <v>3.1089646845759134E-3</v>
      </c>
      <c r="H1767" s="11">
        <f t="shared" si="153"/>
        <v>2.9596021813920645E-3</v>
      </c>
      <c r="I1767" s="11"/>
    </row>
    <row r="1768" spans="1:9" ht="12" hidden="1" customHeight="1">
      <c r="B1768" s="9">
        <v>401174</v>
      </c>
      <c r="C1768" s="10">
        <v>44</v>
      </c>
      <c r="D1768" s="10">
        <v>44</v>
      </c>
      <c r="E1768" s="10">
        <v>45</v>
      </c>
      <c r="F1768" s="11">
        <f t="shared" si="153"/>
        <v>3.3880294758564396E-3</v>
      </c>
      <c r="G1768" s="11">
        <f t="shared" si="153"/>
        <v>3.3202535466344703E-3</v>
      </c>
      <c r="H1768" s="11">
        <f t="shared" si="153"/>
        <v>3.3802562985442361E-3</v>
      </c>
      <c r="I1768" s="11"/>
    </row>
    <row r="1769" spans="1:9" ht="12" hidden="1" customHeight="1">
      <c r="B1769" s="9">
        <v>401175</v>
      </c>
      <c r="C1769" s="10">
        <v>14</v>
      </c>
      <c r="D1769" s="10">
        <v>14</v>
      </c>
      <c r="E1769" s="10">
        <v>14</v>
      </c>
      <c r="F1769" s="11">
        <f t="shared" si="153"/>
        <v>1.0780093786815943E-3</v>
      </c>
      <c r="G1769" s="11">
        <f t="shared" si="153"/>
        <v>1.056444310292786E-3</v>
      </c>
      <c r="H1769" s="11">
        <f t="shared" si="153"/>
        <v>1.0516352928804291E-3</v>
      </c>
      <c r="I1769" s="11"/>
    </row>
    <row r="1770" spans="1:9" ht="12" hidden="1" customHeight="1">
      <c r="B1770" s="9">
        <v>406100</v>
      </c>
      <c r="C1770" s="10">
        <v>1739.5</v>
      </c>
      <c r="D1770" s="10">
        <v>1742.5</v>
      </c>
      <c r="E1770" s="10">
        <v>1739.5</v>
      </c>
      <c r="F1770" s="11">
        <f t="shared" si="153"/>
        <v>0.13394266530118812</v>
      </c>
      <c r="G1770" s="11">
        <f t="shared" si="153"/>
        <v>0.13148958647751283</v>
      </c>
      <c r="H1770" s="11">
        <f t="shared" si="153"/>
        <v>0.13066568514039331</v>
      </c>
      <c r="I1770" s="11"/>
    </row>
    <row r="1771" spans="1:9" ht="12" hidden="1" customHeight="1">
      <c r="B1771" s="9">
        <v>406101</v>
      </c>
      <c r="C1771" s="10">
        <v>1718</v>
      </c>
      <c r="D1771" s="10">
        <v>1721</v>
      </c>
      <c r="E1771" s="10">
        <v>1718</v>
      </c>
      <c r="F1771" s="11">
        <f t="shared" si="153"/>
        <v>0.1322871508982128</v>
      </c>
      <c r="G1771" s="11">
        <f t="shared" si="153"/>
        <v>0.12986718985813461</v>
      </c>
      <c r="H1771" s="11">
        <f t="shared" si="153"/>
        <v>0.12905067379775551</v>
      </c>
      <c r="I1771" s="11"/>
    </row>
    <row r="1772" spans="1:9" ht="12" hidden="1" customHeight="1" thickBot="1">
      <c r="C1772" s="12">
        <f t="shared" ref="C1772:H1772" si="154">SUM(C1732:C1771)</f>
        <v>12986.900000000001</v>
      </c>
      <c r="D1772" s="12">
        <f t="shared" si="154"/>
        <v>13252</v>
      </c>
      <c r="E1772" s="12">
        <f t="shared" si="154"/>
        <v>13312.6</v>
      </c>
      <c r="F1772" s="13">
        <f t="shared" si="154"/>
        <v>1.0000000000000002</v>
      </c>
      <c r="G1772" s="13">
        <f t="shared" si="154"/>
        <v>1</v>
      </c>
      <c r="H1772" s="13">
        <f t="shared" si="154"/>
        <v>1.0000000000000004</v>
      </c>
      <c r="I1772" s="52"/>
    </row>
    <row r="1773" spans="1:9" ht="12" hidden="1" customHeight="1"/>
    <row r="1774" spans="1:9" ht="12" customHeight="1">
      <c r="A1774" s="3" t="s">
        <v>148</v>
      </c>
      <c r="B1774" s="2" t="s">
        <v>149</v>
      </c>
    </row>
    <row r="1775" spans="1:9" ht="12" customHeight="1">
      <c r="B1775" s="6" t="s">
        <v>4</v>
      </c>
      <c r="C1775" s="55" t="s">
        <v>5</v>
      </c>
      <c r="D1775" s="55"/>
      <c r="E1775" s="55"/>
      <c r="F1775" s="55" t="s">
        <v>6</v>
      </c>
      <c r="G1775" s="55"/>
      <c r="H1775" s="55"/>
      <c r="I1775" s="6"/>
    </row>
    <row r="1776" spans="1:9" ht="12" customHeight="1">
      <c r="B1776" s="6"/>
      <c r="C1776" s="8" t="s">
        <v>7</v>
      </c>
      <c r="D1776" s="8" t="s">
        <v>8</v>
      </c>
      <c r="E1776" s="8">
        <v>2013</v>
      </c>
      <c r="F1776" s="36" t="s">
        <v>7</v>
      </c>
      <c r="G1776" s="8" t="s">
        <v>8</v>
      </c>
      <c r="H1776" s="8">
        <v>2013</v>
      </c>
      <c r="I1776" s="8"/>
    </row>
    <row r="1777" spans="1:16" ht="12" customHeight="1">
      <c r="B1777" s="25">
        <v>255100</v>
      </c>
      <c r="C1777" s="26">
        <v>11760.8</v>
      </c>
      <c r="D1777" s="26">
        <v>11791.9</v>
      </c>
      <c r="E1777" s="26">
        <v>11801.4</v>
      </c>
      <c r="F1777" s="27">
        <f t="shared" ref="F1777:H1779" si="155">C1777/C$1780</f>
        <v>0.56040102161399752</v>
      </c>
      <c r="G1777" s="27">
        <f t="shared" si="155"/>
        <v>0.55933232457867099</v>
      </c>
      <c r="H1777" s="27">
        <f t="shared" si="155"/>
        <v>0.5592921528297774</v>
      </c>
      <c r="I1777" s="27"/>
    </row>
    <row r="1778" spans="1:16" ht="12" customHeight="1">
      <c r="B1778" s="25">
        <v>255101</v>
      </c>
      <c r="C1778" s="26">
        <v>9170.6</v>
      </c>
      <c r="D1778" s="26">
        <v>9196.2000000000007</v>
      </c>
      <c r="E1778" s="26">
        <v>9199.2000000000007</v>
      </c>
      <c r="F1778" s="27">
        <f t="shared" si="155"/>
        <v>0.4369782335226623</v>
      </c>
      <c r="G1778" s="27">
        <f t="shared" si="155"/>
        <v>0.43620891656903255</v>
      </c>
      <c r="H1778" s="27">
        <f t="shared" si="155"/>
        <v>0.43596864544136193</v>
      </c>
      <c r="I1778" s="27"/>
      <c r="P1778" s="22">
        <v>41699</v>
      </c>
    </row>
    <row r="1779" spans="1:16" ht="12" customHeight="1">
      <c r="B1779" s="25">
        <v>255102</v>
      </c>
      <c r="C1779" s="26">
        <v>55</v>
      </c>
      <c r="D1779" s="26">
        <v>94</v>
      </c>
      <c r="E1779" s="26">
        <v>100</v>
      </c>
      <c r="F1779" s="27">
        <f t="shared" si="155"/>
        <v>2.6207448633400678E-3</v>
      </c>
      <c r="G1779" s="27">
        <f t="shared" si="155"/>
        <v>4.4587588522964983E-3</v>
      </c>
      <c r="H1779" s="27">
        <f t="shared" si="155"/>
        <v>4.7392017288607913E-3</v>
      </c>
      <c r="I1779" s="27"/>
      <c r="M1779" s="28">
        <f>SUM(F1777:F1779)</f>
        <v>0.99999999999999989</v>
      </c>
      <c r="N1779" s="28">
        <f t="shared" ref="N1779:O1779" si="156">SUM(G1777:G1779)</f>
        <v>1</v>
      </c>
      <c r="O1779" s="28">
        <f t="shared" si="156"/>
        <v>1.0000000000000002</v>
      </c>
      <c r="P1779" s="23">
        <v>1</v>
      </c>
    </row>
    <row r="1780" spans="1:16" ht="12" customHeight="1" thickBot="1">
      <c r="C1780" s="12">
        <f t="shared" ref="C1780:H1780" si="157">SUM(C1777:C1779)</f>
        <v>20986.400000000001</v>
      </c>
      <c r="D1780" s="12">
        <f t="shared" si="157"/>
        <v>21082.1</v>
      </c>
      <c r="E1780" s="12">
        <f t="shared" si="157"/>
        <v>21100.6</v>
      </c>
      <c r="F1780" s="13">
        <f t="shared" si="157"/>
        <v>0.99999999999999989</v>
      </c>
      <c r="G1780" s="13">
        <f t="shared" si="157"/>
        <v>1</v>
      </c>
      <c r="H1780" s="13">
        <f t="shared" si="157"/>
        <v>1.0000000000000002</v>
      </c>
      <c r="I1780" s="52"/>
    </row>
    <row r="1782" spans="1:16" ht="12" hidden="1" customHeight="1">
      <c r="A1782" s="3" t="s">
        <v>150</v>
      </c>
      <c r="B1782" s="2" t="s">
        <v>151</v>
      </c>
    </row>
    <row r="1783" spans="1:16" ht="12" hidden="1" customHeight="1">
      <c r="B1783" s="6" t="s">
        <v>4</v>
      </c>
      <c r="C1783" s="55" t="s">
        <v>5</v>
      </c>
      <c r="D1783" s="55"/>
      <c r="E1783" s="55"/>
      <c r="F1783" s="55" t="s">
        <v>6</v>
      </c>
      <c r="G1783" s="55"/>
      <c r="H1783" s="55"/>
      <c r="I1783" s="6"/>
    </row>
    <row r="1784" spans="1:16" ht="12" hidden="1" customHeight="1">
      <c r="B1784" s="6"/>
      <c r="C1784" s="8" t="s">
        <v>7</v>
      </c>
      <c r="D1784" s="8" t="s">
        <v>8</v>
      </c>
      <c r="E1784" s="8">
        <v>2013</v>
      </c>
      <c r="F1784" s="36" t="s">
        <v>7</v>
      </c>
      <c r="G1784" s="8" t="s">
        <v>8</v>
      </c>
      <c r="H1784" s="8">
        <v>2013</v>
      </c>
      <c r="I1784" s="8"/>
    </row>
    <row r="1785" spans="1:16" ht="12" hidden="1" customHeight="1">
      <c r="B1785" s="9">
        <v>246100</v>
      </c>
      <c r="C1785" s="10">
        <v>1699</v>
      </c>
      <c r="D1785" s="10">
        <v>1688.5</v>
      </c>
      <c r="E1785" s="10">
        <v>1679</v>
      </c>
      <c r="F1785" s="11">
        <f t="shared" ref="F1785:H1806" si="158">C1785/C$1807</f>
        <v>0.10100469651031449</v>
      </c>
      <c r="G1785" s="11">
        <f t="shared" si="158"/>
        <v>9.5495291689053532E-2</v>
      </c>
      <c r="H1785" s="11">
        <f t="shared" si="158"/>
        <v>9.3861806797853303E-2</v>
      </c>
      <c r="I1785" s="11"/>
    </row>
    <row r="1786" spans="1:16" ht="12" hidden="1" customHeight="1">
      <c r="B1786" s="9">
        <v>251100</v>
      </c>
      <c r="C1786" s="10">
        <v>67</v>
      </c>
      <c r="D1786" s="10">
        <v>67</v>
      </c>
      <c r="E1786" s="10">
        <v>66</v>
      </c>
      <c r="F1786" s="11">
        <f t="shared" si="158"/>
        <v>3.9831163426669045E-3</v>
      </c>
      <c r="G1786" s="11">
        <f t="shared" si="158"/>
        <v>3.7892712722336908E-3</v>
      </c>
      <c r="H1786" s="11">
        <f t="shared" si="158"/>
        <v>3.6896243291592128E-3</v>
      </c>
      <c r="I1786" s="11"/>
    </row>
    <row r="1787" spans="1:16" ht="12" hidden="1" customHeight="1">
      <c r="B1787" s="9">
        <v>251101</v>
      </c>
      <c r="C1787" s="10">
        <v>43</v>
      </c>
      <c r="D1787" s="10">
        <v>41</v>
      </c>
      <c r="E1787" s="10">
        <v>43</v>
      </c>
      <c r="F1787" s="11">
        <f t="shared" si="158"/>
        <v>2.5563283990250284E-3</v>
      </c>
      <c r="G1787" s="11">
        <f t="shared" si="158"/>
        <v>2.3188077934564377E-3</v>
      </c>
      <c r="H1787" s="11">
        <f t="shared" si="158"/>
        <v>2.403846153846154E-3</v>
      </c>
      <c r="I1787" s="11"/>
    </row>
    <row r="1788" spans="1:16" ht="12" hidden="1" customHeight="1">
      <c r="B1788" s="9">
        <v>251102</v>
      </c>
      <c r="C1788" s="10">
        <v>3218.3</v>
      </c>
      <c r="D1788" s="10">
        <v>3304.8</v>
      </c>
      <c r="E1788" s="10">
        <v>3348.8</v>
      </c>
      <c r="F1788" s="11">
        <f t="shared" si="158"/>
        <v>0.19132631829261043</v>
      </c>
      <c r="G1788" s="11">
        <f t="shared" si="158"/>
        <v>0.18690721941011793</v>
      </c>
      <c r="H1788" s="11">
        <f t="shared" si="158"/>
        <v>0.18720930232558142</v>
      </c>
      <c r="I1788" s="11"/>
    </row>
    <row r="1789" spans="1:16" ht="12" hidden="1" customHeight="1">
      <c r="B1789" s="9">
        <v>251104</v>
      </c>
      <c r="C1789" s="10">
        <v>56</v>
      </c>
      <c r="D1789" s="10">
        <v>272</v>
      </c>
      <c r="E1789" s="10">
        <v>293</v>
      </c>
      <c r="F1789" s="11">
        <f t="shared" si="158"/>
        <v>3.3291718684977114E-3</v>
      </c>
      <c r="G1789" s="11">
        <f t="shared" si="158"/>
        <v>1.5383310239515878E-2</v>
      </c>
      <c r="H1789" s="11">
        <f t="shared" si="158"/>
        <v>1.6379695885509839E-2</v>
      </c>
      <c r="I1789" s="11"/>
    </row>
    <row r="1790" spans="1:16" ht="12" hidden="1" customHeight="1">
      <c r="B1790" s="9">
        <v>251106</v>
      </c>
      <c r="C1790" s="10">
        <v>6105.6</v>
      </c>
      <c r="D1790" s="10">
        <v>6355.9</v>
      </c>
      <c r="E1790" s="10">
        <v>6498.6</v>
      </c>
      <c r="F1790" s="11">
        <f t="shared" si="158"/>
        <v>0.36297485286249331</v>
      </c>
      <c r="G1790" s="11">
        <f t="shared" si="158"/>
        <v>0.35946610864462852</v>
      </c>
      <c r="H1790" s="11">
        <f t="shared" si="158"/>
        <v>0.36329382826475853</v>
      </c>
      <c r="I1790" s="11"/>
    </row>
    <row r="1791" spans="1:16" ht="12" hidden="1" customHeight="1">
      <c r="B1791" s="9">
        <v>252110</v>
      </c>
      <c r="C1791" s="10">
        <v>1145</v>
      </c>
      <c r="D1791" s="10">
        <v>882</v>
      </c>
      <c r="E1791" s="10">
        <v>887</v>
      </c>
      <c r="F1791" s="11">
        <f t="shared" si="158"/>
        <v>6.8069674811247843E-2</v>
      </c>
      <c r="G1791" s="11">
        <f t="shared" si="158"/>
        <v>4.9882645703136046E-2</v>
      </c>
      <c r="H1791" s="11">
        <f t="shared" si="158"/>
        <v>4.9586314847942757E-2</v>
      </c>
      <c r="I1791" s="11"/>
    </row>
    <row r="1792" spans="1:16" ht="12" hidden="1" customHeight="1">
      <c r="B1792" s="9">
        <v>252113</v>
      </c>
      <c r="C1792" s="10">
        <v>224.5</v>
      </c>
      <c r="D1792" s="10">
        <v>223.5</v>
      </c>
      <c r="E1792" s="10">
        <v>223.5</v>
      </c>
      <c r="F1792" s="11">
        <f t="shared" si="158"/>
        <v>1.3346412222816717E-2</v>
      </c>
      <c r="G1792" s="11">
        <f t="shared" si="158"/>
        <v>1.2640330288719848E-2</v>
      </c>
      <c r="H1792" s="11">
        <f t="shared" si="158"/>
        <v>1.2494409660107335E-2</v>
      </c>
      <c r="I1792" s="11"/>
    </row>
    <row r="1793" spans="2:9" ht="12" hidden="1" customHeight="1">
      <c r="B1793" s="9">
        <v>252114</v>
      </c>
      <c r="C1793" s="10">
        <v>58</v>
      </c>
      <c r="D1793" s="10">
        <v>60</v>
      </c>
      <c r="E1793" s="10">
        <v>60</v>
      </c>
      <c r="F1793" s="11">
        <f t="shared" si="158"/>
        <v>3.4480708638012008E-3</v>
      </c>
      <c r="G1793" s="11">
        <f t="shared" si="158"/>
        <v>3.3933772587167376E-3</v>
      </c>
      <c r="H1793" s="11">
        <f t="shared" si="158"/>
        <v>3.3542039355992843E-3</v>
      </c>
      <c r="I1793" s="11"/>
    </row>
    <row r="1794" spans="2:9" ht="12" hidden="1" customHeight="1">
      <c r="B1794" s="9">
        <v>252115</v>
      </c>
      <c r="C1794" s="10">
        <v>100</v>
      </c>
      <c r="D1794" s="10">
        <v>100</v>
      </c>
      <c r="E1794" s="10">
        <v>98</v>
      </c>
      <c r="F1794" s="11">
        <f t="shared" si="158"/>
        <v>5.9449497651744843E-3</v>
      </c>
      <c r="G1794" s="11">
        <f t="shared" si="158"/>
        <v>5.6556287645278961E-3</v>
      </c>
      <c r="H1794" s="11">
        <f t="shared" si="158"/>
        <v>5.4785330948121649E-3</v>
      </c>
      <c r="I1794" s="11"/>
    </row>
    <row r="1795" spans="2:9" ht="12" hidden="1" customHeight="1">
      <c r="B1795" s="9">
        <v>252116</v>
      </c>
      <c r="C1795" s="10">
        <v>79</v>
      </c>
      <c r="D1795" s="10">
        <v>80</v>
      </c>
      <c r="E1795" s="10">
        <v>79</v>
      </c>
      <c r="F1795" s="11">
        <f t="shared" si="158"/>
        <v>4.696510314487843E-3</v>
      </c>
      <c r="G1795" s="11">
        <f t="shared" si="158"/>
        <v>4.5245030116223169E-3</v>
      </c>
      <c r="H1795" s="11">
        <f t="shared" si="158"/>
        <v>4.4163685152057248E-3</v>
      </c>
      <c r="I1795" s="11"/>
    </row>
    <row r="1796" spans="2:9" ht="12" hidden="1" customHeight="1">
      <c r="B1796" s="9">
        <v>252117</v>
      </c>
      <c r="C1796" s="10">
        <v>176</v>
      </c>
      <c r="D1796" s="10">
        <v>177</v>
      </c>
      <c r="E1796" s="10">
        <v>176</v>
      </c>
      <c r="F1796" s="11">
        <f t="shared" si="158"/>
        <v>1.0463111586707092E-2</v>
      </c>
      <c r="G1796" s="11">
        <f t="shared" si="158"/>
        <v>1.0010462913214377E-2</v>
      </c>
      <c r="H1796" s="11">
        <f t="shared" si="158"/>
        <v>9.8389982110912346E-3</v>
      </c>
      <c r="I1796" s="11"/>
    </row>
    <row r="1797" spans="2:9" ht="12" hidden="1" customHeight="1">
      <c r="B1797" s="9">
        <v>252118</v>
      </c>
      <c r="C1797" s="10">
        <v>340</v>
      </c>
      <c r="D1797" s="10">
        <v>340</v>
      </c>
      <c r="E1797" s="10">
        <v>339</v>
      </c>
      <c r="F1797" s="11">
        <f t="shared" si="158"/>
        <v>2.0212829201593247E-2</v>
      </c>
      <c r="G1797" s="11">
        <f t="shared" si="158"/>
        <v>1.9229137799394849E-2</v>
      </c>
      <c r="H1797" s="11">
        <f t="shared" si="158"/>
        <v>1.8951252236135956E-2</v>
      </c>
      <c r="I1797" s="11"/>
    </row>
    <row r="1798" spans="2:9" ht="12" hidden="1" customHeight="1">
      <c r="B1798" s="9">
        <v>252121</v>
      </c>
      <c r="C1798" s="10">
        <v>219.5</v>
      </c>
      <c r="D1798" s="10">
        <v>220.5</v>
      </c>
      <c r="E1798" s="10">
        <v>217.5</v>
      </c>
      <c r="F1798" s="11">
        <f t="shared" si="158"/>
        <v>1.3049164734557993E-2</v>
      </c>
      <c r="G1798" s="11">
        <f t="shared" si="158"/>
        <v>1.2470661425784011E-2</v>
      </c>
      <c r="H1798" s="11">
        <f t="shared" si="158"/>
        <v>1.2158989266547406E-2</v>
      </c>
      <c r="I1798" s="11"/>
    </row>
    <row r="1799" spans="2:9" ht="12" hidden="1" customHeight="1">
      <c r="B1799" s="9">
        <v>252122</v>
      </c>
      <c r="C1799" s="10">
        <v>250.5</v>
      </c>
      <c r="D1799" s="10">
        <v>251.5</v>
      </c>
      <c r="E1799" s="10">
        <v>252.5</v>
      </c>
      <c r="F1799" s="11">
        <f t="shared" si="158"/>
        <v>1.4892099161762084E-2</v>
      </c>
      <c r="G1799" s="11">
        <f t="shared" si="158"/>
        <v>1.4223906342787659E-2</v>
      </c>
      <c r="H1799" s="11">
        <f t="shared" si="158"/>
        <v>1.4115608228980323E-2</v>
      </c>
      <c r="I1799" s="11"/>
    </row>
    <row r="1800" spans="2:9" ht="12" hidden="1" customHeight="1">
      <c r="B1800" s="9">
        <v>252123</v>
      </c>
      <c r="C1800" s="10">
        <v>253.5</v>
      </c>
      <c r="D1800" s="10">
        <v>264.5</v>
      </c>
      <c r="E1800" s="10">
        <v>266.5</v>
      </c>
      <c r="F1800" s="11">
        <f t="shared" si="158"/>
        <v>1.5070447654717318E-2</v>
      </c>
      <c r="G1800" s="11">
        <f t="shared" si="158"/>
        <v>1.4959138082176285E-2</v>
      </c>
      <c r="H1800" s="11">
        <f t="shared" si="158"/>
        <v>1.4898255813953489E-2</v>
      </c>
      <c r="I1800" s="11"/>
    </row>
    <row r="1801" spans="2:9" ht="12" hidden="1" customHeight="1">
      <c r="B1801" s="9">
        <v>252124</v>
      </c>
      <c r="C1801" s="10">
        <v>45</v>
      </c>
      <c r="D1801" s="10">
        <v>45</v>
      </c>
      <c r="E1801" s="10">
        <v>45</v>
      </c>
      <c r="F1801" s="11">
        <f t="shared" si="158"/>
        <v>2.6752273943285178E-3</v>
      </c>
      <c r="G1801" s="11">
        <f t="shared" si="158"/>
        <v>2.5450329440375534E-3</v>
      </c>
      <c r="H1801" s="11">
        <f t="shared" si="158"/>
        <v>2.5156529516994633E-3</v>
      </c>
      <c r="I1801" s="11"/>
    </row>
    <row r="1802" spans="2:9" ht="12" hidden="1" customHeight="1">
      <c r="B1802" s="9">
        <v>252129</v>
      </c>
      <c r="C1802" s="10">
        <v>527.6</v>
      </c>
      <c r="D1802" s="10">
        <v>535.79999999999995</v>
      </c>
      <c r="E1802" s="10">
        <v>538.6</v>
      </c>
      <c r="F1802" s="11">
        <f t="shared" si="158"/>
        <v>3.1365554961060582E-2</v>
      </c>
      <c r="G1802" s="11">
        <f t="shared" si="158"/>
        <v>3.0302858920340466E-2</v>
      </c>
      <c r="H1802" s="11">
        <f t="shared" si="158"/>
        <v>3.0109570661896245E-2</v>
      </c>
      <c r="I1802" s="11"/>
    </row>
    <row r="1803" spans="2:9" ht="12" hidden="1" customHeight="1">
      <c r="B1803" s="9">
        <v>252136</v>
      </c>
      <c r="C1803" s="10">
        <v>0</v>
      </c>
      <c r="D1803" s="10">
        <v>268</v>
      </c>
      <c r="E1803" s="10">
        <v>267</v>
      </c>
      <c r="F1803" s="11">
        <f t="shared" si="158"/>
        <v>0</v>
      </c>
      <c r="G1803" s="11">
        <f t="shared" si="158"/>
        <v>1.5157085088934763E-2</v>
      </c>
      <c r="H1803" s="11">
        <f t="shared" si="158"/>
        <v>1.4926207513416816E-2</v>
      </c>
      <c r="I1803" s="11"/>
    </row>
    <row r="1804" spans="2:9" ht="12" hidden="1" customHeight="1">
      <c r="B1804" s="9">
        <v>252137</v>
      </c>
      <c r="C1804" s="10">
        <v>0</v>
      </c>
      <c r="D1804" s="10">
        <v>264</v>
      </c>
      <c r="E1804" s="10">
        <v>264</v>
      </c>
      <c r="F1804" s="11">
        <f t="shared" si="158"/>
        <v>0</v>
      </c>
      <c r="G1804" s="11">
        <f t="shared" si="158"/>
        <v>1.4930859938353646E-2</v>
      </c>
      <c r="H1804" s="11">
        <f t="shared" si="158"/>
        <v>1.4758497316636851E-2</v>
      </c>
      <c r="I1804" s="11"/>
    </row>
    <row r="1805" spans="2:9" ht="12" hidden="1" customHeight="1">
      <c r="B1805" s="9">
        <v>254101</v>
      </c>
      <c r="C1805" s="10">
        <v>728.5</v>
      </c>
      <c r="D1805" s="10">
        <v>760.5</v>
      </c>
      <c r="E1805" s="10">
        <v>767</v>
      </c>
      <c r="F1805" s="11">
        <f t="shared" si="158"/>
        <v>4.3308959039296116E-2</v>
      </c>
      <c r="G1805" s="11">
        <f t="shared" si="158"/>
        <v>4.3011056754234653E-2</v>
      </c>
      <c r="H1805" s="11">
        <f t="shared" si="158"/>
        <v>4.2877906976744186E-2</v>
      </c>
      <c r="I1805" s="11"/>
    </row>
    <row r="1806" spans="2:9" ht="12" hidden="1" customHeight="1">
      <c r="B1806" s="9">
        <v>260100</v>
      </c>
      <c r="C1806" s="10">
        <v>1485</v>
      </c>
      <c r="D1806" s="10">
        <v>1480</v>
      </c>
      <c r="E1806" s="10">
        <v>1479</v>
      </c>
      <c r="F1806" s="11">
        <f t="shared" si="158"/>
        <v>8.8282504012841087E-2</v>
      </c>
      <c r="G1806" s="11">
        <f t="shared" si="158"/>
        <v>8.370330571501286E-2</v>
      </c>
      <c r="H1806" s="11">
        <f t="shared" si="158"/>
        <v>8.2681127012522365E-2</v>
      </c>
      <c r="I1806" s="11"/>
    </row>
    <row r="1807" spans="2:9" ht="12" hidden="1" customHeight="1" thickBot="1">
      <c r="C1807" s="12">
        <f t="shared" ref="C1807:H1807" si="159">SUM(C1785:C1806)</f>
        <v>16821</v>
      </c>
      <c r="D1807" s="12">
        <f t="shared" si="159"/>
        <v>17681.5</v>
      </c>
      <c r="E1807" s="12">
        <f t="shared" si="159"/>
        <v>17888</v>
      </c>
      <c r="F1807" s="13">
        <f t="shared" si="159"/>
        <v>1</v>
      </c>
      <c r="G1807" s="13">
        <f t="shared" si="159"/>
        <v>0.99999999999999978</v>
      </c>
      <c r="H1807" s="13">
        <f t="shared" si="159"/>
        <v>1</v>
      </c>
      <c r="I1807" s="52"/>
    </row>
    <row r="1808" spans="2:9" ht="12" hidden="1" customHeight="1"/>
    <row r="1809" spans="1:9" ht="12" hidden="1" customHeight="1">
      <c r="A1809" s="3" t="s">
        <v>152</v>
      </c>
      <c r="B1809" s="2" t="s">
        <v>153</v>
      </c>
    </row>
    <row r="1810" spans="1:9" ht="12" hidden="1" customHeight="1">
      <c r="B1810" s="6" t="s">
        <v>4</v>
      </c>
      <c r="C1810" s="55" t="s">
        <v>5</v>
      </c>
      <c r="D1810" s="55"/>
      <c r="E1810" s="55"/>
      <c r="F1810" s="55" t="s">
        <v>6</v>
      </c>
      <c r="G1810" s="55"/>
      <c r="H1810" s="55"/>
      <c r="I1810" s="6"/>
    </row>
    <row r="1811" spans="1:9" ht="12" hidden="1" customHeight="1">
      <c r="B1811" s="6"/>
      <c r="C1811" s="8" t="s">
        <v>7</v>
      </c>
      <c r="D1811" s="8" t="s">
        <v>8</v>
      </c>
      <c r="E1811" s="8">
        <v>2013</v>
      </c>
      <c r="F1811" s="36" t="s">
        <v>7</v>
      </c>
      <c r="G1811" s="8" t="s">
        <v>8</v>
      </c>
      <c r="H1811" s="8">
        <v>2013</v>
      </c>
      <c r="I1811" s="8"/>
    </row>
    <row r="1812" spans="1:9" ht="12" hidden="1" customHeight="1">
      <c r="B1812" s="9">
        <v>400127</v>
      </c>
      <c r="C1812" s="10">
        <v>3989.1</v>
      </c>
      <c r="D1812" s="10">
        <v>4135.6000000000004</v>
      </c>
      <c r="E1812" s="10">
        <v>4170.6000000000004</v>
      </c>
      <c r="F1812" s="11">
        <f t="shared" ref="F1812:H1851" si="160">C1812/C$1852</f>
        <v>0.30716337232133917</v>
      </c>
      <c r="G1812" s="11">
        <f t="shared" si="160"/>
        <v>0.31207364926048903</v>
      </c>
      <c r="H1812" s="11">
        <f t="shared" si="160"/>
        <v>0.31328215374907986</v>
      </c>
      <c r="I1812" s="11"/>
    </row>
    <row r="1813" spans="1:9" ht="12" hidden="1" customHeight="1">
      <c r="B1813" s="9">
        <v>400128</v>
      </c>
      <c r="C1813" s="10">
        <v>3462.6</v>
      </c>
      <c r="D1813" s="10">
        <v>3585.6</v>
      </c>
      <c r="E1813" s="10">
        <v>3620.6</v>
      </c>
      <c r="F1813" s="11">
        <f t="shared" si="160"/>
        <v>0.26662251961592059</v>
      </c>
      <c r="G1813" s="11">
        <f t="shared" si="160"/>
        <v>0.27057047992755812</v>
      </c>
      <c r="H1813" s="11">
        <f t="shared" si="160"/>
        <v>0.27196791010020582</v>
      </c>
      <c r="I1813" s="11"/>
    </row>
    <row r="1814" spans="1:9" ht="12" hidden="1" customHeight="1">
      <c r="B1814" s="9">
        <v>401109</v>
      </c>
      <c r="C1814" s="10">
        <v>191</v>
      </c>
      <c r="D1814" s="10">
        <v>191</v>
      </c>
      <c r="E1814" s="10">
        <v>190</v>
      </c>
      <c r="F1814" s="11">
        <f t="shared" si="160"/>
        <v>1.470712795201318E-2</v>
      </c>
      <c r="G1814" s="11">
        <f t="shared" si="160"/>
        <v>1.4412918804708724E-2</v>
      </c>
      <c r="H1814" s="11">
        <f t="shared" si="160"/>
        <v>1.4272193260520108E-2</v>
      </c>
      <c r="I1814" s="11"/>
    </row>
    <row r="1815" spans="1:9" ht="12" hidden="1" customHeight="1">
      <c r="B1815" s="9">
        <v>401110</v>
      </c>
      <c r="C1815" s="10">
        <v>65</v>
      </c>
      <c r="D1815" s="10">
        <v>66</v>
      </c>
      <c r="E1815" s="10">
        <v>65</v>
      </c>
      <c r="F1815" s="11">
        <f t="shared" si="160"/>
        <v>5.0050435438788315E-3</v>
      </c>
      <c r="G1815" s="11">
        <f t="shared" si="160"/>
        <v>4.9803803199517053E-3</v>
      </c>
      <c r="H1815" s="11">
        <f t="shared" si="160"/>
        <v>4.8825924312305632E-3</v>
      </c>
      <c r="I1815" s="11"/>
    </row>
    <row r="1816" spans="1:9" ht="12" hidden="1" customHeight="1">
      <c r="B1816" s="9">
        <v>401111</v>
      </c>
      <c r="C1816" s="10">
        <v>72</v>
      </c>
      <c r="D1816" s="10">
        <v>71</v>
      </c>
      <c r="E1816" s="10">
        <v>71</v>
      </c>
      <c r="F1816" s="11">
        <f t="shared" si="160"/>
        <v>5.5440482332196287E-3</v>
      </c>
      <c r="G1816" s="11">
        <f t="shared" si="160"/>
        <v>5.357681859341986E-3</v>
      </c>
      <c r="H1816" s="11">
        <f t="shared" si="160"/>
        <v>5.3332932710364617E-3</v>
      </c>
      <c r="I1816" s="11"/>
    </row>
    <row r="1817" spans="1:9" ht="12" hidden="1" customHeight="1">
      <c r="B1817" s="9">
        <v>401139</v>
      </c>
      <c r="C1817" s="10">
        <v>71</v>
      </c>
      <c r="D1817" s="10">
        <v>70</v>
      </c>
      <c r="E1817" s="10">
        <v>71</v>
      </c>
      <c r="F1817" s="11">
        <f t="shared" si="160"/>
        <v>5.4670475633138002E-3</v>
      </c>
      <c r="G1817" s="11">
        <f t="shared" si="160"/>
        <v>5.2822215514639302E-3</v>
      </c>
      <c r="H1817" s="11">
        <f t="shared" si="160"/>
        <v>5.3332932710364617E-3</v>
      </c>
      <c r="I1817" s="11"/>
    </row>
    <row r="1818" spans="1:9" ht="12" hidden="1" customHeight="1">
      <c r="B1818" s="9">
        <v>401140</v>
      </c>
      <c r="C1818" s="10">
        <v>38</v>
      </c>
      <c r="D1818" s="10">
        <v>38</v>
      </c>
      <c r="E1818" s="10">
        <v>38</v>
      </c>
      <c r="F1818" s="11">
        <f t="shared" si="160"/>
        <v>2.9260254564214706E-3</v>
      </c>
      <c r="G1818" s="11">
        <f t="shared" si="160"/>
        <v>2.8674916993661334E-3</v>
      </c>
      <c r="H1818" s="11">
        <f t="shared" si="160"/>
        <v>2.8544386521040218E-3</v>
      </c>
      <c r="I1818" s="11"/>
    </row>
    <row r="1819" spans="1:9" ht="12" hidden="1" customHeight="1">
      <c r="B1819" s="9">
        <v>401142</v>
      </c>
      <c r="C1819" s="10">
        <v>215</v>
      </c>
      <c r="D1819" s="10">
        <v>217</v>
      </c>
      <c r="E1819" s="10">
        <v>215</v>
      </c>
      <c r="F1819" s="11">
        <f t="shared" si="160"/>
        <v>1.6555144029753058E-2</v>
      </c>
      <c r="G1819" s="11">
        <f t="shared" si="160"/>
        <v>1.6374886809538181E-2</v>
      </c>
      <c r="H1819" s="11">
        <f t="shared" si="160"/>
        <v>1.6150113426378017E-2</v>
      </c>
      <c r="I1819" s="11"/>
    </row>
    <row r="1820" spans="1:9" ht="12" hidden="1" customHeight="1">
      <c r="B1820" s="9">
        <v>401143</v>
      </c>
      <c r="C1820" s="10">
        <v>216</v>
      </c>
      <c r="D1820" s="10">
        <v>218</v>
      </c>
      <c r="E1820" s="10">
        <v>216</v>
      </c>
      <c r="F1820" s="11">
        <f t="shared" si="160"/>
        <v>1.6632144699658884E-2</v>
      </c>
      <c r="G1820" s="11">
        <f t="shared" si="160"/>
        <v>1.6450347117416241E-2</v>
      </c>
      <c r="H1820" s="11">
        <f t="shared" si="160"/>
        <v>1.6225230233012335E-2</v>
      </c>
      <c r="I1820" s="11"/>
    </row>
    <row r="1821" spans="1:9" ht="12" hidden="1" customHeight="1">
      <c r="B1821" s="9">
        <v>401145</v>
      </c>
      <c r="C1821" s="10">
        <v>16</v>
      </c>
      <c r="D1821" s="10">
        <v>16</v>
      </c>
      <c r="E1821" s="10">
        <v>16</v>
      </c>
      <c r="F1821" s="11">
        <f t="shared" si="160"/>
        <v>1.2320107184932508E-3</v>
      </c>
      <c r="G1821" s="11">
        <f t="shared" si="160"/>
        <v>1.2073649260488982E-3</v>
      </c>
      <c r="H1821" s="11">
        <f t="shared" si="160"/>
        <v>1.2018689061490619E-3</v>
      </c>
      <c r="I1821" s="11"/>
    </row>
    <row r="1822" spans="1:9" ht="12" hidden="1" customHeight="1">
      <c r="B1822" s="9">
        <v>401146</v>
      </c>
      <c r="C1822" s="10">
        <v>28</v>
      </c>
      <c r="D1822" s="10">
        <v>26</v>
      </c>
      <c r="E1822" s="10">
        <v>27</v>
      </c>
      <c r="F1822" s="11">
        <f t="shared" si="160"/>
        <v>2.1560187573631887E-3</v>
      </c>
      <c r="G1822" s="11">
        <f t="shared" si="160"/>
        <v>1.9619680048294599E-3</v>
      </c>
      <c r="H1822" s="11">
        <f t="shared" si="160"/>
        <v>2.0281537791265419E-3</v>
      </c>
      <c r="I1822" s="11"/>
    </row>
    <row r="1823" spans="1:9" ht="12" hidden="1" customHeight="1">
      <c r="B1823" s="9">
        <v>401147</v>
      </c>
      <c r="C1823" s="10">
        <v>27</v>
      </c>
      <c r="D1823" s="10">
        <v>25</v>
      </c>
      <c r="E1823" s="10">
        <v>25</v>
      </c>
      <c r="F1823" s="11">
        <f t="shared" si="160"/>
        <v>2.0790180874573605E-3</v>
      </c>
      <c r="G1823" s="11">
        <f t="shared" si="160"/>
        <v>1.8865076969514036E-3</v>
      </c>
      <c r="H1823" s="11">
        <f t="shared" si="160"/>
        <v>1.8779201658579089E-3</v>
      </c>
      <c r="I1823" s="11"/>
    </row>
    <row r="1824" spans="1:9" ht="12" hidden="1" customHeight="1">
      <c r="B1824" s="9">
        <v>401148</v>
      </c>
      <c r="C1824" s="10">
        <v>30.4</v>
      </c>
      <c r="D1824" s="10">
        <v>30.4</v>
      </c>
      <c r="E1824" s="10">
        <v>30.4</v>
      </c>
      <c r="F1824" s="11">
        <f t="shared" si="160"/>
        <v>2.3408203651371765E-3</v>
      </c>
      <c r="G1824" s="11">
        <f t="shared" si="160"/>
        <v>2.2939933594929066E-3</v>
      </c>
      <c r="H1824" s="11">
        <f t="shared" si="160"/>
        <v>2.2835509216832172E-3</v>
      </c>
      <c r="I1824" s="11"/>
    </row>
    <row r="1825" spans="2:9" ht="12" hidden="1" customHeight="1">
      <c r="B1825" s="9">
        <v>401149</v>
      </c>
      <c r="C1825" s="10">
        <v>39</v>
      </c>
      <c r="D1825" s="10">
        <v>40</v>
      </c>
      <c r="E1825" s="10">
        <v>41</v>
      </c>
      <c r="F1825" s="11">
        <f t="shared" si="160"/>
        <v>3.0030261263272987E-3</v>
      </c>
      <c r="G1825" s="11">
        <f t="shared" si="160"/>
        <v>3.0184123151222458E-3</v>
      </c>
      <c r="H1825" s="11">
        <f t="shared" si="160"/>
        <v>3.0797890720069706E-3</v>
      </c>
      <c r="I1825" s="11"/>
    </row>
    <row r="1826" spans="2:9" ht="12" hidden="1" customHeight="1">
      <c r="B1826" s="9">
        <v>401150</v>
      </c>
      <c r="C1826" s="10">
        <v>81</v>
      </c>
      <c r="D1826" s="10">
        <v>80</v>
      </c>
      <c r="E1826" s="10">
        <v>80</v>
      </c>
      <c r="F1826" s="11">
        <f t="shared" si="160"/>
        <v>6.2370542623720821E-3</v>
      </c>
      <c r="G1826" s="11">
        <f t="shared" si="160"/>
        <v>6.0368246302444917E-3</v>
      </c>
      <c r="H1826" s="11">
        <f t="shared" si="160"/>
        <v>6.0093445307453086E-3</v>
      </c>
      <c r="I1826" s="11"/>
    </row>
    <row r="1827" spans="2:9" ht="12" hidden="1" customHeight="1">
      <c r="B1827" s="9">
        <v>401151</v>
      </c>
      <c r="C1827" s="10">
        <v>55</v>
      </c>
      <c r="D1827" s="10">
        <v>54</v>
      </c>
      <c r="E1827" s="10">
        <v>54</v>
      </c>
      <c r="F1827" s="11">
        <f t="shared" si="160"/>
        <v>4.2350368448205496E-3</v>
      </c>
      <c r="G1827" s="11">
        <f t="shared" si="160"/>
        <v>4.0748566254150314E-3</v>
      </c>
      <c r="H1827" s="11">
        <f t="shared" si="160"/>
        <v>4.0563075582530838E-3</v>
      </c>
      <c r="I1827" s="11"/>
    </row>
    <row r="1828" spans="2:9" ht="12" hidden="1" customHeight="1">
      <c r="B1828" s="9">
        <v>401153</v>
      </c>
      <c r="C1828" s="10">
        <v>135</v>
      </c>
      <c r="D1828" s="10">
        <v>135</v>
      </c>
      <c r="E1828" s="10">
        <v>135</v>
      </c>
      <c r="F1828" s="11">
        <f t="shared" si="160"/>
        <v>1.0395090437286803E-2</v>
      </c>
      <c r="G1828" s="11">
        <f t="shared" si="160"/>
        <v>1.018714156353758E-2</v>
      </c>
      <c r="H1828" s="11">
        <f t="shared" si="160"/>
        <v>1.0140768895632708E-2</v>
      </c>
      <c r="I1828" s="11"/>
    </row>
    <row r="1829" spans="2:9" ht="12" hidden="1" customHeight="1">
      <c r="B1829" s="9">
        <v>401154</v>
      </c>
      <c r="C1829" s="10">
        <v>45</v>
      </c>
      <c r="D1829" s="10">
        <v>45</v>
      </c>
      <c r="E1829" s="10">
        <v>45</v>
      </c>
      <c r="F1829" s="11">
        <f t="shared" si="160"/>
        <v>3.4650301457622677E-3</v>
      </c>
      <c r="G1829" s="11">
        <f t="shared" si="160"/>
        <v>3.3957138545125266E-3</v>
      </c>
      <c r="H1829" s="11">
        <f t="shared" si="160"/>
        <v>3.3802562985442361E-3</v>
      </c>
      <c r="I1829" s="11"/>
    </row>
    <row r="1830" spans="2:9" ht="12" hidden="1" customHeight="1">
      <c r="B1830" s="9">
        <v>401156</v>
      </c>
      <c r="C1830" s="10">
        <v>42</v>
      </c>
      <c r="D1830" s="10">
        <v>42</v>
      </c>
      <c r="E1830" s="10">
        <v>42</v>
      </c>
      <c r="F1830" s="11">
        <f t="shared" si="160"/>
        <v>3.2340281360447834E-3</v>
      </c>
      <c r="G1830" s="11">
        <f t="shared" si="160"/>
        <v>3.1693329308783579E-3</v>
      </c>
      <c r="H1830" s="11">
        <f t="shared" si="160"/>
        <v>3.1549058786412873E-3</v>
      </c>
      <c r="I1830" s="11"/>
    </row>
    <row r="1831" spans="2:9" ht="12" hidden="1" customHeight="1">
      <c r="B1831" s="9">
        <v>401157</v>
      </c>
      <c r="C1831" s="10">
        <v>25.5</v>
      </c>
      <c r="D1831" s="10">
        <v>24.5</v>
      </c>
      <c r="E1831" s="10">
        <v>25.5</v>
      </c>
      <c r="F1831" s="11">
        <f t="shared" si="160"/>
        <v>1.9635170825986182E-3</v>
      </c>
      <c r="G1831" s="11">
        <f t="shared" si="160"/>
        <v>1.8487775430123755E-3</v>
      </c>
      <c r="H1831" s="11">
        <f t="shared" si="160"/>
        <v>1.9154785691750671E-3</v>
      </c>
      <c r="I1831" s="11"/>
    </row>
    <row r="1832" spans="2:9" ht="12" hidden="1" customHeight="1">
      <c r="B1832" s="9">
        <v>401158</v>
      </c>
      <c r="C1832" s="10">
        <v>20.2</v>
      </c>
      <c r="D1832" s="10">
        <v>20.2</v>
      </c>
      <c r="E1832" s="10">
        <v>19.399999999999999</v>
      </c>
      <c r="F1832" s="11">
        <f t="shared" si="160"/>
        <v>1.555413532097729E-3</v>
      </c>
      <c r="G1832" s="11">
        <f t="shared" si="160"/>
        <v>1.524298219136734E-3</v>
      </c>
      <c r="H1832" s="11">
        <f t="shared" si="160"/>
        <v>1.4572660487057372E-3</v>
      </c>
      <c r="I1832" s="11"/>
    </row>
    <row r="1833" spans="2:9" ht="12" hidden="1" customHeight="1">
      <c r="B1833" s="9">
        <v>401159</v>
      </c>
      <c r="C1833" s="10">
        <v>35</v>
      </c>
      <c r="D1833" s="10">
        <v>35</v>
      </c>
      <c r="E1833" s="10">
        <v>35</v>
      </c>
      <c r="F1833" s="11">
        <f t="shared" si="160"/>
        <v>2.6950234467039858E-3</v>
      </c>
      <c r="G1833" s="11">
        <f t="shared" si="160"/>
        <v>2.6411107757319651E-3</v>
      </c>
      <c r="H1833" s="11">
        <f t="shared" si="160"/>
        <v>2.6290882322010725E-3</v>
      </c>
      <c r="I1833" s="11"/>
    </row>
    <row r="1834" spans="2:9" ht="12" hidden="1" customHeight="1">
      <c r="B1834" s="9">
        <v>401160</v>
      </c>
      <c r="C1834" s="10">
        <v>67</v>
      </c>
      <c r="D1834" s="10">
        <v>64</v>
      </c>
      <c r="E1834" s="10">
        <v>63</v>
      </c>
      <c r="F1834" s="11">
        <f t="shared" si="160"/>
        <v>5.1590448836904878E-3</v>
      </c>
      <c r="G1834" s="11">
        <f t="shared" si="160"/>
        <v>4.8294597041955928E-3</v>
      </c>
      <c r="H1834" s="11">
        <f t="shared" si="160"/>
        <v>4.7323588179619307E-3</v>
      </c>
      <c r="I1834" s="11"/>
    </row>
    <row r="1835" spans="2:9" ht="12" hidden="1" customHeight="1">
      <c r="B1835" s="9">
        <v>401161</v>
      </c>
      <c r="C1835" s="10">
        <v>67.8</v>
      </c>
      <c r="D1835" s="10">
        <v>69.599999999999994</v>
      </c>
      <c r="E1835" s="10">
        <v>70.599999999999994</v>
      </c>
      <c r="F1835" s="11">
        <f t="shared" si="160"/>
        <v>5.2206454196151502E-3</v>
      </c>
      <c r="G1835" s="11">
        <f t="shared" si="160"/>
        <v>5.2520374283127067E-3</v>
      </c>
      <c r="H1835" s="11">
        <f t="shared" si="160"/>
        <v>5.3032465483827344E-3</v>
      </c>
      <c r="I1835" s="11"/>
    </row>
    <row r="1836" spans="2:9" ht="12" hidden="1" customHeight="1">
      <c r="B1836" s="9">
        <v>401162</v>
      </c>
      <c r="C1836" s="10">
        <v>53.6</v>
      </c>
      <c r="D1836" s="10">
        <v>53.4</v>
      </c>
      <c r="E1836" s="10">
        <v>55.4</v>
      </c>
      <c r="F1836" s="11">
        <f t="shared" si="160"/>
        <v>4.1272359069523899E-3</v>
      </c>
      <c r="G1836" s="11">
        <f t="shared" si="160"/>
        <v>4.0295804406881982E-3</v>
      </c>
      <c r="H1836" s="11">
        <f t="shared" si="160"/>
        <v>4.1614710875411262E-3</v>
      </c>
      <c r="I1836" s="11"/>
    </row>
    <row r="1837" spans="2:9" ht="12" hidden="1" customHeight="1">
      <c r="B1837" s="9">
        <v>401163</v>
      </c>
      <c r="C1837" s="10">
        <v>36.6</v>
      </c>
      <c r="D1837" s="10">
        <v>32</v>
      </c>
      <c r="E1837" s="10">
        <v>32</v>
      </c>
      <c r="F1837" s="11">
        <f t="shared" si="160"/>
        <v>2.8182245185533112E-3</v>
      </c>
      <c r="G1837" s="11">
        <f t="shared" si="160"/>
        <v>2.4147298520977964E-3</v>
      </c>
      <c r="H1837" s="11">
        <f t="shared" si="160"/>
        <v>2.4037378122981237E-3</v>
      </c>
      <c r="I1837" s="11"/>
    </row>
    <row r="1838" spans="2:9" ht="12" hidden="1" customHeight="1">
      <c r="B1838" s="9">
        <v>401164</v>
      </c>
      <c r="C1838" s="10">
        <v>30.6</v>
      </c>
      <c r="D1838" s="10">
        <v>27.8</v>
      </c>
      <c r="E1838" s="10">
        <v>28.6</v>
      </c>
      <c r="F1838" s="11">
        <f t="shared" si="160"/>
        <v>2.3562204991183422E-3</v>
      </c>
      <c r="G1838" s="11">
        <f t="shared" si="160"/>
        <v>2.097796559009961E-3</v>
      </c>
      <c r="H1838" s="11">
        <f t="shared" si="160"/>
        <v>2.1483406697414479E-3</v>
      </c>
      <c r="I1838" s="11"/>
    </row>
    <row r="1839" spans="2:9" ht="12" hidden="1" customHeight="1">
      <c r="B1839" s="9">
        <v>401165</v>
      </c>
      <c r="C1839" s="10">
        <v>70.2</v>
      </c>
      <c r="D1839" s="10">
        <v>67.400000000000006</v>
      </c>
      <c r="E1839" s="10">
        <v>65.599999999999994</v>
      </c>
      <c r="F1839" s="11">
        <f t="shared" si="160"/>
        <v>5.4054470273891377E-3</v>
      </c>
      <c r="G1839" s="11">
        <f t="shared" si="160"/>
        <v>5.0860247509809846E-3</v>
      </c>
      <c r="H1839" s="11">
        <f t="shared" si="160"/>
        <v>4.9276625152111526E-3</v>
      </c>
      <c r="I1839" s="11"/>
    </row>
    <row r="1840" spans="2:9" ht="12" hidden="1" customHeight="1">
      <c r="B1840" s="9">
        <v>401166</v>
      </c>
      <c r="C1840" s="10">
        <v>29</v>
      </c>
      <c r="D1840" s="10">
        <v>29</v>
      </c>
      <c r="E1840" s="10">
        <v>29</v>
      </c>
      <c r="F1840" s="11">
        <f t="shared" si="160"/>
        <v>2.2330194272690172E-3</v>
      </c>
      <c r="G1840" s="11">
        <f t="shared" si="160"/>
        <v>2.1883489284636281E-3</v>
      </c>
      <c r="H1840" s="11">
        <f t="shared" si="160"/>
        <v>2.1783873923951745E-3</v>
      </c>
      <c r="I1840" s="11"/>
    </row>
    <row r="1841" spans="1:9" ht="12" hidden="1" customHeight="1">
      <c r="B1841" s="9">
        <v>401167</v>
      </c>
      <c r="C1841" s="10">
        <v>20</v>
      </c>
      <c r="D1841" s="10">
        <v>20</v>
      </c>
      <c r="E1841" s="10">
        <v>20</v>
      </c>
      <c r="F1841" s="11">
        <f t="shared" si="160"/>
        <v>1.5400133981165634E-3</v>
      </c>
      <c r="G1841" s="11">
        <f t="shared" si="160"/>
        <v>1.5092061575611229E-3</v>
      </c>
      <c r="H1841" s="11">
        <f t="shared" si="160"/>
        <v>1.5023361326863272E-3</v>
      </c>
      <c r="I1841" s="11"/>
    </row>
    <row r="1842" spans="1:9" ht="12" hidden="1" customHeight="1">
      <c r="B1842" s="9">
        <v>401168</v>
      </c>
      <c r="C1842" s="10">
        <v>26</v>
      </c>
      <c r="D1842" s="10">
        <v>26</v>
      </c>
      <c r="E1842" s="10">
        <v>26</v>
      </c>
      <c r="F1842" s="11">
        <f t="shared" si="160"/>
        <v>2.0020174175515324E-3</v>
      </c>
      <c r="G1842" s="11">
        <f t="shared" si="160"/>
        <v>1.9619680048294599E-3</v>
      </c>
      <c r="H1842" s="11">
        <f t="shared" si="160"/>
        <v>1.9530369724922254E-3</v>
      </c>
      <c r="I1842" s="11"/>
    </row>
    <row r="1843" spans="1:9" ht="12" hidden="1" customHeight="1">
      <c r="B1843" s="9">
        <v>401169</v>
      </c>
      <c r="C1843" s="10">
        <v>43.8</v>
      </c>
      <c r="D1843" s="10">
        <v>45.8</v>
      </c>
      <c r="E1843" s="10">
        <v>45</v>
      </c>
      <c r="F1843" s="11">
        <f t="shared" si="160"/>
        <v>3.3726293418752736E-3</v>
      </c>
      <c r="G1843" s="11">
        <f t="shared" si="160"/>
        <v>3.456082100814971E-3</v>
      </c>
      <c r="H1843" s="11">
        <f t="shared" si="160"/>
        <v>3.3802562985442361E-3</v>
      </c>
      <c r="I1843" s="11"/>
    </row>
    <row r="1844" spans="1:9" ht="12" hidden="1" customHeight="1">
      <c r="B1844" s="9">
        <v>401170</v>
      </c>
      <c r="C1844" s="10">
        <v>12.4</v>
      </c>
      <c r="D1844" s="10">
        <v>11.6</v>
      </c>
      <c r="E1844" s="10">
        <v>11.6</v>
      </c>
      <c r="F1844" s="11">
        <f t="shared" si="160"/>
        <v>9.5480830683226936E-4</v>
      </c>
      <c r="G1844" s="11">
        <f t="shared" si="160"/>
        <v>8.7533957138545126E-4</v>
      </c>
      <c r="H1844" s="11">
        <f t="shared" si="160"/>
        <v>8.7135495695806972E-4</v>
      </c>
      <c r="I1844" s="11"/>
    </row>
    <row r="1845" spans="1:9" ht="12" hidden="1" customHeight="1">
      <c r="B1845" s="9">
        <v>401171</v>
      </c>
      <c r="C1845" s="10">
        <v>39.4</v>
      </c>
      <c r="D1845" s="10">
        <v>41.8</v>
      </c>
      <c r="E1845" s="10">
        <v>41.8</v>
      </c>
      <c r="F1845" s="11">
        <f t="shared" si="160"/>
        <v>3.0338263942896299E-3</v>
      </c>
      <c r="G1845" s="11">
        <f t="shared" si="160"/>
        <v>3.1542408693027465E-3</v>
      </c>
      <c r="H1845" s="11">
        <f t="shared" si="160"/>
        <v>3.1398825173144236E-3</v>
      </c>
      <c r="I1845" s="11"/>
    </row>
    <row r="1846" spans="1:9" ht="12" hidden="1" customHeight="1">
      <c r="B1846" s="9">
        <v>401172</v>
      </c>
      <c r="C1846" s="10">
        <v>34</v>
      </c>
      <c r="D1846" s="10">
        <v>35.6</v>
      </c>
      <c r="E1846" s="10">
        <v>35.6</v>
      </c>
      <c r="F1846" s="11">
        <f t="shared" si="160"/>
        <v>2.6180227767981577E-3</v>
      </c>
      <c r="G1846" s="11">
        <f t="shared" si="160"/>
        <v>2.6863869604587987E-3</v>
      </c>
      <c r="H1846" s="11">
        <f t="shared" si="160"/>
        <v>2.6741583161816627E-3</v>
      </c>
      <c r="I1846" s="11"/>
    </row>
    <row r="1847" spans="1:9" ht="12" hidden="1" customHeight="1">
      <c r="B1847" s="9">
        <v>401173</v>
      </c>
      <c r="C1847" s="10">
        <v>42.2</v>
      </c>
      <c r="D1847" s="10">
        <v>41.2</v>
      </c>
      <c r="E1847" s="10">
        <v>39.4</v>
      </c>
      <c r="F1847" s="11">
        <f t="shared" si="160"/>
        <v>3.249428270025949E-3</v>
      </c>
      <c r="G1847" s="11">
        <f t="shared" si="160"/>
        <v>3.1089646845759134E-3</v>
      </c>
      <c r="H1847" s="11">
        <f t="shared" si="160"/>
        <v>2.9596021813920645E-3</v>
      </c>
      <c r="I1847" s="11"/>
    </row>
    <row r="1848" spans="1:9" ht="12" hidden="1" customHeight="1">
      <c r="B1848" s="9">
        <v>401174</v>
      </c>
      <c r="C1848" s="10">
        <v>44</v>
      </c>
      <c r="D1848" s="10">
        <v>44</v>
      </c>
      <c r="E1848" s="10">
        <v>45</v>
      </c>
      <c r="F1848" s="11">
        <f t="shared" si="160"/>
        <v>3.3880294758564396E-3</v>
      </c>
      <c r="G1848" s="11">
        <f t="shared" si="160"/>
        <v>3.3202535466344703E-3</v>
      </c>
      <c r="H1848" s="11">
        <f t="shared" si="160"/>
        <v>3.3802562985442361E-3</v>
      </c>
      <c r="I1848" s="11"/>
    </row>
    <row r="1849" spans="1:9" ht="12" hidden="1" customHeight="1">
      <c r="B1849" s="9">
        <v>401175</v>
      </c>
      <c r="C1849" s="10">
        <v>14</v>
      </c>
      <c r="D1849" s="10">
        <v>14</v>
      </c>
      <c r="E1849" s="10">
        <v>14</v>
      </c>
      <c r="F1849" s="11">
        <f t="shared" si="160"/>
        <v>1.0780093786815943E-3</v>
      </c>
      <c r="G1849" s="11">
        <f t="shared" si="160"/>
        <v>1.056444310292786E-3</v>
      </c>
      <c r="H1849" s="11">
        <f t="shared" si="160"/>
        <v>1.0516352928804291E-3</v>
      </c>
      <c r="I1849" s="11"/>
    </row>
    <row r="1850" spans="1:9" ht="12" hidden="1" customHeight="1">
      <c r="B1850" s="9">
        <v>406100</v>
      </c>
      <c r="C1850" s="10">
        <v>1739.5</v>
      </c>
      <c r="D1850" s="10">
        <v>1742.5</v>
      </c>
      <c r="E1850" s="10">
        <v>1739.5</v>
      </c>
      <c r="F1850" s="11">
        <f t="shared" si="160"/>
        <v>0.13394266530118812</v>
      </c>
      <c r="G1850" s="11">
        <f t="shared" si="160"/>
        <v>0.13148958647751283</v>
      </c>
      <c r="H1850" s="11">
        <f t="shared" si="160"/>
        <v>0.13066568514039331</v>
      </c>
      <c r="I1850" s="11"/>
    </row>
    <row r="1851" spans="1:9" ht="12" hidden="1" customHeight="1">
      <c r="B1851" s="9">
        <v>406101</v>
      </c>
      <c r="C1851" s="10">
        <v>1718</v>
      </c>
      <c r="D1851" s="10">
        <v>1721</v>
      </c>
      <c r="E1851" s="10">
        <v>1718</v>
      </c>
      <c r="F1851" s="11">
        <f t="shared" si="160"/>
        <v>0.1322871508982128</v>
      </c>
      <c r="G1851" s="11">
        <f t="shared" si="160"/>
        <v>0.12986718985813461</v>
      </c>
      <c r="H1851" s="11">
        <f t="shared" si="160"/>
        <v>0.12905067379775551</v>
      </c>
      <c r="I1851" s="11"/>
    </row>
    <row r="1852" spans="1:9" ht="12" hidden="1" customHeight="1" thickBot="1">
      <c r="C1852" s="12">
        <f t="shared" ref="C1852:H1852" si="161">SUM(C1812:C1851)</f>
        <v>12986.900000000001</v>
      </c>
      <c r="D1852" s="12">
        <f t="shared" si="161"/>
        <v>13252</v>
      </c>
      <c r="E1852" s="12">
        <f t="shared" si="161"/>
        <v>13312.6</v>
      </c>
      <c r="F1852" s="13">
        <f t="shared" si="161"/>
        <v>1.0000000000000002</v>
      </c>
      <c r="G1852" s="13">
        <f t="shared" si="161"/>
        <v>1</v>
      </c>
      <c r="H1852" s="13">
        <f t="shared" si="161"/>
        <v>1.0000000000000004</v>
      </c>
      <c r="I1852" s="52"/>
    </row>
    <row r="1853" spans="1:9" ht="12" hidden="1" customHeight="1"/>
    <row r="1854" spans="1:9" ht="12" hidden="1" customHeight="1">
      <c r="A1854" s="3" t="s">
        <v>154</v>
      </c>
      <c r="B1854" s="2" t="s">
        <v>155</v>
      </c>
    </row>
    <row r="1855" spans="1:9" ht="12" hidden="1" customHeight="1">
      <c r="B1855" s="6" t="s">
        <v>4</v>
      </c>
      <c r="C1855" s="55" t="s">
        <v>5</v>
      </c>
      <c r="D1855" s="55"/>
      <c r="E1855" s="55"/>
      <c r="F1855" s="55" t="s">
        <v>6</v>
      </c>
      <c r="G1855" s="55"/>
      <c r="H1855" s="55"/>
      <c r="I1855" s="6"/>
    </row>
    <row r="1856" spans="1:9" ht="12" hidden="1" customHeight="1">
      <c r="B1856" s="6"/>
      <c r="C1856" s="8" t="s">
        <v>7</v>
      </c>
      <c r="D1856" s="8" t="s">
        <v>8</v>
      </c>
      <c r="E1856" s="8">
        <v>2013</v>
      </c>
      <c r="F1856" s="36" t="s">
        <v>7</v>
      </c>
      <c r="G1856" s="8" t="s">
        <v>8</v>
      </c>
      <c r="H1856" s="8">
        <v>2013</v>
      </c>
      <c r="I1856" s="8"/>
    </row>
    <row r="1857" spans="2:9" ht="12" hidden="1" customHeight="1">
      <c r="B1857" s="9">
        <v>401108</v>
      </c>
      <c r="C1857" s="10">
        <v>347</v>
      </c>
      <c r="D1857" s="10">
        <v>350</v>
      </c>
      <c r="E1857" s="10">
        <v>351</v>
      </c>
      <c r="F1857" s="11">
        <f t="shared" ref="F1857:H1887" si="162">C1857/C$1888</f>
        <v>0.13802704852824185</v>
      </c>
      <c r="G1857" s="11">
        <f t="shared" si="162"/>
        <v>0.1390820584144645</v>
      </c>
      <c r="H1857" s="11">
        <f t="shared" si="162"/>
        <v>0.13922494149379239</v>
      </c>
      <c r="I1857" s="11"/>
    </row>
    <row r="1858" spans="2:9" ht="12" hidden="1" customHeight="1">
      <c r="B1858" s="9">
        <v>401176</v>
      </c>
      <c r="C1858" s="10">
        <v>78</v>
      </c>
      <c r="D1858" s="10">
        <v>77</v>
      </c>
      <c r="E1858" s="10">
        <v>77</v>
      </c>
      <c r="F1858" s="11">
        <f t="shared" si="162"/>
        <v>3.1026252983293555E-2</v>
      </c>
      <c r="G1858" s="11">
        <f t="shared" si="162"/>
        <v>3.0598052851182191E-2</v>
      </c>
      <c r="H1858" s="11">
        <f t="shared" si="162"/>
        <v>3.0542223632541353E-2</v>
      </c>
      <c r="I1858" s="11"/>
    </row>
    <row r="1859" spans="2:9" ht="12" hidden="1" customHeight="1">
      <c r="B1859" s="9">
        <v>401177</v>
      </c>
      <c r="C1859" s="10">
        <v>93</v>
      </c>
      <c r="D1859" s="10">
        <v>91</v>
      </c>
      <c r="E1859" s="10">
        <v>93</v>
      </c>
      <c r="F1859" s="11">
        <f t="shared" si="162"/>
        <v>3.6992840095465392E-2</v>
      </c>
      <c r="G1859" s="11">
        <f t="shared" si="162"/>
        <v>3.6161335187760775E-2</v>
      </c>
      <c r="H1859" s="11">
        <f t="shared" si="162"/>
        <v>3.6888659712030467E-2</v>
      </c>
      <c r="I1859" s="11"/>
    </row>
    <row r="1860" spans="2:9" ht="12" hidden="1" customHeight="1">
      <c r="B1860" s="9">
        <v>401178</v>
      </c>
      <c r="C1860" s="10">
        <v>70</v>
      </c>
      <c r="D1860" s="10">
        <v>70</v>
      </c>
      <c r="E1860" s="10">
        <v>71</v>
      </c>
      <c r="F1860" s="11">
        <f t="shared" si="162"/>
        <v>2.7844073190135241E-2</v>
      </c>
      <c r="G1860" s="11">
        <f t="shared" si="162"/>
        <v>2.7816411682892901E-2</v>
      </c>
      <c r="H1860" s="11">
        <f t="shared" si="162"/>
        <v>2.8162310102732936E-2</v>
      </c>
      <c r="I1860" s="11"/>
    </row>
    <row r="1861" spans="2:9" ht="12" hidden="1" customHeight="1">
      <c r="B1861" s="9">
        <v>401179</v>
      </c>
      <c r="C1861" s="10">
        <v>63</v>
      </c>
      <c r="D1861" s="10">
        <v>63</v>
      </c>
      <c r="E1861" s="10">
        <v>64</v>
      </c>
      <c r="F1861" s="11">
        <f t="shared" si="162"/>
        <v>2.5059665871121718E-2</v>
      </c>
      <c r="G1861" s="11">
        <f t="shared" si="162"/>
        <v>2.5034770514603611E-2</v>
      </c>
      <c r="H1861" s="11">
        <f t="shared" si="162"/>
        <v>2.5385744317956448E-2</v>
      </c>
      <c r="I1861" s="11"/>
    </row>
    <row r="1862" spans="2:9" ht="12" hidden="1" customHeight="1">
      <c r="B1862" s="9">
        <v>401180</v>
      </c>
      <c r="C1862" s="10">
        <v>72</v>
      </c>
      <c r="D1862" s="10">
        <v>71</v>
      </c>
      <c r="E1862" s="10">
        <v>71</v>
      </c>
      <c r="F1862" s="11">
        <f t="shared" si="162"/>
        <v>2.8639618138424822E-2</v>
      </c>
      <c r="G1862" s="11">
        <f t="shared" si="162"/>
        <v>2.8213788992648516E-2</v>
      </c>
      <c r="H1862" s="11">
        <f t="shared" si="162"/>
        <v>2.8162310102732936E-2</v>
      </c>
      <c r="I1862" s="11"/>
    </row>
    <row r="1863" spans="2:9" ht="12" hidden="1" customHeight="1">
      <c r="B1863" s="9">
        <v>401181</v>
      </c>
      <c r="C1863" s="10">
        <v>19</v>
      </c>
      <c r="D1863" s="10">
        <v>18</v>
      </c>
      <c r="E1863" s="10">
        <v>17</v>
      </c>
      <c r="F1863" s="11">
        <f t="shared" si="162"/>
        <v>7.5576770087509943E-3</v>
      </c>
      <c r="G1863" s="11">
        <f t="shared" si="162"/>
        <v>7.1527915756010316E-3</v>
      </c>
      <c r="H1863" s="11">
        <f t="shared" si="162"/>
        <v>6.7430883344571819E-3</v>
      </c>
      <c r="I1863" s="11"/>
    </row>
    <row r="1864" spans="2:9" ht="12" hidden="1" customHeight="1">
      <c r="B1864" s="9">
        <v>401182</v>
      </c>
      <c r="C1864" s="10">
        <v>52</v>
      </c>
      <c r="D1864" s="10">
        <v>51</v>
      </c>
      <c r="E1864" s="10">
        <v>51</v>
      </c>
      <c r="F1864" s="11">
        <f t="shared" si="162"/>
        <v>2.0684168655529037E-2</v>
      </c>
      <c r="G1864" s="11">
        <f t="shared" si="162"/>
        <v>2.0266242797536256E-2</v>
      </c>
      <c r="H1864" s="11">
        <f t="shared" si="162"/>
        <v>2.0229265003371546E-2</v>
      </c>
      <c r="I1864" s="11"/>
    </row>
    <row r="1865" spans="2:9" ht="12" hidden="1" customHeight="1">
      <c r="B1865" s="9">
        <v>401183</v>
      </c>
      <c r="C1865" s="10">
        <v>33</v>
      </c>
      <c r="D1865" s="10">
        <v>33</v>
      </c>
      <c r="E1865" s="10">
        <v>33</v>
      </c>
      <c r="F1865" s="11">
        <f t="shared" si="162"/>
        <v>1.3126491646778043E-2</v>
      </c>
      <c r="G1865" s="11">
        <f t="shared" si="162"/>
        <v>1.3113451221935225E-2</v>
      </c>
      <c r="H1865" s="11">
        <f t="shared" si="162"/>
        <v>1.3089524413946294E-2</v>
      </c>
      <c r="I1865" s="11"/>
    </row>
    <row r="1866" spans="2:9" ht="12" hidden="1" customHeight="1">
      <c r="B1866" s="9">
        <v>401184</v>
      </c>
      <c r="C1866" s="10">
        <v>106</v>
      </c>
      <c r="D1866" s="10">
        <v>106</v>
      </c>
      <c r="E1866" s="10">
        <v>106</v>
      </c>
      <c r="F1866" s="11">
        <f t="shared" si="162"/>
        <v>4.2163882259347654E-2</v>
      </c>
      <c r="G1866" s="11">
        <f t="shared" si="162"/>
        <v>4.2121994834094963E-2</v>
      </c>
      <c r="H1866" s="11">
        <f t="shared" si="162"/>
        <v>4.2045139026615365E-2</v>
      </c>
      <c r="I1866" s="11"/>
    </row>
    <row r="1867" spans="2:9" ht="12" hidden="1" customHeight="1">
      <c r="B1867" s="9">
        <v>401185</v>
      </c>
      <c r="C1867" s="10">
        <v>66</v>
      </c>
      <c r="D1867" s="10">
        <v>69</v>
      </c>
      <c r="E1867" s="10">
        <v>69</v>
      </c>
      <c r="F1867" s="11">
        <f t="shared" si="162"/>
        <v>2.6252983293556086E-2</v>
      </c>
      <c r="G1867" s="11">
        <f t="shared" si="162"/>
        <v>2.741903437313729E-2</v>
      </c>
      <c r="H1867" s="11">
        <f t="shared" si="162"/>
        <v>2.7369005592796796E-2</v>
      </c>
      <c r="I1867" s="11"/>
    </row>
    <row r="1868" spans="2:9" ht="12" hidden="1" customHeight="1">
      <c r="B1868" s="9">
        <v>401186</v>
      </c>
      <c r="C1868" s="10">
        <v>96</v>
      </c>
      <c r="D1868" s="10">
        <v>95</v>
      </c>
      <c r="E1868" s="10">
        <v>96</v>
      </c>
      <c r="F1868" s="11">
        <f t="shared" si="162"/>
        <v>3.8186157517899763E-2</v>
      </c>
      <c r="G1868" s="11">
        <f t="shared" si="162"/>
        <v>3.7750844426783225E-2</v>
      </c>
      <c r="H1868" s="11">
        <f t="shared" si="162"/>
        <v>3.8078616476934675E-2</v>
      </c>
      <c r="I1868" s="11"/>
    </row>
    <row r="1869" spans="2:9" ht="12" hidden="1" customHeight="1">
      <c r="B1869" s="9">
        <v>401187</v>
      </c>
      <c r="C1869" s="10">
        <v>61</v>
      </c>
      <c r="D1869" s="10">
        <v>59</v>
      </c>
      <c r="E1869" s="10">
        <v>60</v>
      </c>
      <c r="F1869" s="11">
        <f t="shared" si="162"/>
        <v>2.4264120922832141E-2</v>
      </c>
      <c r="G1869" s="11">
        <f t="shared" si="162"/>
        <v>2.3445261275581161E-2</v>
      </c>
      <c r="H1869" s="11">
        <f t="shared" si="162"/>
        <v>2.3799135298084171E-2</v>
      </c>
      <c r="I1869" s="11"/>
    </row>
    <row r="1870" spans="2:9" ht="12" hidden="1" customHeight="1">
      <c r="B1870" s="9">
        <v>401188</v>
      </c>
      <c r="C1870" s="10">
        <v>28</v>
      </c>
      <c r="D1870" s="10">
        <v>27</v>
      </c>
      <c r="E1870" s="10">
        <v>27</v>
      </c>
      <c r="F1870" s="11">
        <f t="shared" si="162"/>
        <v>1.1137629276054098E-2</v>
      </c>
      <c r="G1870" s="11">
        <f t="shared" si="162"/>
        <v>1.0729187363401548E-2</v>
      </c>
      <c r="H1870" s="11">
        <f t="shared" si="162"/>
        <v>1.0709610884137877E-2</v>
      </c>
      <c r="I1870" s="11"/>
    </row>
    <row r="1871" spans="2:9" ht="12" hidden="1" customHeight="1">
      <c r="B1871" s="9">
        <v>401189</v>
      </c>
      <c r="C1871" s="10">
        <v>67</v>
      </c>
      <c r="D1871" s="10">
        <v>67</v>
      </c>
      <c r="E1871" s="10">
        <v>66</v>
      </c>
      <c r="F1871" s="11">
        <f t="shared" si="162"/>
        <v>2.6650755767700877E-2</v>
      </c>
      <c r="G1871" s="11">
        <f t="shared" si="162"/>
        <v>2.6624279753626062E-2</v>
      </c>
      <c r="H1871" s="11">
        <f t="shared" si="162"/>
        <v>2.6179048827892588E-2</v>
      </c>
      <c r="I1871" s="11"/>
    </row>
    <row r="1872" spans="2:9" ht="12" hidden="1" customHeight="1">
      <c r="B1872" s="9">
        <v>401190</v>
      </c>
      <c r="C1872" s="10">
        <v>68</v>
      </c>
      <c r="D1872" s="10">
        <v>69</v>
      </c>
      <c r="E1872" s="10">
        <v>68</v>
      </c>
      <c r="F1872" s="11">
        <f t="shared" si="162"/>
        <v>2.7048528241845664E-2</v>
      </c>
      <c r="G1872" s="11">
        <f t="shared" si="162"/>
        <v>2.741903437313729E-2</v>
      </c>
      <c r="H1872" s="11">
        <f t="shared" si="162"/>
        <v>2.6972353337828728E-2</v>
      </c>
      <c r="I1872" s="11"/>
    </row>
    <row r="1873" spans="2:9" ht="12" hidden="1" customHeight="1">
      <c r="B1873" s="9">
        <v>401191</v>
      </c>
      <c r="C1873" s="10">
        <v>20</v>
      </c>
      <c r="D1873" s="10">
        <v>21</v>
      </c>
      <c r="E1873" s="10">
        <v>21</v>
      </c>
      <c r="F1873" s="11">
        <f t="shared" si="162"/>
        <v>7.955449482895784E-3</v>
      </c>
      <c r="G1873" s="11">
        <f t="shared" si="162"/>
        <v>8.3449235048678704E-3</v>
      </c>
      <c r="H1873" s="11">
        <f t="shared" si="162"/>
        <v>8.3296973543294604E-3</v>
      </c>
      <c r="I1873" s="11"/>
    </row>
    <row r="1874" spans="2:9" ht="12" hidden="1" customHeight="1">
      <c r="B1874" s="9">
        <v>401192</v>
      </c>
      <c r="C1874" s="10">
        <v>97</v>
      </c>
      <c r="D1874" s="10">
        <v>97</v>
      </c>
      <c r="E1874" s="10">
        <v>96</v>
      </c>
      <c r="F1874" s="11">
        <f t="shared" si="162"/>
        <v>3.8583929992044554E-2</v>
      </c>
      <c r="G1874" s="11">
        <f t="shared" si="162"/>
        <v>3.8545599046294447E-2</v>
      </c>
      <c r="H1874" s="11">
        <f t="shared" si="162"/>
        <v>3.8078616476934675E-2</v>
      </c>
      <c r="I1874" s="11"/>
    </row>
    <row r="1875" spans="2:9" ht="12" hidden="1" customHeight="1">
      <c r="B1875" s="9">
        <v>403101</v>
      </c>
      <c r="C1875" s="10">
        <v>27</v>
      </c>
      <c r="D1875" s="10">
        <v>27</v>
      </c>
      <c r="E1875" s="10">
        <v>26</v>
      </c>
      <c r="F1875" s="11">
        <f t="shared" si="162"/>
        <v>1.0739856801909307E-2</v>
      </c>
      <c r="G1875" s="11">
        <f t="shared" si="162"/>
        <v>1.0729187363401548E-2</v>
      </c>
      <c r="H1875" s="11">
        <f t="shared" si="162"/>
        <v>1.0312958629169807E-2</v>
      </c>
      <c r="I1875" s="11"/>
    </row>
    <row r="1876" spans="2:9" ht="12" hidden="1" customHeight="1">
      <c r="B1876" s="9">
        <v>403102</v>
      </c>
      <c r="C1876" s="10">
        <v>21</v>
      </c>
      <c r="D1876" s="10">
        <v>21</v>
      </c>
      <c r="E1876" s="10">
        <v>21</v>
      </c>
      <c r="F1876" s="11">
        <f t="shared" si="162"/>
        <v>8.3532219570405727E-3</v>
      </c>
      <c r="G1876" s="11">
        <f t="shared" si="162"/>
        <v>8.3449235048678704E-3</v>
      </c>
      <c r="H1876" s="11">
        <f t="shared" si="162"/>
        <v>8.3296973543294604E-3</v>
      </c>
      <c r="I1876" s="11"/>
    </row>
    <row r="1877" spans="2:9" ht="12" hidden="1" customHeight="1">
      <c r="B1877" s="9">
        <v>403103</v>
      </c>
      <c r="C1877" s="10">
        <v>51</v>
      </c>
      <c r="D1877" s="10">
        <v>51</v>
      </c>
      <c r="E1877" s="10">
        <v>51</v>
      </c>
      <c r="F1877" s="11">
        <f t="shared" si="162"/>
        <v>2.028639618138425E-2</v>
      </c>
      <c r="G1877" s="11">
        <f t="shared" si="162"/>
        <v>2.0266242797536256E-2</v>
      </c>
      <c r="H1877" s="11">
        <f t="shared" si="162"/>
        <v>2.0229265003371546E-2</v>
      </c>
      <c r="I1877" s="11"/>
    </row>
    <row r="1878" spans="2:9" ht="12" hidden="1" customHeight="1">
      <c r="B1878" s="9">
        <v>403104</v>
      </c>
      <c r="C1878" s="10">
        <v>53</v>
      </c>
      <c r="D1878" s="10">
        <v>53</v>
      </c>
      <c r="E1878" s="10">
        <v>53</v>
      </c>
      <c r="F1878" s="11">
        <f t="shared" si="162"/>
        <v>2.1081941129673827E-2</v>
      </c>
      <c r="G1878" s="11">
        <f t="shared" si="162"/>
        <v>2.1060997417047481E-2</v>
      </c>
      <c r="H1878" s="11">
        <f t="shared" si="162"/>
        <v>2.1022569513307682E-2</v>
      </c>
      <c r="I1878" s="11"/>
    </row>
    <row r="1879" spans="2:9" ht="12" hidden="1" customHeight="1">
      <c r="B1879" s="9">
        <v>403107</v>
      </c>
      <c r="C1879" s="10">
        <v>139</v>
      </c>
      <c r="D1879" s="10">
        <v>139.5</v>
      </c>
      <c r="E1879" s="10">
        <v>142.5</v>
      </c>
      <c r="F1879" s="11">
        <f t="shared" si="162"/>
        <v>5.5290373906125699E-2</v>
      </c>
      <c r="G1879" s="11">
        <f t="shared" si="162"/>
        <v>5.5434134710907995E-2</v>
      </c>
      <c r="H1879" s="11">
        <f t="shared" si="162"/>
        <v>5.6522946332949908E-2</v>
      </c>
      <c r="I1879" s="11"/>
    </row>
    <row r="1880" spans="2:9" ht="12" hidden="1" customHeight="1">
      <c r="B1880" s="9">
        <v>403108</v>
      </c>
      <c r="C1880" s="10">
        <v>87.2</v>
      </c>
      <c r="D1880" s="10">
        <v>91.2</v>
      </c>
      <c r="E1880" s="10">
        <v>87.2</v>
      </c>
      <c r="F1880" s="11">
        <f t="shared" si="162"/>
        <v>3.4685759745425621E-2</v>
      </c>
      <c r="G1880" s="11">
        <f t="shared" si="162"/>
        <v>3.6240810649711894E-2</v>
      </c>
      <c r="H1880" s="11">
        <f t="shared" si="162"/>
        <v>3.4588076633215663E-2</v>
      </c>
      <c r="I1880" s="11"/>
    </row>
    <row r="1881" spans="2:9" ht="12" hidden="1" customHeight="1">
      <c r="B1881" s="9">
        <v>403109</v>
      </c>
      <c r="C1881" s="10">
        <v>81</v>
      </c>
      <c r="D1881" s="10">
        <v>82</v>
      </c>
      <c r="E1881" s="10">
        <v>82</v>
      </c>
      <c r="F1881" s="11">
        <f t="shared" si="162"/>
        <v>3.2219570405727926E-2</v>
      </c>
      <c r="G1881" s="11">
        <f t="shared" si="162"/>
        <v>3.258493939996026E-2</v>
      </c>
      <c r="H1881" s="11">
        <f t="shared" si="162"/>
        <v>3.2525484907381698E-2</v>
      </c>
      <c r="I1881" s="11"/>
    </row>
    <row r="1882" spans="2:9" ht="12" hidden="1" customHeight="1">
      <c r="B1882" s="9">
        <v>403112</v>
      </c>
      <c r="C1882" s="10">
        <v>175.4</v>
      </c>
      <c r="D1882" s="10">
        <v>179.6</v>
      </c>
      <c r="E1882" s="10">
        <v>177.8</v>
      </c>
      <c r="F1882" s="11">
        <f t="shared" si="162"/>
        <v>6.9769291964996025E-2</v>
      </c>
      <c r="G1882" s="11">
        <f t="shared" si="162"/>
        <v>7.136896483210807E-2</v>
      </c>
      <c r="H1882" s="11">
        <f t="shared" si="162"/>
        <v>7.0524770933322767E-2</v>
      </c>
      <c r="I1882" s="11"/>
    </row>
    <row r="1883" spans="2:9" ht="12" hidden="1" customHeight="1">
      <c r="B1883" s="9">
        <v>403113</v>
      </c>
      <c r="C1883" s="10">
        <v>202</v>
      </c>
      <c r="D1883" s="10">
        <v>191.8</v>
      </c>
      <c r="E1883" s="10">
        <v>192.2</v>
      </c>
      <c r="F1883" s="11">
        <f t="shared" si="162"/>
        <v>8.0350039777247417E-2</v>
      </c>
      <c r="G1883" s="11">
        <f t="shared" si="162"/>
        <v>7.6216968011126554E-2</v>
      </c>
      <c r="H1883" s="11">
        <f t="shared" si="162"/>
        <v>7.6236563404862956E-2</v>
      </c>
      <c r="I1883" s="11"/>
    </row>
    <row r="1884" spans="2:9" ht="12" hidden="1" customHeight="1">
      <c r="B1884" s="9">
        <v>403114</v>
      </c>
      <c r="C1884" s="10">
        <v>75</v>
      </c>
      <c r="D1884" s="10">
        <v>83</v>
      </c>
      <c r="E1884" s="10">
        <v>85</v>
      </c>
      <c r="F1884" s="11">
        <f t="shared" si="162"/>
        <v>2.9832935560859187E-2</v>
      </c>
      <c r="G1884" s="11">
        <f t="shared" si="162"/>
        <v>3.2982316709715867E-2</v>
      </c>
      <c r="H1884" s="11">
        <f t="shared" si="162"/>
        <v>3.3715441672285906E-2</v>
      </c>
      <c r="I1884" s="11"/>
    </row>
    <row r="1885" spans="2:9" ht="12" hidden="1" customHeight="1">
      <c r="B1885" s="9">
        <v>403115</v>
      </c>
      <c r="C1885" s="10">
        <v>82.6</v>
      </c>
      <c r="D1885" s="10">
        <v>81.599999999999994</v>
      </c>
      <c r="E1885" s="10">
        <v>82.6</v>
      </c>
      <c r="F1885" s="11">
        <f t="shared" si="162"/>
        <v>3.2856006364359584E-2</v>
      </c>
      <c r="G1885" s="11">
        <f t="shared" si="162"/>
        <v>3.2425988476058008E-2</v>
      </c>
      <c r="H1885" s="11">
        <f t="shared" si="162"/>
        <v>3.2763476260362537E-2</v>
      </c>
      <c r="I1885" s="11"/>
    </row>
    <row r="1886" spans="2:9" ht="12" hidden="1" customHeight="1">
      <c r="B1886" s="9">
        <v>403116</v>
      </c>
      <c r="C1886" s="10">
        <v>82.8</v>
      </c>
      <c r="D1886" s="10">
        <v>80.8</v>
      </c>
      <c r="E1886" s="10">
        <v>82.8</v>
      </c>
      <c r="F1886" s="11">
        <f t="shared" si="162"/>
        <v>3.2935560859188542E-2</v>
      </c>
      <c r="G1886" s="11">
        <f t="shared" si="162"/>
        <v>3.210808662825352E-2</v>
      </c>
      <c r="H1886" s="11">
        <f t="shared" si="162"/>
        <v>3.2842806711356157E-2</v>
      </c>
      <c r="I1886" s="11"/>
    </row>
    <row r="1887" spans="2:9" ht="12" hidden="1" customHeight="1">
      <c r="B1887" s="9">
        <v>403118</v>
      </c>
      <c r="C1887" s="10">
        <v>1</v>
      </c>
      <c r="D1887" s="10">
        <v>1</v>
      </c>
      <c r="E1887" s="10">
        <v>1</v>
      </c>
      <c r="F1887" s="11">
        <f t="shared" si="162"/>
        <v>3.977724741447892E-4</v>
      </c>
      <c r="G1887" s="11">
        <f t="shared" si="162"/>
        <v>3.973773097556129E-4</v>
      </c>
      <c r="H1887" s="11">
        <f t="shared" si="162"/>
        <v>3.9665225496806949E-4</v>
      </c>
      <c r="I1887" s="11"/>
    </row>
    <row r="1888" spans="2:9" ht="12" hidden="1" customHeight="1" thickBot="1">
      <c r="C1888" s="12">
        <f t="shared" ref="C1888:H1888" si="163">SUM(C1857:C1887)</f>
        <v>2514</v>
      </c>
      <c r="D1888" s="12">
        <f t="shared" si="163"/>
        <v>2516.5000000000005</v>
      </c>
      <c r="E1888" s="12">
        <f t="shared" si="163"/>
        <v>2521.1</v>
      </c>
      <c r="F1888" s="13">
        <f t="shared" si="163"/>
        <v>1</v>
      </c>
      <c r="G1888" s="13">
        <f t="shared" si="163"/>
        <v>0.99999999999999967</v>
      </c>
      <c r="H1888" s="13">
        <f t="shared" si="163"/>
        <v>1</v>
      </c>
      <c r="I1888" s="52"/>
    </row>
    <row r="1889" spans="1:11" ht="12" hidden="1" customHeight="1"/>
    <row r="1890" spans="1:11" ht="12" hidden="1" customHeight="1">
      <c r="A1890" s="3" t="s">
        <v>156</v>
      </c>
      <c r="B1890" s="2" t="s">
        <v>157</v>
      </c>
    </row>
    <row r="1891" spans="1:11" ht="12" hidden="1" customHeight="1">
      <c r="B1891" s="6" t="s">
        <v>4</v>
      </c>
      <c r="C1891" s="55" t="s">
        <v>5</v>
      </c>
      <c r="D1891" s="55"/>
      <c r="E1891" s="55"/>
      <c r="F1891" s="55" t="s">
        <v>6</v>
      </c>
      <c r="G1891" s="55"/>
      <c r="H1891" s="55"/>
      <c r="I1891" s="6"/>
    </row>
    <row r="1892" spans="1:11" ht="12" hidden="1" customHeight="1">
      <c r="B1892" s="6"/>
      <c r="C1892" s="8" t="s">
        <v>7</v>
      </c>
      <c r="D1892" s="8" t="s">
        <v>8</v>
      </c>
      <c r="E1892" s="8">
        <v>2013</v>
      </c>
      <c r="F1892" s="36" t="s">
        <v>7</v>
      </c>
      <c r="G1892" s="8" t="s">
        <v>8</v>
      </c>
      <c r="H1892" s="8">
        <v>2013</v>
      </c>
      <c r="I1892" s="8"/>
      <c r="K1892" s="2"/>
    </row>
    <row r="1893" spans="1:11" ht="12" hidden="1" customHeight="1">
      <c r="B1893" s="9">
        <v>400103</v>
      </c>
      <c r="C1893" s="10">
        <v>99.8</v>
      </c>
      <c r="D1893" s="10">
        <v>101.8</v>
      </c>
      <c r="E1893" s="10">
        <v>99.8</v>
      </c>
      <c r="F1893" s="11">
        <f t="shared" ref="F1893:H1924" si="164">C1893/C$1954</f>
        <v>6.5316700917575294E-3</v>
      </c>
      <c r="G1893" s="11">
        <f t="shared" si="164"/>
        <v>6.6812806006589396E-3</v>
      </c>
      <c r="H1893" s="11">
        <f t="shared" si="164"/>
        <v>6.5486423706347845E-3</v>
      </c>
      <c r="I1893" s="11"/>
      <c r="K1893" s="9"/>
    </row>
    <row r="1894" spans="1:11" ht="12" hidden="1" customHeight="1">
      <c r="B1894" s="9">
        <v>400104</v>
      </c>
      <c r="C1894" s="10">
        <v>62</v>
      </c>
      <c r="D1894" s="10">
        <v>65</v>
      </c>
      <c r="E1894" s="10">
        <v>65</v>
      </c>
      <c r="F1894" s="11">
        <f t="shared" si="164"/>
        <v>4.0577509588072824E-3</v>
      </c>
      <c r="G1894" s="11">
        <f t="shared" si="164"/>
        <v>4.2660436055287927E-3</v>
      </c>
      <c r="H1894" s="11">
        <f t="shared" si="164"/>
        <v>4.2651478365857819E-3</v>
      </c>
      <c r="I1894" s="11"/>
      <c r="K1894" s="9"/>
    </row>
    <row r="1895" spans="1:11" ht="12" hidden="1" customHeight="1">
      <c r="B1895" s="9">
        <v>400110</v>
      </c>
      <c r="C1895" s="10">
        <v>204</v>
      </c>
      <c r="D1895" s="10">
        <v>206</v>
      </c>
      <c r="E1895" s="10">
        <v>207</v>
      </c>
      <c r="F1895" s="11">
        <f t="shared" si="164"/>
        <v>1.3351309606398156E-2</v>
      </c>
      <c r="G1895" s="11">
        <f t="shared" si="164"/>
        <v>1.3520076657522018E-2</v>
      </c>
      <c r="H1895" s="11">
        <f t="shared" si="164"/>
        <v>1.3582855418050105E-2</v>
      </c>
      <c r="I1895" s="11"/>
      <c r="K1895" s="9"/>
    </row>
    <row r="1896" spans="1:11" ht="12" hidden="1" customHeight="1">
      <c r="B1896" s="9">
        <v>400111</v>
      </c>
      <c r="C1896" s="10">
        <v>89</v>
      </c>
      <c r="D1896" s="10">
        <v>90</v>
      </c>
      <c r="E1896" s="10">
        <v>90</v>
      </c>
      <c r="F1896" s="11">
        <f t="shared" si="164"/>
        <v>5.8248360537717448E-3</v>
      </c>
      <c r="G1896" s="11">
        <f t="shared" si="164"/>
        <v>5.9068296076552514E-3</v>
      </c>
      <c r="H1896" s="11">
        <f t="shared" si="164"/>
        <v>5.9055893121956974E-3</v>
      </c>
      <c r="I1896" s="11"/>
      <c r="K1896" s="9"/>
    </row>
    <row r="1897" spans="1:11" ht="12" hidden="1" customHeight="1">
      <c r="B1897" s="9">
        <v>400113</v>
      </c>
      <c r="C1897" s="10">
        <v>127</v>
      </c>
      <c r="D1897" s="10">
        <v>129</v>
      </c>
      <c r="E1897" s="10">
        <v>129</v>
      </c>
      <c r="F1897" s="11">
        <f t="shared" si="164"/>
        <v>8.3118447059439497E-3</v>
      </c>
      <c r="G1897" s="11">
        <f t="shared" si="164"/>
        <v>8.4664557709725266E-3</v>
      </c>
      <c r="H1897" s="11">
        <f t="shared" si="164"/>
        <v>8.4646780141471659E-3</v>
      </c>
      <c r="I1897" s="11"/>
      <c r="K1897" s="9"/>
    </row>
    <row r="1898" spans="1:11" ht="12" hidden="1" customHeight="1">
      <c r="B1898" s="9">
        <v>400114</v>
      </c>
      <c r="C1898" s="10">
        <v>17</v>
      </c>
      <c r="D1898" s="10">
        <v>17</v>
      </c>
      <c r="E1898" s="10">
        <v>17</v>
      </c>
      <c r="F1898" s="11">
        <f t="shared" si="164"/>
        <v>1.112609133866513E-3</v>
      </c>
      <c r="G1898" s="11">
        <f t="shared" si="164"/>
        <v>1.115734481445992E-3</v>
      </c>
      <c r="H1898" s="11">
        <f t="shared" si="164"/>
        <v>1.1155002034147429E-3</v>
      </c>
      <c r="I1898" s="11"/>
      <c r="K1898" s="9"/>
    </row>
    <row r="1899" spans="1:11" ht="12" hidden="1" customHeight="1">
      <c r="B1899" s="9">
        <v>400115</v>
      </c>
      <c r="C1899" s="10">
        <v>116</v>
      </c>
      <c r="D1899" s="10">
        <v>114</v>
      </c>
      <c r="E1899" s="10">
        <v>116</v>
      </c>
      <c r="F1899" s="11">
        <f t="shared" si="164"/>
        <v>7.5919211487362062E-3</v>
      </c>
      <c r="G1899" s="11">
        <f t="shared" si="164"/>
        <v>7.4819841696966514E-3</v>
      </c>
      <c r="H1899" s="11">
        <f t="shared" si="164"/>
        <v>7.61164844683001E-3</v>
      </c>
      <c r="I1899" s="11"/>
      <c r="K1899" s="9"/>
    </row>
    <row r="1900" spans="1:11" ht="12" hidden="1" customHeight="1">
      <c r="B1900" s="9">
        <v>400116</v>
      </c>
      <c r="C1900" s="10">
        <v>113</v>
      </c>
      <c r="D1900" s="10">
        <v>110</v>
      </c>
      <c r="E1900" s="10">
        <v>112</v>
      </c>
      <c r="F1900" s="11">
        <f t="shared" si="164"/>
        <v>7.3955783604068214E-3</v>
      </c>
      <c r="G1900" s="11">
        <f t="shared" si="164"/>
        <v>7.2194584093564183E-3</v>
      </c>
      <c r="H1900" s="11">
        <f t="shared" si="164"/>
        <v>7.349177810732424E-3</v>
      </c>
      <c r="I1900" s="11"/>
      <c r="K1900" s="9"/>
    </row>
    <row r="1901" spans="1:11" ht="12" hidden="1" customHeight="1">
      <c r="B1901" s="9">
        <v>400119</v>
      </c>
      <c r="C1901" s="10">
        <v>164</v>
      </c>
      <c r="D1901" s="10">
        <v>164</v>
      </c>
      <c r="E1901" s="10">
        <v>164</v>
      </c>
      <c r="F1901" s="11">
        <f t="shared" si="164"/>
        <v>1.073340576200636E-2</v>
      </c>
      <c r="G1901" s="11">
        <f t="shared" si="164"/>
        <v>1.0763556173949569E-2</v>
      </c>
      <c r="H1901" s="11">
        <f t="shared" si="164"/>
        <v>1.0761296080001049E-2</v>
      </c>
      <c r="I1901" s="11"/>
      <c r="K1901" s="9"/>
    </row>
    <row r="1902" spans="1:11" ht="12" hidden="1" customHeight="1">
      <c r="B1902" s="9">
        <v>400120</v>
      </c>
      <c r="C1902" s="10">
        <v>180.8</v>
      </c>
      <c r="D1902" s="10">
        <v>183.8</v>
      </c>
      <c r="E1902" s="10">
        <v>183.8</v>
      </c>
      <c r="F1902" s="11">
        <f t="shared" si="164"/>
        <v>1.1832925376650915E-2</v>
      </c>
      <c r="G1902" s="11">
        <f t="shared" si="164"/>
        <v>1.2063058687633724E-2</v>
      </c>
      <c r="H1902" s="11">
        <f t="shared" si="164"/>
        <v>1.2060525728684103E-2</v>
      </c>
      <c r="I1902" s="11"/>
      <c r="K1902" s="9"/>
    </row>
    <row r="1903" spans="1:11" ht="12" hidden="1" customHeight="1">
      <c r="B1903" s="9">
        <v>400121</v>
      </c>
      <c r="C1903" s="10">
        <v>48</v>
      </c>
      <c r="D1903" s="10">
        <v>47</v>
      </c>
      <c r="E1903" s="10">
        <v>48</v>
      </c>
      <c r="F1903" s="11">
        <f t="shared" si="164"/>
        <v>3.1414846132701542E-3</v>
      </c>
      <c r="G1903" s="11">
        <f t="shared" si="164"/>
        <v>3.0846776839977422E-3</v>
      </c>
      <c r="H1903" s="11">
        <f t="shared" si="164"/>
        <v>3.1496476331710388E-3</v>
      </c>
      <c r="I1903" s="11"/>
      <c r="K1903" s="9"/>
    </row>
    <row r="1904" spans="1:11" ht="12" hidden="1" customHeight="1">
      <c r="B1904" s="9">
        <v>400122</v>
      </c>
      <c r="C1904" s="10">
        <v>94.5</v>
      </c>
      <c r="D1904" s="10">
        <v>94.5</v>
      </c>
      <c r="E1904" s="10">
        <v>94.5</v>
      </c>
      <c r="F1904" s="11">
        <f t="shared" si="164"/>
        <v>6.184797832375616E-3</v>
      </c>
      <c r="G1904" s="11">
        <f t="shared" si="164"/>
        <v>6.2021710880380138E-3</v>
      </c>
      <c r="H1904" s="11">
        <f t="shared" si="164"/>
        <v>6.2008687778054824E-3</v>
      </c>
      <c r="I1904" s="11"/>
      <c r="K1904" s="9"/>
    </row>
    <row r="1905" spans="2:11" ht="12" hidden="1" customHeight="1">
      <c r="B1905" s="9">
        <v>400124</v>
      </c>
      <c r="C1905" s="10">
        <v>62</v>
      </c>
      <c r="D1905" s="10">
        <v>64</v>
      </c>
      <c r="E1905" s="10">
        <v>64</v>
      </c>
      <c r="F1905" s="11">
        <f t="shared" si="164"/>
        <v>4.0577509588072824E-3</v>
      </c>
      <c r="G1905" s="11">
        <f t="shared" si="164"/>
        <v>4.200412165443734E-3</v>
      </c>
      <c r="H1905" s="11">
        <f t="shared" si="164"/>
        <v>4.1995301775613848E-3</v>
      </c>
      <c r="I1905" s="11"/>
      <c r="K1905" s="9"/>
    </row>
    <row r="1906" spans="2:11" ht="12" hidden="1" customHeight="1">
      <c r="B1906" s="9">
        <v>400125</v>
      </c>
      <c r="C1906" s="10">
        <v>24</v>
      </c>
      <c r="D1906" s="10">
        <v>23</v>
      </c>
      <c r="E1906" s="10">
        <v>23</v>
      </c>
      <c r="F1906" s="11">
        <f t="shared" si="164"/>
        <v>1.5707423066350771E-3</v>
      </c>
      <c r="G1906" s="11">
        <f t="shared" si="164"/>
        <v>1.509523121956342E-3</v>
      </c>
      <c r="H1906" s="11">
        <f t="shared" si="164"/>
        <v>1.5092061575611227E-3</v>
      </c>
      <c r="I1906" s="11"/>
      <c r="K1906" s="9"/>
    </row>
    <row r="1907" spans="2:11" ht="12" hidden="1" customHeight="1">
      <c r="B1907" s="9">
        <v>400126</v>
      </c>
      <c r="C1907" s="10">
        <v>117</v>
      </c>
      <c r="D1907" s="10">
        <v>114</v>
      </c>
      <c r="E1907" s="10">
        <v>113</v>
      </c>
      <c r="F1907" s="11">
        <f t="shared" si="164"/>
        <v>7.6573687448460012E-3</v>
      </c>
      <c r="G1907" s="11">
        <f t="shared" si="164"/>
        <v>7.4819841696966514E-3</v>
      </c>
      <c r="H1907" s="11">
        <f t="shared" si="164"/>
        <v>7.4147954697568203E-3</v>
      </c>
      <c r="I1907" s="11"/>
      <c r="K1907" s="9"/>
    </row>
    <row r="1908" spans="2:11" ht="12" hidden="1" customHeight="1">
      <c r="B1908" s="9">
        <v>400130</v>
      </c>
      <c r="C1908" s="10">
        <v>2302.3000000000002</v>
      </c>
      <c r="D1908" s="10">
        <v>2282.3000000000002</v>
      </c>
      <c r="E1908" s="10">
        <v>2288.3000000000002</v>
      </c>
      <c r="F1908" s="11">
        <f t="shared" si="164"/>
        <v>0.15068000052358077</v>
      </c>
      <c r="G1908" s="11">
        <f t="shared" si="164"/>
        <v>0.14979063570612866</v>
      </c>
      <c r="H1908" s="11">
        <f t="shared" si="164"/>
        <v>0.15015288914552685</v>
      </c>
      <c r="I1908" s="11"/>
      <c r="K1908" s="9"/>
    </row>
    <row r="1909" spans="2:11" ht="12" hidden="1" customHeight="1">
      <c r="B1909" s="9">
        <v>400131</v>
      </c>
      <c r="C1909" s="10">
        <v>2291.6999999999998</v>
      </c>
      <c r="D1909" s="10">
        <v>2261.6999999999998</v>
      </c>
      <c r="E1909" s="10">
        <v>2253.6999999999998</v>
      </c>
      <c r="F1909" s="11">
        <f t="shared" si="164"/>
        <v>0.14998625600481691</v>
      </c>
      <c r="G1909" s="11">
        <f t="shared" si="164"/>
        <v>0.14843862804037644</v>
      </c>
      <c r="H1909" s="11">
        <f t="shared" si="164"/>
        <v>0.14788251814328271</v>
      </c>
      <c r="I1909" s="11"/>
      <c r="K1909" s="9"/>
    </row>
    <row r="1910" spans="2:11" ht="12" hidden="1" customHeight="1">
      <c r="B1910" s="9">
        <v>400133</v>
      </c>
      <c r="C1910" s="10">
        <v>133</v>
      </c>
      <c r="D1910" s="10">
        <v>135</v>
      </c>
      <c r="E1910" s="10">
        <v>137</v>
      </c>
      <c r="F1910" s="11">
        <f t="shared" si="164"/>
        <v>8.7045302826027193E-3</v>
      </c>
      <c r="G1910" s="11">
        <f t="shared" si="164"/>
        <v>8.860244411482877E-3</v>
      </c>
      <c r="H1910" s="11">
        <f t="shared" si="164"/>
        <v>8.9896192863423395E-3</v>
      </c>
      <c r="I1910" s="11"/>
      <c r="K1910" s="9"/>
    </row>
    <row r="1911" spans="2:11" ht="12" hidden="1" customHeight="1">
      <c r="B1911" s="9">
        <v>400134</v>
      </c>
      <c r="C1911" s="10">
        <v>132</v>
      </c>
      <c r="D1911" s="10">
        <v>134</v>
      </c>
      <c r="E1911" s="10">
        <v>136</v>
      </c>
      <c r="F1911" s="11">
        <f t="shared" si="164"/>
        <v>8.6390826864929243E-3</v>
      </c>
      <c r="G1911" s="11">
        <f t="shared" si="164"/>
        <v>8.7946129713978183E-3</v>
      </c>
      <c r="H1911" s="11">
        <f t="shared" si="164"/>
        <v>8.9240016273179432E-3</v>
      </c>
      <c r="I1911" s="11"/>
      <c r="K1911" s="9"/>
    </row>
    <row r="1912" spans="2:11" ht="12" hidden="1" customHeight="1">
      <c r="B1912" s="9">
        <v>400136</v>
      </c>
      <c r="C1912" s="10">
        <v>195</v>
      </c>
      <c r="D1912" s="10">
        <v>194</v>
      </c>
      <c r="E1912" s="10">
        <v>195</v>
      </c>
      <c r="F1912" s="11">
        <f t="shared" si="164"/>
        <v>1.2762281241410002E-2</v>
      </c>
      <c r="G1912" s="11">
        <f t="shared" si="164"/>
        <v>1.2732499376501319E-2</v>
      </c>
      <c r="H1912" s="11">
        <f t="shared" si="164"/>
        <v>1.2795443509757346E-2</v>
      </c>
      <c r="I1912" s="11"/>
      <c r="K1912" s="9"/>
    </row>
    <row r="1913" spans="2:11" ht="12" hidden="1" customHeight="1">
      <c r="B1913" s="9">
        <v>400137</v>
      </c>
      <c r="C1913" s="10">
        <v>182</v>
      </c>
      <c r="D1913" s="10">
        <v>185</v>
      </c>
      <c r="E1913" s="10">
        <v>185</v>
      </c>
      <c r="F1913" s="11">
        <f t="shared" si="164"/>
        <v>1.1911462491982668E-2</v>
      </c>
      <c r="G1913" s="11">
        <f t="shared" si="164"/>
        <v>1.2141816415735794E-2</v>
      </c>
      <c r="H1913" s="11">
        <f t="shared" si="164"/>
        <v>1.2139266919513378E-2</v>
      </c>
      <c r="I1913" s="11"/>
      <c r="K1913" s="9"/>
    </row>
    <row r="1914" spans="2:11" ht="12" hidden="1" customHeight="1">
      <c r="B1914" s="9">
        <v>400138</v>
      </c>
      <c r="C1914" s="10">
        <v>165</v>
      </c>
      <c r="D1914" s="10">
        <v>166</v>
      </c>
      <c r="E1914" s="10">
        <v>166</v>
      </c>
      <c r="F1914" s="11">
        <f t="shared" si="164"/>
        <v>1.0798853358116155E-2</v>
      </c>
      <c r="G1914" s="11">
        <f t="shared" si="164"/>
        <v>1.0894819054119684E-2</v>
      </c>
      <c r="H1914" s="11">
        <f t="shared" si="164"/>
        <v>1.0892531398049842E-2</v>
      </c>
      <c r="I1914" s="11"/>
      <c r="K1914" s="9"/>
    </row>
    <row r="1915" spans="2:11" ht="12" hidden="1" customHeight="1">
      <c r="B1915" s="9">
        <v>400139</v>
      </c>
      <c r="C1915" s="10">
        <v>155.80000000000001</v>
      </c>
      <c r="D1915" s="10">
        <v>157.80000000000001</v>
      </c>
      <c r="E1915" s="10">
        <v>157.80000000000001</v>
      </c>
      <c r="F1915" s="11">
        <f t="shared" si="164"/>
        <v>1.0196735473906043E-2</v>
      </c>
      <c r="G1915" s="11">
        <f t="shared" si="164"/>
        <v>1.0356641245422208E-2</v>
      </c>
      <c r="H1915" s="11">
        <f t="shared" si="164"/>
        <v>1.035446659404979E-2</v>
      </c>
      <c r="I1915" s="11"/>
      <c r="K1915" s="9"/>
    </row>
    <row r="1916" spans="2:11" ht="12" hidden="1" customHeight="1">
      <c r="B1916" s="9">
        <v>400140</v>
      </c>
      <c r="C1916" s="10">
        <v>213.5</v>
      </c>
      <c r="D1916" s="10">
        <v>215.5</v>
      </c>
      <c r="E1916" s="10">
        <v>216.5</v>
      </c>
      <c r="F1916" s="11">
        <f t="shared" si="164"/>
        <v>1.3973061769441207E-2</v>
      </c>
      <c r="G1916" s="11">
        <f t="shared" si="164"/>
        <v>1.4143575338330073E-2</v>
      </c>
      <c r="H1916" s="11">
        <f t="shared" si="164"/>
        <v>1.4206223178781873E-2</v>
      </c>
      <c r="I1916" s="11"/>
      <c r="K1916" s="9"/>
    </row>
    <row r="1917" spans="2:11" ht="12" hidden="1" customHeight="1">
      <c r="B1917" s="9">
        <v>400141</v>
      </c>
      <c r="C1917" s="10">
        <v>1091.8</v>
      </c>
      <c r="D1917" s="10">
        <v>1096.8</v>
      </c>
      <c r="E1917" s="10">
        <v>1093.8</v>
      </c>
      <c r="F1917" s="11">
        <f t="shared" si="164"/>
        <v>7.1455685432674054E-2</v>
      </c>
      <c r="G1917" s="11">
        <f t="shared" si="164"/>
        <v>7.1984563485291989E-2</v>
      </c>
      <c r="H1917" s="11">
        <f t="shared" si="164"/>
        <v>7.1772595440885045E-2</v>
      </c>
      <c r="I1917" s="11"/>
      <c r="K1917" s="9"/>
    </row>
    <row r="1918" spans="2:11" ht="12" hidden="1" customHeight="1">
      <c r="B1918" s="9">
        <v>400142</v>
      </c>
      <c r="C1918" s="10">
        <v>34</v>
      </c>
      <c r="D1918" s="10">
        <v>33</v>
      </c>
      <c r="E1918" s="10">
        <v>33</v>
      </c>
      <c r="F1918" s="11">
        <f t="shared" si="164"/>
        <v>2.225218267733026E-3</v>
      </c>
      <c r="G1918" s="11">
        <f t="shared" si="164"/>
        <v>2.1658375228069252E-3</v>
      </c>
      <c r="H1918" s="11">
        <f t="shared" si="164"/>
        <v>2.1653827478050891E-3</v>
      </c>
      <c r="I1918" s="11"/>
      <c r="K1918" s="9"/>
    </row>
    <row r="1919" spans="2:11" ht="12" hidden="1" customHeight="1">
      <c r="B1919" s="9">
        <v>400143</v>
      </c>
      <c r="C1919" s="10">
        <v>3406.4</v>
      </c>
      <c r="D1919" s="10">
        <v>3391.8</v>
      </c>
      <c r="E1919" s="10">
        <v>3383</v>
      </c>
      <c r="F1919" s="11">
        <f t="shared" si="164"/>
        <v>0.22294069138840528</v>
      </c>
      <c r="G1919" s="11">
        <f t="shared" si="164"/>
        <v>0.2226087184805009</v>
      </c>
      <c r="H1919" s="11">
        <f t="shared" si="164"/>
        <v>0.22198454047953384</v>
      </c>
      <c r="I1919" s="11"/>
      <c r="K1919" s="9"/>
    </row>
    <row r="1920" spans="2:11" ht="12" hidden="1" customHeight="1">
      <c r="B1920" s="9">
        <v>400144</v>
      </c>
      <c r="C1920" s="10">
        <v>209</v>
      </c>
      <c r="D1920" s="10">
        <v>202</v>
      </c>
      <c r="E1920" s="10">
        <v>202</v>
      </c>
      <c r="F1920" s="11">
        <f t="shared" si="164"/>
        <v>1.3678547586947131E-2</v>
      </c>
      <c r="G1920" s="11">
        <f t="shared" si="164"/>
        <v>1.3257550897181785E-2</v>
      </c>
      <c r="H1920" s="11">
        <f t="shared" si="164"/>
        <v>1.3254767122928121E-2</v>
      </c>
      <c r="I1920" s="11"/>
      <c r="K1920" s="9"/>
    </row>
    <row r="1921" spans="2:11" ht="12" hidden="1" customHeight="1">
      <c r="B1921" s="9">
        <v>400145</v>
      </c>
      <c r="C1921" s="10">
        <v>233</v>
      </c>
      <c r="D1921" s="10">
        <v>223</v>
      </c>
      <c r="E1921" s="10">
        <v>222</v>
      </c>
      <c r="F1921" s="11">
        <f t="shared" si="164"/>
        <v>1.5249289893582207E-2</v>
      </c>
      <c r="G1921" s="11">
        <f t="shared" si="164"/>
        <v>1.4635811138968011E-2</v>
      </c>
      <c r="H1921" s="11">
        <f t="shared" si="164"/>
        <v>1.4567120303416054E-2</v>
      </c>
      <c r="I1921" s="11"/>
      <c r="K1921" s="9"/>
    </row>
    <row r="1922" spans="2:11" ht="12" hidden="1" customHeight="1">
      <c r="B1922" s="9">
        <v>400149</v>
      </c>
      <c r="C1922" s="10">
        <v>6</v>
      </c>
      <c r="D1922" s="10">
        <v>25</v>
      </c>
      <c r="E1922" s="10">
        <v>24</v>
      </c>
      <c r="F1922" s="11">
        <f t="shared" si="164"/>
        <v>3.9268557665876928E-4</v>
      </c>
      <c r="G1922" s="11">
        <f t="shared" si="164"/>
        <v>1.6407860021264587E-3</v>
      </c>
      <c r="H1922" s="11">
        <f t="shared" si="164"/>
        <v>1.5748238165855194E-3</v>
      </c>
      <c r="I1922" s="11"/>
      <c r="K1922" s="9"/>
    </row>
    <row r="1923" spans="2:11" ht="12" hidden="1" customHeight="1">
      <c r="B1923" s="9">
        <v>401104</v>
      </c>
      <c r="C1923" s="10">
        <v>196.5</v>
      </c>
      <c r="D1923" s="10">
        <v>196.5</v>
      </c>
      <c r="E1923" s="10">
        <v>197.5</v>
      </c>
      <c r="F1923" s="11">
        <f t="shared" si="164"/>
        <v>1.2860452635574695E-2</v>
      </c>
      <c r="G1923" s="11">
        <f t="shared" si="164"/>
        <v>1.2896577976713964E-2</v>
      </c>
      <c r="H1923" s="11">
        <f t="shared" si="164"/>
        <v>1.2959487657318337E-2</v>
      </c>
      <c r="I1923" s="11"/>
      <c r="K1923" s="9"/>
    </row>
    <row r="1924" spans="2:11" ht="12" hidden="1" customHeight="1">
      <c r="B1924" s="9">
        <v>401105</v>
      </c>
      <c r="C1924" s="10">
        <v>311</v>
      </c>
      <c r="D1924" s="10">
        <v>306</v>
      </c>
      <c r="E1924" s="10">
        <v>306</v>
      </c>
      <c r="F1924" s="11">
        <f t="shared" si="164"/>
        <v>2.0354202390146209E-2</v>
      </c>
      <c r="G1924" s="11">
        <f t="shared" si="164"/>
        <v>2.0083220666027853E-2</v>
      </c>
      <c r="H1924" s="11">
        <f t="shared" si="164"/>
        <v>2.0079003661465374E-2</v>
      </c>
      <c r="I1924" s="11"/>
      <c r="K1924" s="9"/>
    </row>
    <row r="1925" spans="2:11" ht="12" hidden="1" customHeight="1">
      <c r="B1925" s="9">
        <v>401107</v>
      </c>
      <c r="C1925" s="10">
        <v>207.6</v>
      </c>
      <c r="D1925" s="10">
        <v>211.4</v>
      </c>
      <c r="E1925" s="10">
        <v>210.4</v>
      </c>
      <c r="F1925" s="11">
        <f t="shared" ref="F1925:H1953" si="165">C1925/C$1954</f>
        <v>1.3586920952393416E-2</v>
      </c>
      <c r="G1925" s="11">
        <f t="shared" si="165"/>
        <v>1.3874486433981334E-2</v>
      </c>
      <c r="H1925" s="11">
        <f t="shared" si="165"/>
        <v>1.3805955458733053E-2</v>
      </c>
      <c r="I1925" s="11"/>
      <c r="K1925" s="9"/>
    </row>
    <row r="1926" spans="2:11" ht="12" hidden="1" customHeight="1">
      <c r="B1926" s="9">
        <v>401112</v>
      </c>
      <c r="C1926" s="10">
        <v>114.5</v>
      </c>
      <c r="D1926" s="10">
        <v>113.5</v>
      </c>
      <c r="E1926" s="10">
        <v>112.5</v>
      </c>
      <c r="F1926" s="11">
        <f t="shared" si="165"/>
        <v>7.4937497545715138E-3</v>
      </c>
      <c r="G1926" s="11">
        <f t="shared" si="165"/>
        <v>7.449168449654122E-3</v>
      </c>
      <c r="H1926" s="11">
        <f t="shared" si="165"/>
        <v>7.3819866402446222E-3</v>
      </c>
      <c r="I1926" s="11"/>
      <c r="K1926" s="9"/>
    </row>
    <row r="1927" spans="2:11" ht="12" hidden="1" customHeight="1">
      <c r="B1927" s="9">
        <v>401113</v>
      </c>
      <c r="C1927" s="10">
        <v>21</v>
      </c>
      <c r="D1927" s="10">
        <v>21</v>
      </c>
      <c r="E1927" s="10">
        <v>21</v>
      </c>
      <c r="F1927" s="11">
        <f t="shared" si="165"/>
        <v>1.3743995183056925E-3</v>
      </c>
      <c r="G1927" s="11">
        <f t="shared" si="165"/>
        <v>1.3782602417862252E-3</v>
      </c>
      <c r="H1927" s="11">
        <f t="shared" si="165"/>
        <v>1.3779708395123295E-3</v>
      </c>
      <c r="I1927" s="11"/>
      <c r="K1927" s="9"/>
    </row>
    <row r="1928" spans="2:11" ht="12" hidden="1" customHeight="1">
      <c r="B1928" s="9">
        <v>401114</v>
      </c>
      <c r="C1928" s="10">
        <v>22</v>
      </c>
      <c r="D1928" s="10">
        <v>22</v>
      </c>
      <c r="E1928" s="10">
        <v>21</v>
      </c>
      <c r="F1928" s="11">
        <f t="shared" si="165"/>
        <v>1.4398471144154875E-3</v>
      </c>
      <c r="G1928" s="11">
        <f t="shared" si="165"/>
        <v>1.4438916818712835E-3</v>
      </c>
      <c r="H1928" s="11">
        <f t="shared" si="165"/>
        <v>1.3779708395123295E-3</v>
      </c>
      <c r="I1928" s="11"/>
      <c r="K1928" s="9"/>
    </row>
    <row r="1929" spans="2:11" ht="12" hidden="1" customHeight="1">
      <c r="B1929" s="9">
        <v>401115</v>
      </c>
      <c r="C1929" s="10">
        <v>133</v>
      </c>
      <c r="D1929" s="10">
        <v>132</v>
      </c>
      <c r="E1929" s="10">
        <v>132</v>
      </c>
      <c r="F1929" s="11">
        <f t="shared" si="165"/>
        <v>8.7045302826027193E-3</v>
      </c>
      <c r="G1929" s="11">
        <f t="shared" si="165"/>
        <v>8.663350091227701E-3</v>
      </c>
      <c r="H1929" s="11">
        <f t="shared" si="165"/>
        <v>8.6615309912203564E-3</v>
      </c>
      <c r="I1929" s="11"/>
      <c r="K1929" s="9"/>
    </row>
    <row r="1930" spans="2:11" ht="12" hidden="1" customHeight="1">
      <c r="B1930" s="9">
        <v>401116</v>
      </c>
      <c r="C1930" s="10">
        <v>189.6</v>
      </c>
      <c r="D1930" s="10">
        <v>194.6</v>
      </c>
      <c r="E1930" s="10">
        <v>196.6</v>
      </c>
      <c r="F1930" s="11">
        <f t="shared" si="165"/>
        <v>1.2408864222417109E-2</v>
      </c>
      <c r="G1930" s="11">
        <f t="shared" si="165"/>
        <v>1.2771878240552353E-2</v>
      </c>
      <c r="H1930" s="11">
        <f t="shared" si="165"/>
        <v>1.2900431764196378E-2</v>
      </c>
      <c r="I1930" s="11"/>
      <c r="K1930" s="9"/>
    </row>
    <row r="1931" spans="2:11" ht="12" hidden="1" customHeight="1">
      <c r="B1931" s="9">
        <v>401117</v>
      </c>
      <c r="C1931" s="10">
        <v>45</v>
      </c>
      <c r="D1931" s="10">
        <v>45</v>
      </c>
      <c r="E1931" s="10">
        <v>45</v>
      </c>
      <c r="F1931" s="11">
        <f t="shared" si="165"/>
        <v>2.9451418249407699E-3</v>
      </c>
      <c r="G1931" s="11">
        <f t="shared" si="165"/>
        <v>2.9534148038276257E-3</v>
      </c>
      <c r="H1931" s="11">
        <f t="shared" si="165"/>
        <v>2.9527946560978487E-3</v>
      </c>
      <c r="I1931" s="11"/>
      <c r="K1931" s="9"/>
    </row>
    <row r="1932" spans="2:11" ht="12" hidden="1" customHeight="1">
      <c r="B1932" s="9">
        <v>401118</v>
      </c>
      <c r="C1932" s="10">
        <v>80</v>
      </c>
      <c r="D1932" s="10">
        <v>80</v>
      </c>
      <c r="E1932" s="10">
        <v>83</v>
      </c>
      <c r="F1932" s="11">
        <f t="shared" si="165"/>
        <v>5.2358076887835904E-3</v>
      </c>
      <c r="G1932" s="11">
        <f t="shared" si="165"/>
        <v>5.2505152068046679E-3</v>
      </c>
      <c r="H1932" s="11">
        <f t="shared" si="165"/>
        <v>5.4462656990249209E-3</v>
      </c>
      <c r="I1932" s="11"/>
      <c r="K1932" s="9"/>
    </row>
    <row r="1933" spans="2:11" ht="12" hidden="1" customHeight="1">
      <c r="B1933" s="9">
        <v>401119</v>
      </c>
      <c r="C1933" s="10">
        <v>10</v>
      </c>
      <c r="D1933" s="10">
        <v>10</v>
      </c>
      <c r="E1933" s="10">
        <v>10</v>
      </c>
      <c r="F1933" s="11">
        <f t="shared" si="165"/>
        <v>6.544759610979488E-4</v>
      </c>
      <c r="G1933" s="11">
        <f t="shared" si="165"/>
        <v>6.5631440085058348E-4</v>
      </c>
      <c r="H1933" s="11">
        <f t="shared" si="165"/>
        <v>6.561765902439664E-4</v>
      </c>
      <c r="I1933" s="11"/>
      <c r="K1933" s="9"/>
    </row>
    <row r="1934" spans="2:11" ht="12" hidden="1" customHeight="1">
      <c r="B1934" s="9">
        <v>401120</v>
      </c>
      <c r="C1934" s="10">
        <v>37</v>
      </c>
      <c r="D1934" s="10">
        <v>37</v>
      </c>
      <c r="E1934" s="10">
        <v>37</v>
      </c>
      <c r="F1934" s="11">
        <f t="shared" si="165"/>
        <v>2.4215610560624104E-3</v>
      </c>
      <c r="G1934" s="11">
        <f t="shared" si="165"/>
        <v>2.4283632831471587E-3</v>
      </c>
      <c r="H1934" s="11">
        <f t="shared" si="165"/>
        <v>2.4278533839026759E-3</v>
      </c>
      <c r="I1934" s="11"/>
      <c r="K1934" s="9"/>
    </row>
    <row r="1935" spans="2:11" ht="12" hidden="1" customHeight="1">
      <c r="B1935" s="9">
        <v>401121</v>
      </c>
      <c r="C1935" s="10">
        <v>58</v>
      </c>
      <c r="D1935" s="10">
        <v>57</v>
      </c>
      <c r="E1935" s="10">
        <v>57</v>
      </c>
      <c r="F1935" s="11">
        <f t="shared" si="165"/>
        <v>3.7959605743681031E-3</v>
      </c>
      <c r="G1935" s="11">
        <f t="shared" si="165"/>
        <v>3.7409920848483257E-3</v>
      </c>
      <c r="H1935" s="11">
        <f t="shared" si="165"/>
        <v>3.7402065643906087E-3</v>
      </c>
      <c r="I1935" s="11"/>
      <c r="K1935" s="9"/>
    </row>
    <row r="1936" spans="2:11" ht="12" hidden="1" customHeight="1">
      <c r="B1936" s="9">
        <v>401122</v>
      </c>
      <c r="C1936" s="10">
        <v>154</v>
      </c>
      <c r="D1936" s="10">
        <v>152</v>
      </c>
      <c r="E1936" s="10">
        <v>153</v>
      </c>
      <c r="F1936" s="11">
        <f t="shared" si="165"/>
        <v>1.0078929800908411E-2</v>
      </c>
      <c r="G1936" s="11">
        <f t="shared" si="165"/>
        <v>9.9759788929288679E-3</v>
      </c>
      <c r="H1936" s="11">
        <f t="shared" si="165"/>
        <v>1.0039501830732687E-2</v>
      </c>
      <c r="I1936" s="11"/>
      <c r="K1936" s="9"/>
    </row>
    <row r="1937" spans="2:11" ht="12" hidden="1" customHeight="1">
      <c r="B1937" s="9">
        <v>401123</v>
      </c>
      <c r="C1937" s="10">
        <v>30</v>
      </c>
      <c r="D1937" s="10">
        <v>31</v>
      </c>
      <c r="E1937" s="10">
        <v>31</v>
      </c>
      <c r="F1937" s="11">
        <f t="shared" si="165"/>
        <v>1.9634278832938463E-3</v>
      </c>
      <c r="G1937" s="11">
        <f t="shared" si="165"/>
        <v>2.0345746426368087E-3</v>
      </c>
      <c r="H1937" s="11">
        <f t="shared" si="165"/>
        <v>2.0341474297562957E-3</v>
      </c>
      <c r="I1937" s="11"/>
      <c r="K1937" s="9"/>
    </row>
    <row r="1938" spans="2:11" ht="12" hidden="1" customHeight="1">
      <c r="B1938" s="9">
        <v>401124</v>
      </c>
      <c r="C1938" s="10">
        <v>21</v>
      </c>
      <c r="D1938" s="10">
        <v>21</v>
      </c>
      <c r="E1938" s="10">
        <v>21</v>
      </c>
      <c r="F1938" s="11">
        <f t="shared" si="165"/>
        <v>1.3743995183056925E-3</v>
      </c>
      <c r="G1938" s="11">
        <f t="shared" si="165"/>
        <v>1.3782602417862252E-3</v>
      </c>
      <c r="H1938" s="11">
        <f t="shared" si="165"/>
        <v>1.3779708395123295E-3</v>
      </c>
      <c r="I1938" s="11"/>
      <c r="K1938" s="9"/>
    </row>
    <row r="1939" spans="2:11" ht="12" hidden="1" customHeight="1">
      <c r="B1939" s="9">
        <v>401125</v>
      </c>
      <c r="C1939" s="10">
        <v>35</v>
      </c>
      <c r="D1939" s="10">
        <v>34</v>
      </c>
      <c r="E1939" s="10">
        <v>34</v>
      </c>
      <c r="F1939" s="11">
        <f t="shared" si="165"/>
        <v>2.2906658638428209E-3</v>
      </c>
      <c r="G1939" s="11">
        <f t="shared" si="165"/>
        <v>2.2314689628919839E-3</v>
      </c>
      <c r="H1939" s="11">
        <f t="shared" si="165"/>
        <v>2.2310004068294858E-3</v>
      </c>
      <c r="I1939" s="11"/>
      <c r="K1939" s="9"/>
    </row>
    <row r="1940" spans="2:11" ht="12" hidden="1" customHeight="1">
      <c r="B1940" s="9">
        <v>401126</v>
      </c>
      <c r="C1940" s="10">
        <v>24</v>
      </c>
      <c r="D1940" s="10">
        <v>24</v>
      </c>
      <c r="E1940" s="10">
        <v>24</v>
      </c>
      <c r="F1940" s="11">
        <f t="shared" si="165"/>
        <v>1.5707423066350771E-3</v>
      </c>
      <c r="G1940" s="11">
        <f t="shared" si="165"/>
        <v>1.5751545620414002E-3</v>
      </c>
      <c r="H1940" s="11">
        <f t="shared" si="165"/>
        <v>1.5748238165855194E-3</v>
      </c>
      <c r="I1940" s="11"/>
      <c r="K1940" s="9"/>
    </row>
    <row r="1941" spans="2:11" ht="12" hidden="1" customHeight="1">
      <c r="B1941" s="9">
        <v>401128</v>
      </c>
      <c r="C1941" s="10">
        <v>45</v>
      </c>
      <c r="D1941" s="10">
        <v>46</v>
      </c>
      <c r="E1941" s="10">
        <v>48</v>
      </c>
      <c r="F1941" s="11">
        <f t="shared" si="165"/>
        <v>2.9451418249407699E-3</v>
      </c>
      <c r="G1941" s="11">
        <f t="shared" si="165"/>
        <v>3.0190462439126839E-3</v>
      </c>
      <c r="H1941" s="11">
        <f t="shared" si="165"/>
        <v>3.1496476331710388E-3</v>
      </c>
      <c r="I1941" s="11"/>
      <c r="K1941" s="9"/>
    </row>
    <row r="1942" spans="2:11" ht="12" hidden="1" customHeight="1">
      <c r="B1942" s="9">
        <v>401129</v>
      </c>
      <c r="C1942" s="10">
        <v>138</v>
      </c>
      <c r="D1942" s="10">
        <v>138</v>
      </c>
      <c r="E1942" s="10">
        <v>141</v>
      </c>
      <c r="F1942" s="11">
        <f t="shared" si="165"/>
        <v>9.0317682631516939E-3</v>
      </c>
      <c r="G1942" s="11">
        <f t="shared" si="165"/>
        <v>9.0571387317380514E-3</v>
      </c>
      <c r="H1942" s="11">
        <f t="shared" si="165"/>
        <v>9.2520899224399263E-3</v>
      </c>
      <c r="I1942" s="11"/>
      <c r="K1942" s="9"/>
    </row>
    <row r="1943" spans="2:11" ht="12" hidden="1" customHeight="1">
      <c r="B1943" s="9">
        <v>401130</v>
      </c>
      <c r="C1943" s="10">
        <v>45</v>
      </c>
      <c r="D1943" s="10">
        <v>41</v>
      </c>
      <c r="E1943" s="10">
        <v>43</v>
      </c>
      <c r="F1943" s="11">
        <f t="shared" si="165"/>
        <v>2.9451418249407699E-3</v>
      </c>
      <c r="G1943" s="11">
        <f t="shared" si="165"/>
        <v>2.6908890434873922E-3</v>
      </c>
      <c r="H1943" s="11">
        <f t="shared" si="165"/>
        <v>2.8215593380490557E-3</v>
      </c>
      <c r="I1943" s="11"/>
      <c r="K1943" s="9"/>
    </row>
    <row r="1944" spans="2:11" ht="12" hidden="1" customHeight="1">
      <c r="B1944" s="9">
        <v>401131</v>
      </c>
      <c r="C1944" s="10">
        <v>72</v>
      </c>
      <c r="D1944" s="10">
        <v>74</v>
      </c>
      <c r="E1944" s="10">
        <v>74</v>
      </c>
      <c r="F1944" s="11">
        <f t="shared" si="165"/>
        <v>4.7122269199052318E-3</v>
      </c>
      <c r="G1944" s="11">
        <f t="shared" si="165"/>
        <v>4.8567265662943174E-3</v>
      </c>
      <c r="H1944" s="11">
        <f t="shared" si="165"/>
        <v>4.8557067678053518E-3</v>
      </c>
      <c r="I1944" s="11"/>
      <c r="K1944" s="9"/>
    </row>
    <row r="1945" spans="2:11" ht="12" hidden="1" customHeight="1">
      <c r="B1945" s="9">
        <v>401132</v>
      </c>
      <c r="C1945" s="10">
        <v>79</v>
      </c>
      <c r="D1945" s="10">
        <v>78</v>
      </c>
      <c r="E1945" s="10">
        <v>77</v>
      </c>
      <c r="F1945" s="11">
        <f t="shared" si="165"/>
        <v>5.1703600926737954E-3</v>
      </c>
      <c r="G1945" s="11">
        <f t="shared" si="165"/>
        <v>5.1192523266345505E-3</v>
      </c>
      <c r="H1945" s="11">
        <f t="shared" si="165"/>
        <v>5.0525597448785415E-3</v>
      </c>
      <c r="I1945" s="11"/>
      <c r="K1945" s="9"/>
    </row>
    <row r="1946" spans="2:11" ht="12" hidden="1" customHeight="1">
      <c r="B1946" s="9">
        <v>401133</v>
      </c>
      <c r="C1946" s="10">
        <v>146</v>
      </c>
      <c r="D1946" s="10">
        <v>143</v>
      </c>
      <c r="E1946" s="10">
        <v>146</v>
      </c>
      <c r="F1946" s="11">
        <f t="shared" si="165"/>
        <v>9.5553490320300534E-3</v>
      </c>
      <c r="G1946" s="11">
        <f t="shared" si="165"/>
        <v>9.3852959321633431E-3</v>
      </c>
      <c r="H1946" s="11">
        <f t="shared" si="165"/>
        <v>9.5801782175619094E-3</v>
      </c>
      <c r="I1946" s="11"/>
      <c r="K1946" s="9"/>
    </row>
    <row r="1947" spans="2:11" ht="12" hidden="1" customHeight="1">
      <c r="B1947" s="9">
        <v>401134</v>
      </c>
      <c r="C1947" s="10">
        <v>56</v>
      </c>
      <c r="D1947" s="10">
        <v>57</v>
      </c>
      <c r="E1947" s="10">
        <v>58</v>
      </c>
      <c r="F1947" s="11">
        <f t="shared" si="165"/>
        <v>3.6650653821485133E-3</v>
      </c>
      <c r="G1947" s="11">
        <f t="shared" si="165"/>
        <v>3.7409920848483257E-3</v>
      </c>
      <c r="H1947" s="11">
        <f t="shared" si="165"/>
        <v>3.805824223415005E-3</v>
      </c>
      <c r="I1947" s="11"/>
      <c r="K1947" s="9"/>
    </row>
    <row r="1948" spans="2:11" ht="12" hidden="1" customHeight="1">
      <c r="B1948" s="9">
        <v>401135</v>
      </c>
      <c r="C1948" s="10">
        <v>22</v>
      </c>
      <c r="D1948" s="10">
        <v>21</v>
      </c>
      <c r="E1948" s="10">
        <v>21</v>
      </c>
      <c r="F1948" s="11">
        <f t="shared" si="165"/>
        <v>1.4398471144154875E-3</v>
      </c>
      <c r="G1948" s="11">
        <f t="shared" si="165"/>
        <v>1.3782602417862252E-3</v>
      </c>
      <c r="H1948" s="11">
        <f t="shared" si="165"/>
        <v>1.3779708395123295E-3</v>
      </c>
      <c r="I1948" s="11"/>
      <c r="K1948" s="9"/>
    </row>
    <row r="1949" spans="2:11" ht="12" hidden="1" customHeight="1">
      <c r="B1949" s="9">
        <v>401136</v>
      </c>
      <c r="C1949" s="10">
        <v>103.6</v>
      </c>
      <c r="D1949" s="10">
        <v>104.6</v>
      </c>
      <c r="E1949" s="10">
        <v>102.6</v>
      </c>
      <c r="F1949" s="11">
        <f t="shared" si="165"/>
        <v>6.7803709569747494E-3</v>
      </c>
      <c r="G1949" s="11">
        <f t="shared" si="165"/>
        <v>6.8650486328971022E-3</v>
      </c>
      <c r="H1949" s="11">
        <f t="shared" si="165"/>
        <v>6.7323718159030951E-3</v>
      </c>
      <c r="I1949" s="11"/>
      <c r="K1949" s="9"/>
    </row>
    <row r="1950" spans="2:11" ht="12" hidden="1" customHeight="1">
      <c r="B1950" s="9">
        <v>401137</v>
      </c>
      <c r="C1950" s="10">
        <v>267</v>
      </c>
      <c r="D1950" s="10">
        <v>268</v>
      </c>
      <c r="E1950" s="10">
        <v>267</v>
      </c>
      <c r="F1950" s="11">
        <f t="shared" si="165"/>
        <v>1.7474508161315232E-2</v>
      </c>
      <c r="G1950" s="11">
        <f t="shared" si="165"/>
        <v>1.7589225942795637E-2</v>
      </c>
      <c r="H1950" s="11">
        <f t="shared" si="165"/>
        <v>1.7519914959513903E-2</v>
      </c>
      <c r="I1950" s="11"/>
      <c r="K1950" s="9"/>
    </row>
    <row r="1951" spans="2:11" ht="12" hidden="1" customHeight="1">
      <c r="B1951" s="9">
        <v>401138</v>
      </c>
      <c r="C1951" s="10">
        <v>175</v>
      </c>
      <c r="D1951" s="10">
        <v>178</v>
      </c>
      <c r="E1951" s="10">
        <v>177</v>
      </c>
      <c r="F1951" s="11">
        <f t="shared" si="165"/>
        <v>1.1453329319214105E-2</v>
      </c>
      <c r="G1951" s="11">
        <f t="shared" si="165"/>
        <v>1.1682396335140385E-2</v>
      </c>
      <c r="H1951" s="11">
        <f t="shared" si="165"/>
        <v>1.1614325647318206E-2</v>
      </c>
      <c r="I1951" s="11"/>
      <c r="K1951" s="9"/>
    </row>
    <row r="1952" spans="2:11" ht="12" hidden="1" customHeight="1">
      <c r="B1952" s="9">
        <v>402100</v>
      </c>
      <c r="C1952" s="10">
        <v>55</v>
      </c>
      <c r="D1952" s="10">
        <v>55</v>
      </c>
      <c r="E1952" s="10">
        <v>55</v>
      </c>
      <c r="F1952" s="11">
        <f t="shared" si="165"/>
        <v>3.5996177860387183E-3</v>
      </c>
      <c r="G1952" s="11">
        <f t="shared" si="165"/>
        <v>3.6097292046782092E-3</v>
      </c>
      <c r="H1952" s="11">
        <f t="shared" si="165"/>
        <v>3.6089712463418153E-3</v>
      </c>
      <c r="I1952" s="11"/>
      <c r="K1952" s="9"/>
    </row>
    <row r="1953" spans="1:11" ht="12" hidden="1" customHeight="1">
      <c r="B1953" s="9">
        <v>402101</v>
      </c>
      <c r="C1953" s="10">
        <v>118</v>
      </c>
      <c r="D1953" s="10">
        <v>119</v>
      </c>
      <c r="E1953" s="10">
        <v>119</v>
      </c>
      <c r="F1953" s="11">
        <f t="shared" si="165"/>
        <v>7.7228163409557961E-3</v>
      </c>
      <c r="G1953" s="11">
        <f t="shared" si="165"/>
        <v>7.8101413701219431E-3</v>
      </c>
      <c r="H1953" s="11">
        <f t="shared" si="165"/>
        <v>7.8085014239032005E-3</v>
      </c>
      <c r="I1953" s="11"/>
      <c r="K1953" s="9"/>
    </row>
    <row r="1954" spans="1:11" ht="12" hidden="1" customHeight="1" thickBot="1">
      <c r="C1954" s="12">
        <f t="shared" ref="C1954:H1954" si="166">SUM(C1893:C1953)</f>
        <v>15279.400000000001</v>
      </c>
      <c r="D1954" s="12">
        <f t="shared" si="166"/>
        <v>15236.6</v>
      </c>
      <c r="E1954" s="12">
        <f t="shared" si="166"/>
        <v>15239.800000000001</v>
      </c>
      <c r="F1954" s="13">
        <f t="shared" si="166"/>
        <v>0.99999999999999956</v>
      </c>
      <c r="G1954" s="13">
        <f t="shared" si="166"/>
        <v>0.99999999999999989</v>
      </c>
      <c r="H1954" s="13">
        <f t="shared" si="166"/>
        <v>1</v>
      </c>
      <c r="I1954" s="52"/>
      <c r="K1954" s="2"/>
    </row>
    <row r="1955" spans="1:11" ht="12" hidden="1" customHeight="1">
      <c r="K1955" s="2"/>
    </row>
    <row r="1956" spans="1:11" ht="12" hidden="1" customHeight="1">
      <c r="A1956" s="3" t="s">
        <v>158</v>
      </c>
      <c r="B1956" s="2" t="s">
        <v>159</v>
      </c>
    </row>
    <row r="1957" spans="1:11" ht="12" hidden="1" customHeight="1">
      <c r="B1957" s="6" t="s">
        <v>4</v>
      </c>
      <c r="C1957" s="55" t="s">
        <v>5</v>
      </c>
      <c r="D1957" s="55"/>
      <c r="E1957" s="55"/>
      <c r="F1957" s="55" t="s">
        <v>6</v>
      </c>
      <c r="G1957" s="55"/>
      <c r="H1957" s="55"/>
      <c r="I1957" s="6"/>
    </row>
    <row r="1958" spans="1:11" ht="12" hidden="1" customHeight="1">
      <c r="B1958" s="6"/>
      <c r="C1958" s="8" t="s">
        <v>7</v>
      </c>
      <c r="D1958" s="8" t="s">
        <v>8</v>
      </c>
      <c r="E1958" s="8">
        <v>2013</v>
      </c>
      <c r="F1958" s="36" t="s">
        <v>7</v>
      </c>
      <c r="G1958" s="8" t="s">
        <v>8</v>
      </c>
      <c r="H1958" s="8">
        <v>2013</v>
      </c>
      <c r="I1958" s="8"/>
    </row>
    <row r="1959" spans="1:11" ht="12" hidden="1" customHeight="1">
      <c r="B1959" s="9">
        <v>356102</v>
      </c>
      <c r="C1959" s="10">
        <v>499</v>
      </c>
      <c r="D1959" s="10">
        <v>504</v>
      </c>
      <c r="E1959" s="10">
        <v>500.5</v>
      </c>
      <c r="F1959" s="11">
        <f t="shared" ref="F1959:H1980" si="167">C1959/C$1981</f>
        <v>2.1452585057995067E-2</v>
      </c>
      <c r="G1959" s="11">
        <f t="shared" si="167"/>
        <v>2.1373955157102813E-2</v>
      </c>
      <c r="H1959" s="11">
        <f t="shared" si="167"/>
        <v>2.1153041515749614E-2</v>
      </c>
      <c r="I1959" s="11"/>
    </row>
    <row r="1960" spans="1:11" ht="12" hidden="1" customHeight="1">
      <c r="B1960" s="9">
        <v>356103</v>
      </c>
      <c r="C1960" s="10">
        <v>484</v>
      </c>
      <c r="D1960" s="10">
        <v>490</v>
      </c>
      <c r="E1960" s="10">
        <v>488.5</v>
      </c>
      <c r="F1960" s="11">
        <f t="shared" si="167"/>
        <v>2.0807717771682589E-2</v>
      </c>
      <c r="G1960" s="11">
        <f t="shared" si="167"/>
        <v>2.0780234180516624E-2</v>
      </c>
      <c r="H1960" s="11">
        <f t="shared" si="167"/>
        <v>2.064587568520217E-2</v>
      </c>
      <c r="I1960" s="11"/>
    </row>
    <row r="1961" spans="1:11" ht="12" hidden="1" customHeight="1">
      <c r="B1961" s="9">
        <v>356105</v>
      </c>
      <c r="C1961" s="10">
        <v>2046.1</v>
      </c>
      <c r="D1961" s="10">
        <v>2059.3000000000002</v>
      </c>
      <c r="E1961" s="10">
        <v>2060.3000000000002</v>
      </c>
      <c r="F1961" s="11">
        <f t="shared" si="167"/>
        <v>8.7964196968263936E-2</v>
      </c>
      <c r="G1961" s="11">
        <f t="shared" si="167"/>
        <v>8.7332114791709978E-2</v>
      </c>
      <c r="H1961" s="11">
        <f t="shared" si="167"/>
        <v>8.7076146723074788E-2</v>
      </c>
      <c r="I1961" s="11"/>
    </row>
    <row r="1962" spans="1:11" ht="12" hidden="1" customHeight="1">
      <c r="B1962" s="9">
        <v>356106</v>
      </c>
      <c r="C1962" s="10">
        <v>2031.1</v>
      </c>
      <c r="D1962" s="10">
        <v>2048.3000000000002</v>
      </c>
      <c r="E1962" s="10">
        <v>2048.3000000000002</v>
      </c>
      <c r="F1962" s="11">
        <f t="shared" si="167"/>
        <v>8.7319329681951455E-2</v>
      </c>
      <c r="G1962" s="11">
        <f t="shared" si="167"/>
        <v>8.6865619738677971E-2</v>
      </c>
      <c r="H1962" s="11">
        <f t="shared" si="167"/>
        <v>8.6568980892527347E-2</v>
      </c>
      <c r="I1962" s="11"/>
    </row>
    <row r="1963" spans="1:11" ht="12" hidden="1" customHeight="1">
      <c r="B1963" s="9">
        <v>356108</v>
      </c>
      <c r="C1963" s="10">
        <v>650.9</v>
      </c>
      <c r="D1963" s="10">
        <v>662.3</v>
      </c>
      <c r="E1963" s="10">
        <v>661.9</v>
      </c>
      <c r="F1963" s="11">
        <f t="shared" si="167"/>
        <v>2.7982941110719414E-2</v>
      </c>
      <c r="G1963" s="11">
        <f t="shared" si="167"/>
        <v>2.8087243056645221E-2</v>
      </c>
      <c r="H1963" s="11">
        <f t="shared" si="167"/>
        <v>2.7974421936612724E-2</v>
      </c>
      <c r="I1963" s="11"/>
    </row>
    <row r="1964" spans="1:11" ht="12" hidden="1" customHeight="1">
      <c r="B1964" s="9">
        <v>356109</v>
      </c>
      <c r="C1964" s="10">
        <v>643.4</v>
      </c>
      <c r="D1964" s="10">
        <v>655</v>
      </c>
      <c r="E1964" s="10">
        <v>655.6</v>
      </c>
      <c r="F1964" s="11">
        <f t="shared" si="167"/>
        <v>2.7660507467563177E-2</v>
      </c>
      <c r="G1964" s="11">
        <f t="shared" si="167"/>
        <v>2.777765997599671E-2</v>
      </c>
      <c r="H1964" s="11">
        <f t="shared" si="167"/>
        <v>2.770815987557532E-2</v>
      </c>
      <c r="I1964" s="11"/>
    </row>
    <row r="1965" spans="1:11" ht="12" hidden="1" customHeight="1">
      <c r="B1965" s="9">
        <v>356111</v>
      </c>
      <c r="C1965" s="10">
        <v>654.5</v>
      </c>
      <c r="D1965" s="10">
        <v>659.5</v>
      </c>
      <c r="E1965" s="10">
        <v>662.5</v>
      </c>
      <c r="F1965" s="11">
        <f t="shared" si="167"/>
        <v>2.8137709259434412E-2</v>
      </c>
      <c r="G1965" s="11">
        <f t="shared" si="167"/>
        <v>2.7968498861327986E-2</v>
      </c>
      <c r="H1965" s="11">
        <f t="shared" si="167"/>
        <v>2.7999780228140099E-2</v>
      </c>
      <c r="I1965" s="11"/>
    </row>
    <row r="1966" spans="1:11" ht="12" hidden="1" customHeight="1">
      <c r="B1966" s="9">
        <v>356112</v>
      </c>
      <c r="C1966" s="10">
        <v>657.5</v>
      </c>
      <c r="D1966" s="10">
        <v>660.5</v>
      </c>
      <c r="E1966" s="10">
        <v>662.5</v>
      </c>
      <c r="F1966" s="11">
        <f t="shared" si="167"/>
        <v>2.8266682716696905E-2</v>
      </c>
      <c r="G1966" s="11">
        <f t="shared" si="167"/>
        <v>2.8010907502512714E-2</v>
      </c>
      <c r="H1966" s="11">
        <f t="shared" si="167"/>
        <v>2.7999780228140099E-2</v>
      </c>
      <c r="I1966" s="11"/>
    </row>
    <row r="1967" spans="1:11" ht="12" hidden="1" customHeight="1">
      <c r="B1967" s="9">
        <v>356114</v>
      </c>
      <c r="C1967" s="10">
        <v>392.5</v>
      </c>
      <c r="D1967" s="10">
        <v>397</v>
      </c>
      <c r="E1967" s="10">
        <v>398</v>
      </c>
      <c r="F1967" s="11">
        <f t="shared" si="167"/>
        <v>1.6874027325176479E-2</v>
      </c>
      <c r="G1967" s="11">
        <f t="shared" si="167"/>
        <v>1.6836230550336936E-2</v>
      </c>
      <c r="H1967" s="11">
        <f t="shared" si="167"/>
        <v>1.6821000046490203E-2</v>
      </c>
      <c r="I1967" s="11"/>
    </row>
    <row r="1968" spans="1:11" ht="12" hidden="1" customHeight="1">
      <c r="B1968" s="9">
        <v>356115</v>
      </c>
      <c r="C1968" s="10">
        <v>370</v>
      </c>
      <c r="D1968" s="10">
        <v>372</v>
      </c>
      <c r="E1968" s="10">
        <v>373</v>
      </c>
      <c r="F1968" s="11">
        <f t="shared" si="167"/>
        <v>1.5906726395707765E-2</v>
      </c>
      <c r="G1968" s="11">
        <f t="shared" si="167"/>
        <v>1.5776014520718744E-2</v>
      </c>
      <c r="H1968" s="11">
        <f t="shared" si="167"/>
        <v>1.576440456618303E-2</v>
      </c>
      <c r="I1968" s="11"/>
    </row>
    <row r="1969" spans="1:9" ht="12" hidden="1" customHeight="1">
      <c r="B1969" s="9">
        <v>356117</v>
      </c>
      <c r="C1969" s="10">
        <v>555.9</v>
      </c>
      <c r="D1969" s="10">
        <v>563.29999999999995</v>
      </c>
      <c r="E1969" s="10">
        <v>560.5</v>
      </c>
      <c r="F1969" s="11">
        <f t="shared" si="167"/>
        <v>2.3898781630740395E-2</v>
      </c>
      <c r="G1969" s="11">
        <f t="shared" si="167"/>
        <v>2.3888787579357168E-2</v>
      </c>
      <c r="H1969" s="11">
        <f t="shared" si="167"/>
        <v>2.3688870668486829E-2</v>
      </c>
      <c r="I1969" s="11"/>
    </row>
    <row r="1970" spans="1:9" ht="12" hidden="1" customHeight="1">
      <c r="B1970" s="9">
        <v>356118</v>
      </c>
      <c r="C1970" s="10">
        <v>529.4</v>
      </c>
      <c r="D1970" s="10">
        <v>536.79999999999995</v>
      </c>
      <c r="E1970" s="10">
        <v>534</v>
      </c>
      <c r="F1970" s="11">
        <f t="shared" si="167"/>
        <v>2.2759516091588352E-2</v>
      </c>
      <c r="G1970" s="11">
        <f t="shared" si="167"/>
        <v>2.2764958587961882E-2</v>
      </c>
      <c r="H1970" s="11">
        <f t="shared" si="167"/>
        <v>2.2568879459361226E-2</v>
      </c>
      <c r="I1970" s="11"/>
    </row>
    <row r="1971" spans="1:9" ht="12" hidden="1" customHeight="1">
      <c r="B1971" s="9">
        <v>356120</v>
      </c>
      <c r="C1971" s="10">
        <v>53.5</v>
      </c>
      <c r="D1971" s="10">
        <v>53.5</v>
      </c>
      <c r="E1971" s="10">
        <v>52.5</v>
      </c>
      <c r="F1971" s="11">
        <f t="shared" si="167"/>
        <v>2.3000266545145009E-3</v>
      </c>
      <c r="G1971" s="11">
        <f t="shared" si="167"/>
        <v>2.2688623033829377E-3</v>
      </c>
      <c r="H1971" s="11">
        <f t="shared" si="167"/>
        <v>2.2188505086450645E-3</v>
      </c>
      <c r="I1971" s="11"/>
    </row>
    <row r="1972" spans="1:9" ht="12" hidden="1" customHeight="1">
      <c r="B1972" s="9">
        <v>356121</v>
      </c>
      <c r="C1972" s="10">
        <v>45.4</v>
      </c>
      <c r="D1972" s="10">
        <v>48.6</v>
      </c>
      <c r="E1972" s="10">
        <v>47.8</v>
      </c>
      <c r="F1972" s="11">
        <f t="shared" si="167"/>
        <v>1.9517983199057634E-3</v>
      </c>
      <c r="G1972" s="11">
        <f t="shared" si="167"/>
        <v>2.0610599615777715E-3</v>
      </c>
      <c r="H1972" s="11">
        <f t="shared" si="167"/>
        <v>2.0202105583473156E-3</v>
      </c>
      <c r="I1972" s="11"/>
    </row>
    <row r="1973" spans="1:9" ht="12" hidden="1" customHeight="1">
      <c r="B1973" s="9">
        <v>356122</v>
      </c>
      <c r="C1973" s="10">
        <v>39.4</v>
      </c>
      <c r="D1973" s="10">
        <v>42.6</v>
      </c>
      <c r="E1973" s="10">
        <v>41.8</v>
      </c>
      <c r="F1973" s="11">
        <f t="shared" si="167"/>
        <v>1.6938514053807727E-3</v>
      </c>
      <c r="G1973" s="11">
        <f t="shared" si="167"/>
        <v>1.8066081144694044E-3</v>
      </c>
      <c r="H1973" s="11">
        <f t="shared" si="167"/>
        <v>1.7666276430735939E-3</v>
      </c>
      <c r="I1973" s="11"/>
    </row>
    <row r="1974" spans="1:9" ht="12" hidden="1" customHeight="1">
      <c r="B1974" s="9">
        <v>356124</v>
      </c>
      <c r="C1974" s="10">
        <v>162</v>
      </c>
      <c r="D1974" s="10">
        <v>161</v>
      </c>
      <c r="E1974" s="10">
        <v>162</v>
      </c>
      <c r="F1974" s="11">
        <f t="shared" si="167"/>
        <v>6.9645666921747508E-3</v>
      </c>
      <c r="G1974" s="11">
        <f t="shared" si="167"/>
        <v>6.8277912307411759E-3</v>
      </c>
      <c r="H1974" s="11">
        <f t="shared" si="167"/>
        <v>6.8467387123904849E-3</v>
      </c>
      <c r="I1974" s="11"/>
    </row>
    <row r="1975" spans="1:9" ht="12" hidden="1" customHeight="1">
      <c r="B1975" s="9">
        <v>356125</v>
      </c>
      <c r="C1975" s="10">
        <v>159</v>
      </c>
      <c r="D1975" s="10">
        <v>159</v>
      </c>
      <c r="E1975" s="10">
        <v>160</v>
      </c>
      <c r="F1975" s="11">
        <f t="shared" si="167"/>
        <v>6.8355932349122555E-3</v>
      </c>
      <c r="G1975" s="11">
        <f t="shared" si="167"/>
        <v>6.7429739483717208E-3</v>
      </c>
      <c r="H1975" s="11">
        <f t="shared" si="167"/>
        <v>6.7622110739659104E-3</v>
      </c>
      <c r="I1975" s="11"/>
    </row>
    <row r="1976" spans="1:9" ht="12" hidden="1" customHeight="1">
      <c r="B1976" s="9">
        <v>356127</v>
      </c>
      <c r="C1976" s="10">
        <v>109</v>
      </c>
      <c r="D1976" s="10">
        <v>114</v>
      </c>
      <c r="E1976" s="10">
        <v>112</v>
      </c>
      <c r="F1976" s="11">
        <f t="shared" si="167"/>
        <v>4.686035613870666E-3</v>
      </c>
      <c r="G1976" s="11">
        <f t="shared" si="167"/>
        <v>4.8345850950589691E-3</v>
      </c>
      <c r="H1976" s="11">
        <f t="shared" si="167"/>
        <v>4.7335477517761373E-3</v>
      </c>
      <c r="I1976" s="11"/>
    </row>
    <row r="1977" spans="1:9" ht="12" hidden="1" customHeight="1">
      <c r="B1977" s="9">
        <v>357101</v>
      </c>
      <c r="C1977" s="10">
        <v>5082.3999999999996</v>
      </c>
      <c r="D1977" s="10">
        <v>5129.5</v>
      </c>
      <c r="E1977" s="10">
        <v>5148.3999999999996</v>
      </c>
      <c r="F1977" s="11">
        <f t="shared" si="167"/>
        <v>0.2184982330636355</v>
      </c>
      <c r="G1977" s="11">
        <f t="shared" si="167"/>
        <v>0.21753512495706126</v>
      </c>
      <c r="H1977" s="11">
        <f t="shared" si="167"/>
        <v>0.21759104683253808</v>
      </c>
      <c r="I1977" s="11"/>
    </row>
    <row r="1978" spans="1:9" ht="12" hidden="1" customHeight="1">
      <c r="B1978" s="9">
        <v>357102</v>
      </c>
      <c r="C1978" s="10">
        <v>5646.5</v>
      </c>
      <c r="D1978" s="10">
        <v>5683.3</v>
      </c>
      <c r="E1978" s="10">
        <v>5703.2</v>
      </c>
      <c r="F1978" s="11">
        <f t="shared" si="167"/>
        <v>0.24274954214422673</v>
      </c>
      <c r="G1978" s="11">
        <f t="shared" si="167"/>
        <v>0.24102103044516354</v>
      </c>
      <c r="H1978" s="11">
        <f t="shared" si="167"/>
        <v>0.24103901373151487</v>
      </c>
      <c r="I1978" s="11"/>
    </row>
    <row r="1979" spans="1:9" ht="12" hidden="1" customHeight="1">
      <c r="B1979" s="9">
        <v>357104</v>
      </c>
      <c r="C1979" s="10">
        <v>1331.3</v>
      </c>
      <c r="D1979" s="10">
        <v>1389.3</v>
      </c>
      <c r="E1979" s="10">
        <v>1419.3</v>
      </c>
      <c r="F1979" s="11">
        <f t="shared" si="167"/>
        <v>5.7234121217853366E-2</v>
      </c>
      <c r="G1979" s="11">
        <f t="shared" si="167"/>
        <v>5.8918325197942337E-2</v>
      </c>
      <c r="H1979" s="11">
        <f t="shared" si="167"/>
        <v>5.9985038607998857E-2</v>
      </c>
      <c r="I1979" s="11"/>
    </row>
    <row r="1980" spans="1:9" ht="12" hidden="1" customHeight="1">
      <c r="B1980" s="9">
        <v>357105</v>
      </c>
      <c r="C1980" s="10">
        <v>1117.8</v>
      </c>
      <c r="D1980" s="10">
        <v>1191.3</v>
      </c>
      <c r="E1980" s="10">
        <v>1208.3</v>
      </c>
      <c r="F1980" s="11">
        <f t="shared" si="167"/>
        <v>4.8055510176005782E-2</v>
      </c>
      <c r="G1980" s="11">
        <f t="shared" si="167"/>
        <v>5.0521414243366231E-2</v>
      </c>
      <c r="H1980" s="11">
        <f t="shared" si="167"/>
        <v>5.1067372754206308E-2</v>
      </c>
      <c r="I1980" s="11"/>
    </row>
    <row r="1981" spans="1:9" ht="12" hidden="1" customHeight="1" thickBot="1">
      <c r="C1981" s="12">
        <f t="shared" ref="C1981:H1981" si="168">SUM(C1959:C1980)</f>
        <v>23260.6</v>
      </c>
      <c r="D1981" s="12">
        <f t="shared" si="168"/>
        <v>23580.1</v>
      </c>
      <c r="E1981" s="12">
        <f t="shared" si="168"/>
        <v>23660.899999999998</v>
      </c>
      <c r="F1981" s="13">
        <f t="shared" si="168"/>
        <v>0.99999999999999989</v>
      </c>
      <c r="G1981" s="13">
        <f t="shared" si="168"/>
        <v>1.0000000000000002</v>
      </c>
      <c r="H1981" s="13">
        <f t="shared" si="168"/>
        <v>1.0000000000000002</v>
      </c>
      <c r="I1981" s="52"/>
    </row>
    <row r="1982" spans="1:9" ht="12" hidden="1" customHeight="1"/>
    <row r="1983" spans="1:9" ht="12" customHeight="1">
      <c r="A1983" s="3" t="s">
        <v>160</v>
      </c>
      <c r="B1983" s="2" t="s">
        <v>161</v>
      </c>
    </row>
    <row r="1984" spans="1:9" ht="12" customHeight="1">
      <c r="B1984" s="6" t="s">
        <v>4</v>
      </c>
      <c r="C1984" s="55" t="s">
        <v>5</v>
      </c>
      <c r="D1984" s="55"/>
      <c r="E1984" s="55"/>
      <c r="F1984" s="55" t="s">
        <v>6</v>
      </c>
      <c r="G1984" s="55"/>
      <c r="H1984" s="55"/>
      <c r="I1984" s="6"/>
    </row>
    <row r="1985" spans="1:16" ht="12" customHeight="1">
      <c r="B1985" s="6"/>
      <c r="C1985" s="8" t="s">
        <v>7</v>
      </c>
      <c r="D1985" s="8" t="s">
        <v>8</v>
      </c>
      <c r="E1985" s="8">
        <v>2013</v>
      </c>
      <c r="F1985" s="36" t="s">
        <v>7</v>
      </c>
      <c r="G1985" s="8" t="s">
        <v>8</v>
      </c>
      <c r="H1985" s="8">
        <v>2013</v>
      </c>
      <c r="I1985" s="8"/>
    </row>
    <row r="1986" spans="1:16" ht="12" customHeight="1">
      <c r="B1986" s="25">
        <v>255100</v>
      </c>
      <c r="C1986" s="26">
        <v>11760.8</v>
      </c>
      <c r="D1986" s="26">
        <v>11791.9</v>
      </c>
      <c r="E1986" s="26">
        <v>11801.4</v>
      </c>
      <c r="F1986" s="27">
        <f t="shared" ref="F1986:H1988" si="169">C1986/C$1989</f>
        <v>0.56040102161399752</v>
      </c>
      <c r="G1986" s="27">
        <f t="shared" si="169"/>
        <v>0.55933232457867099</v>
      </c>
      <c r="H1986" s="27">
        <f t="shared" si="169"/>
        <v>0.5592921528297774</v>
      </c>
      <c r="I1986" s="27"/>
    </row>
    <row r="1987" spans="1:16" ht="12" customHeight="1">
      <c r="B1987" s="25">
        <v>255101</v>
      </c>
      <c r="C1987" s="26">
        <v>9170.6</v>
      </c>
      <c r="D1987" s="26">
        <v>9196.2000000000007</v>
      </c>
      <c r="E1987" s="26">
        <v>9199.2000000000007</v>
      </c>
      <c r="F1987" s="27">
        <f t="shared" si="169"/>
        <v>0.4369782335226623</v>
      </c>
      <c r="G1987" s="27">
        <f t="shared" si="169"/>
        <v>0.43620891656903255</v>
      </c>
      <c r="H1987" s="27">
        <f t="shared" si="169"/>
        <v>0.43596864544136193</v>
      </c>
      <c r="I1987" s="27"/>
      <c r="P1987" s="22">
        <v>41699</v>
      </c>
    </row>
    <row r="1988" spans="1:16" ht="12" customHeight="1">
      <c r="B1988" s="25">
        <v>255102</v>
      </c>
      <c r="C1988" s="26">
        <v>55</v>
      </c>
      <c r="D1988" s="26">
        <v>94</v>
      </c>
      <c r="E1988" s="26">
        <v>100</v>
      </c>
      <c r="F1988" s="27">
        <f t="shared" si="169"/>
        <v>2.6207448633400678E-3</v>
      </c>
      <c r="G1988" s="27">
        <f t="shared" si="169"/>
        <v>4.4587588522964983E-3</v>
      </c>
      <c r="H1988" s="27">
        <f t="shared" si="169"/>
        <v>4.7392017288607913E-3</v>
      </c>
      <c r="I1988" s="27"/>
      <c r="M1988" s="28">
        <f>SUM(F1986:F1988)</f>
        <v>0.99999999999999989</v>
      </c>
      <c r="N1988" s="28">
        <f t="shared" ref="N1988:O1988" si="170">SUM(G1986:G1988)</f>
        <v>1</v>
      </c>
      <c r="O1988" s="28">
        <f t="shared" si="170"/>
        <v>1.0000000000000002</v>
      </c>
      <c r="P1988" s="23">
        <v>1</v>
      </c>
    </row>
    <row r="1989" spans="1:16" ht="12" customHeight="1" thickBot="1">
      <c r="C1989" s="12">
        <f t="shared" ref="C1989:H1989" si="171">SUM(C1986:C1988)</f>
        <v>20986.400000000001</v>
      </c>
      <c r="D1989" s="12">
        <f t="shared" si="171"/>
        <v>21082.1</v>
      </c>
      <c r="E1989" s="12">
        <f t="shared" si="171"/>
        <v>21100.6</v>
      </c>
      <c r="F1989" s="13">
        <f t="shared" si="171"/>
        <v>0.99999999999999989</v>
      </c>
      <c r="G1989" s="13">
        <f t="shared" si="171"/>
        <v>1</v>
      </c>
      <c r="H1989" s="13">
        <f t="shared" si="171"/>
        <v>1.0000000000000002</v>
      </c>
      <c r="I1989" s="52"/>
    </row>
    <row r="1991" spans="1:16" ht="12" customHeight="1">
      <c r="A1991" s="35" t="s">
        <v>162</v>
      </c>
      <c r="B1991" s="35" t="s">
        <v>163</v>
      </c>
    </row>
    <row r="1992" spans="1:16" ht="12" customHeight="1">
      <c r="B1992" s="6" t="s">
        <v>4</v>
      </c>
      <c r="C1992" s="55" t="s">
        <v>5</v>
      </c>
      <c r="D1992" s="55"/>
      <c r="E1992" s="55"/>
      <c r="F1992" s="55" t="s">
        <v>6</v>
      </c>
      <c r="G1992" s="55"/>
      <c r="H1992" s="55"/>
      <c r="I1992" s="6"/>
    </row>
    <row r="1993" spans="1:16" ht="12" customHeight="1">
      <c r="B1993" s="6"/>
      <c r="C1993" s="8" t="s">
        <v>7</v>
      </c>
      <c r="D1993" s="8" t="s">
        <v>8</v>
      </c>
      <c r="E1993" s="8">
        <v>2013</v>
      </c>
      <c r="F1993" s="36" t="s">
        <v>7</v>
      </c>
      <c r="G1993" s="8" t="s">
        <v>8</v>
      </c>
      <c r="H1993" s="8">
        <v>2013</v>
      </c>
      <c r="I1993" s="8"/>
    </row>
    <row r="1994" spans="1:16" ht="12" customHeight="1">
      <c r="B1994" s="25">
        <v>255100</v>
      </c>
      <c r="C1994" s="26">
        <v>11760.8</v>
      </c>
      <c r="D1994" s="26">
        <v>11791.9</v>
      </c>
      <c r="E1994" s="26">
        <v>11801.4</v>
      </c>
      <c r="F1994" s="27">
        <f t="shared" ref="F1994:H1996" si="172">C1994/C$1997</f>
        <v>0.56040102161399752</v>
      </c>
      <c r="G1994" s="27">
        <f t="shared" si="172"/>
        <v>0.55933232457867099</v>
      </c>
      <c r="H1994" s="27">
        <f t="shared" si="172"/>
        <v>0.5592921528297774</v>
      </c>
      <c r="I1994" s="27"/>
    </row>
    <row r="1995" spans="1:16" ht="12" customHeight="1">
      <c r="B1995" s="25">
        <v>255101</v>
      </c>
      <c r="C1995" s="26">
        <v>9170.6</v>
      </c>
      <c r="D1995" s="26">
        <v>9196.2000000000007</v>
      </c>
      <c r="E1995" s="26">
        <v>9199.2000000000007</v>
      </c>
      <c r="F1995" s="27">
        <f t="shared" si="172"/>
        <v>0.4369782335226623</v>
      </c>
      <c r="G1995" s="27">
        <f t="shared" si="172"/>
        <v>0.43620891656903255</v>
      </c>
      <c r="H1995" s="27">
        <f t="shared" si="172"/>
        <v>0.43596864544136193</v>
      </c>
      <c r="I1995" s="27"/>
      <c r="P1995" s="22">
        <v>41699</v>
      </c>
    </row>
    <row r="1996" spans="1:16" ht="12" customHeight="1">
      <c r="B1996" s="25">
        <v>255102</v>
      </c>
      <c r="C1996" s="26">
        <v>55</v>
      </c>
      <c r="D1996" s="26">
        <v>94</v>
      </c>
      <c r="E1996" s="26">
        <v>100</v>
      </c>
      <c r="F1996" s="27">
        <f t="shared" si="172"/>
        <v>2.6207448633400678E-3</v>
      </c>
      <c r="G1996" s="27">
        <f t="shared" si="172"/>
        <v>4.4587588522964983E-3</v>
      </c>
      <c r="H1996" s="27">
        <f t="shared" si="172"/>
        <v>4.7392017288607913E-3</v>
      </c>
      <c r="I1996" s="27"/>
      <c r="M1996" s="28">
        <f>SUM(F1994:F1996)</f>
        <v>0.99999999999999989</v>
      </c>
      <c r="N1996" s="28">
        <f t="shared" ref="N1996:O1996" si="173">SUM(G1994:G1996)</f>
        <v>1</v>
      </c>
      <c r="O1996" s="28">
        <f t="shared" si="173"/>
        <v>1.0000000000000002</v>
      </c>
      <c r="P1996" s="23">
        <v>0</v>
      </c>
    </row>
    <row r="1997" spans="1:16" ht="12" customHeight="1" thickBot="1">
      <c r="C1997" s="12">
        <f t="shared" ref="C1997:H1997" si="174">SUM(C1994:C1996)</f>
        <v>20986.400000000001</v>
      </c>
      <c r="D1997" s="12">
        <f t="shared" si="174"/>
        <v>21082.1</v>
      </c>
      <c r="E1997" s="12">
        <f t="shared" si="174"/>
        <v>21100.6</v>
      </c>
      <c r="F1997" s="13">
        <f t="shared" si="174"/>
        <v>0.99999999999999989</v>
      </c>
      <c r="G1997" s="13">
        <f t="shared" si="174"/>
        <v>1</v>
      </c>
      <c r="H1997" s="13">
        <f t="shared" si="174"/>
        <v>1.0000000000000002</v>
      </c>
      <c r="I1997" s="52"/>
    </row>
    <row r="1999" spans="1:16" ht="12" hidden="1" customHeight="1">
      <c r="A1999" s="3" t="s">
        <v>164</v>
      </c>
      <c r="B1999" s="2" t="s">
        <v>165</v>
      </c>
    </row>
    <row r="2000" spans="1:16" ht="12" hidden="1" customHeight="1">
      <c r="B2000" s="6" t="s">
        <v>4</v>
      </c>
      <c r="C2000" s="55" t="s">
        <v>5</v>
      </c>
      <c r="D2000" s="55"/>
      <c r="E2000" s="55"/>
      <c r="F2000" s="55" t="s">
        <v>6</v>
      </c>
      <c r="G2000" s="55"/>
      <c r="H2000" s="55"/>
      <c r="I2000" s="6"/>
    </row>
    <row r="2001" spans="1:9" ht="12" hidden="1" customHeight="1">
      <c r="B2001" s="6"/>
      <c r="C2001" s="8" t="s">
        <v>7</v>
      </c>
      <c r="D2001" s="8" t="s">
        <v>8</v>
      </c>
      <c r="E2001" s="8">
        <v>2013</v>
      </c>
      <c r="F2001" s="36" t="s">
        <v>7</v>
      </c>
      <c r="G2001" s="8" t="s">
        <v>8</v>
      </c>
      <c r="H2001" s="8">
        <v>2013</v>
      </c>
      <c r="I2001" s="8"/>
    </row>
    <row r="2002" spans="1:9" ht="12" hidden="1" customHeight="1">
      <c r="B2002" s="9">
        <v>251100</v>
      </c>
      <c r="C2002" s="10">
        <v>67</v>
      </c>
      <c r="D2002" s="10">
        <v>67</v>
      </c>
      <c r="E2002" s="10">
        <v>66</v>
      </c>
      <c r="F2002" s="11">
        <f t="shared" ref="F2002:H2012" si="175">C2002/C$2013</f>
        <v>4.0141393565394524E-3</v>
      </c>
      <c r="G2002" s="11">
        <f t="shared" si="175"/>
        <v>3.856736625182764E-3</v>
      </c>
      <c r="H2002" s="11">
        <f t="shared" si="175"/>
        <v>3.7416026531364266E-3</v>
      </c>
      <c r="I2002" s="11"/>
    </row>
    <row r="2003" spans="1:9" ht="12" hidden="1" customHeight="1">
      <c r="B2003" s="9">
        <v>251101</v>
      </c>
      <c r="C2003" s="10">
        <v>43</v>
      </c>
      <c r="D2003" s="10">
        <v>41</v>
      </c>
      <c r="E2003" s="10">
        <v>43</v>
      </c>
      <c r="F2003" s="11">
        <f t="shared" si="175"/>
        <v>2.5762386915103947E-3</v>
      </c>
      <c r="G2003" s="11">
        <f t="shared" si="175"/>
        <v>2.3600925616790048E-3</v>
      </c>
      <c r="H2003" s="11">
        <f t="shared" si="175"/>
        <v>2.4377108194676722E-3</v>
      </c>
      <c r="I2003" s="11"/>
    </row>
    <row r="2004" spans="1:9" ht="12" hidden="1" customHeight="1">
      <c r="B2004" s="9">
        <v>251102</v>
      </c>
      <c r="C2004" s="10">
        <v>3218.3</v>
      </c>
      <c r="D2004" s="10">
        <v>3304.8</v>
      </c>
      <c r="E2004" s="10">
        <v>3348.8</v>
      </c>
      <c r="F2004" s="11">
        <f t="shared" si="175"/>
        <v>0.19281648792762568</v>
      </c>
      <c r="G2004" s="11">
        <f t="shared" si="175"/>
        <v>0.19023497311797014</v>
      </c>
      <c r="H2004" s="11">
        <f t="shared" si="175"/>
        <v>0.18984665098217071</v>
      </c>
      <c r="I2004" s="11"/>
    </row>
    <row r="2005" spans="1:9" ht="12" hidden="1" customHeight="1">
      <c r="B2005" s="9">
        <v>251103</v>
      </c>
      <c r="C2005" s="10">
        <v>3144.8</v>
      </c>
      <c r="D2005" s="10">
        <v>3248.8</v>
      </c>
      <c r="E2005" s="10">
        <v>3299.3</v>
      </c>
      <c r="F2005" s="11">
        <f t="shared" si="175"/>
        <v>0.18841291714097419</v>
      </c>
      <c r="G2005" s="11">
        <f t="shared" si="175"/>
        <v>0.18701143205811588</v>
      </c>
      <c r="H2005" s="11">
        <f t="shared" si="175"/>
        <v>0.18704044899231839</v>
      </c>
      <c r="I2005" s="11"/>
    </row>
    <row r="2006" spans="1:9" ht="12" hidden="1" customHeight="1">
      <c r="B2006" s="9">
        <v>251104</v>
      </c>
      <c r="C2006" s="10">
        <v>56</v>
      </c>
      <c r="D2006" s="10">
        <v>272</v>
      </c>
      <c r="E2006" s="10">
        <v>293</v>
      </c>
      <c r="F2006" s="11">
        <f t="shared" si="175"/>
        <v>3.3551015517344677E-3</v>
      </c>
      <c r="G2006" s="11">
        <f t="shared" si="175"/>
        <v>1.5657199433577788E-2</v>
      </c>
      <c r="H2006" s="11">
        <f t="shared" si="175"/>
        <v>1.6610448141954136E-2</v>
      </c>
      <c r="I2006" s="11"/>
    </row>
    <row r="2007" spans="1:9" ht="12" hidden="1" customHeight="1">
      <c r="B2007" s="9">
        <v>251106</v>
      </c>
      <c r="C2007" s="10">
        <v>6105.6</v>
      </c>
      <c r="D2007" s="10">
        <v>6355.9</v>
      </c>
      <c r="E2007" s="10">
        <v>6498.6</v>
      </c>
      <c r="F2007" s="11">
        <f t="shared" si="175"/>
        <v>0.36580192918339227</v>
      </c>
      <c r="G2007" s="11">
        <f t="shared" si="175"/>
        <v>0.36586615397013622</v>
      </c>
      <c r="H2007" s="11">
        <f t="shared" si="175"/>
        <v>0.3684118030556422</v>
      </c>
      <c r="I2007" s="11"/>
    </row>
    <row r="2008" spans="1:9" ht="12" hidden="1" customHeight="1">
      <c r="B2008" s="9">
        <v>252129</v>
      </c>
      <c r="C2008" s="10">
        <v>527.6</v>
      </c>
      <c r="D2008" s="10">
        <v>535.79999999999995</v>
      </c>
      <c r="E2008" s="10">
        <v>538.6</v>
      </c>
      <c r="F2008" s="11">
        <f t="shared" si="175"/>
        <v>3.1609849619555451E-2</v>
      </c>
      <c r="G2008" s="11">
        <f t="shared" si="175"/>
        <v>3.0842380354819773E-2</v>
      </c>
      <c r="H2008" s="11">
        <f t="shared" si="175"/>
        <v>3.0533745287564841E-2</v>
      </c>
      <c r="I2008" s="11"/>
    </row>
    <row r="2009" spans="1:9" ht="12" hidden="1" customHeight="1">
      <c r="B2009" s="9">
        <v>252130</v>
      </c>
      <c r="C2009" s="10">
        <v>76.2</v>
      </c>
      <c r="D2009" s="10">
        <v>75.400000000000006</v>
      </c>
      <c r="E2009" s="10">
        <v>77.2</v>
      </c>
      <c r="F2009" s="11">
        <f t="shared" si="175"/>
        <v>4.5653346114672578E-3</v>
      </c>
      <c r="G2009" s="11">
        <f t="shared" si="175"/>
        <v>4.3402677841609021E-3</v>
      </c>
      <c r="H2009" s="11">
        <f t="shared" si="175"/>
        <v>4.3765412851838204E-3</v>
      </c>
      <c r="I2009" s="11"/>
    </row>
    <row r="2010" spans="1:9" ht="12" hidden="1" customHeight="1">
      <c r="B2010" s="9">
        <v>254101</v>
      </c>
      <c r="C2010" s="10">
        <v>728.5</v>
      </c>
      <c r="D2010" s="10">
        <v>760.5</v>
      </c>
      <c r="E2010" s="10">
        <v>767</v>
      </c>
      <c r="F2010" s="11">
        <f t="shared" si="175"/>
        <v>4.3646276436402849E-2</v>
      </c>
      <c r="G2010" s="11">
        <f t="shared" si="175"/>
        <v>4.3776838857484957E-2</v>
      </c>
      <c r="H2010" s="11">
        <f t="shared" si="175"/>
        <v>4.3481958105388477E-2</v>
      </c>
      <c r="I2010" s="11"/>
    </row>
    <row r="2011" spans="1:9" ht="12" hidden="1" customHeight="1">
      <c r="B2011" s="9">
        <v>260100</v>
      </c>
      <c r="C2011" s="10">
        <v>1485</v>
      </c>
      <c r="D2011" s="10">
        <v>1480</v>
      </c>
      <c r="E2011" s="10">
        <v>1479</v>
      </c>
      <c r="F2011" s="11">
        <f t="shared" si="175"/>
        <v>8.8970103648672944E-2</v>
      </c>
      <c r="G2011" s="11">
        <f t="shared" si="175"/>
        <v>8.519358515329091E-2</v>
      </c>
      <c r="H2011" s="11">
        <f t="shared" si="175"/>
        <v>8.3845913999829921E-2</v>
      </c>
      <c r="I2011" s="11"/>
    </row>
    <row r="2012" spans="1:9" ht="12" hidden="1" customHeight="1">
      <c r="B2012" s="9">
        <v>260101</v>
      </c>
      <c r="C2012" s="10">
        <v>1239</v>
      </c>
      <c r="D2012" s="10">
        <v>1231</v>
      </c>
      <c r="E2012" s="10">
        <v>1229</v>
      </c>
      <c r="F2012" s="11">
        <f t="shared" si="175"/>
        <v>7.4231621832125103E-2</v>
      </c>
      <c r="G2012" s="11">
        <f t="shared" si="175"/>
        <v>7.086034008358183E-2</v>
      </c>
      <c r="H2012" s="11">
        <f t="shared" si="175"/>
        <v>6.9673176677343462E-2</v>
      </c>
      <c r="I2012" s="11"/>
    </row>
    <row r="2013" spans="1:9" ht="12" hidden="1" customHeight="1" thickBot="1">
      <c r="C2013" s="12">
        <f t="shared" ref="C2013:H2013" si="176">SUM(C2002:C2012)</f>
        <v>16691</v>
      </c>
      <c r="D2013" s="12">
        <f t="shared" si="176"/>
        <v>17372.199999999997</v>
      </c>
      <c r="E2013" s="12">
        <f t="shared" si="176"/>
        <v>17639.5</v>
      </c>
      <c r="F2013" s="13">
        <f t="shared" si="176"/>
        <v>1.0000000000000002</v>
      </c>
      <c r="G2013" s="13">
        <f t="shared" si="176"/>
        <v>1</v>
      </c>
      <c r="H2013" s="13">
        <f t="shared" si="176"/>
        <v>1</v>
      </c>
      <c r="I2013" s="52"/>
    </row>
    <row r="2014" spans="1:9" ht="12" hidden="1" customHeight="1"/>
    <row r="2015" spans="1:9" ht="12" hidden="1" customHeight="1">
      <c r="A2015" s="3" t="s">
        <v>166</v>
      </c>
      <c r="B2015" s="2" t="s">
        <v>167</v>
      </c>
    </row>
    <row r="2016" spans="1:9" ht="12" hidden="1" customHeight="1">
      <c r="B2016" s="6" t="s">
        <v>4</v>
      </c>
      <c r="C2016" s="55" t="s">
        <v>5</v>
      </c>
      <c r="D2016" s="55"/>
      <c r="E2016" s="55"/>
      <c r="F2016" s="55" t="s">
        <v>6</v>
      </c>
      <c r="G2016" s="55"/>
      <c r="H2016" s="55"/>
      <c r="I2016" s="6"/>
    </row>
    <row r="2017" spans="2:9" ht="12" hidden="1" customHeight="1">
      <c r="B2017" s="6"/>
      <c r="C2017" s="8" t="s">
        <v>7</v>
      </c>
      <c r="D2017" s="8" t="s">
        <v>8</v>
      </c>
      <c r="E2017" s="8">
        <v>2013</v>
      </c>
      <c r="F2017" s="36" t="s">
        <v>7</v>
      </c>
      <c r="G2017" s="8" t="s">
        <v>8</v>
      </c>
      <c r="H2017" s="8">
        <v>2013</v>
      </c>
      <c r="I2017" s="8"/>
    </row>
    <row r="2018" spans="2:9" ht="12" hidden="1" customHeight="1">
      <c r="B2018" s="9">
        <v>400127</v>
      </c>
      <c r="C2018" s="10">
        <v>3989.1</v>
      </c>
      <c r="D2018" s="10">
        <v>4135.6000000000004</v>
      </c>
      <c r="E2018" s="10">
        <v>4170.6000000000004</v>
      </c>
      <c r="F2018" s="11">
        <f t="shared" ref="F2018:H2057" si="177">C2018/C$2058</f>
        <v>0.30716337232133917</v>
      </c>
      <c r="G2018" s="11">
        <f t="shared" si="177"/>
        <v>0.31207364926048903</v>
      </c>
      <c r="H2018" s="11">
        <f t="shared" si="177"/>
        <v>0.31328215374907986</v>
      </c>
      <c r="I2018" s="11"/>
    </row>
    <row r="2019" spans="2:9" ht="12" hidden="1" customHeight="1">
      <c r="B2019" s="9">
        <v>400128</v>
      </c>
      <c r="C2019" s="10">
        <v>3462.6</v>
      </c>
      <c r="D2019" s="10">
        <v>3585.6</v>
      </c>
      <c r="E2019" s="10">
        <v>3620.6</v>
      </c>
      <c r="F2019" s="11">
        <f t="shared" si="177"/>
        <v>0.26662251961592059</v>
      </c>
      <c r="G2019" s="11">
        <f t="shared" si="177"/>
        <v>0.27057047992755812</v>
      </c>
      <c r="H2019" s="11">
        <f t="shared" si="177"/>
        <v>0.27196791010020582</v>
      </c>
      <c r="I2019" s="11"/>
    </row>
    <row r="2020" spans="2:9" ht="12" hidden="1" customHeight="1">
      <c r="B2020" s="9">
        <v>401109</v>
      </c>
      <c r="C2020" s="10">
        <v>191</v>
      </c>
      <c r="D2020" s="10">
        <v>191</v>
      </c>
      <c r="E2020" s="10">
        <v>190</v>
      </c>
      <c r="F2020" s="11">
        <f t="shared" si="177"/>
        <v>1.470712795201318E-2</v>
      </c>
      <c r="G2020" s="11">
        <f t="shared" si="177"/>
        <v>1.4412918804708724E-2</v>
      </c>
      <c r="H2020" s="11">
        <f t="shared" si="177"/>
        <v>1.4272193260520108E-2</v>
      </c>
      <c r="I2020" s="11"/>
    </row>
    <row r="2021" spans="2:9" ht="12" hidden="1" customHeight="1">
      <c r="B2021" s="9">
        <v>401110</v>
      </c>
      <c r="C2021" s="10">
        <v>65</v>
      </c>
      <c r="D2021" s="10">
        <v>66</v>
      </c>
      <c r="E2021" s="10">
        <v>65</v>
      </c>
      <c r="F2021" s="11">
        <f t="shared" si="177"/>
        <v>5.0050435438788315E-3</v>
      </c>
      <c r="G2021" s="11">
        <f t="shared" si="177"/>
        <v>4.9803803199517053E-3</v>
      </c>
      <c r="H2021" s="11">
        <f t="shared" si="177"/>
        <v>4.8825924312305632E-3</v>
      </c>
      <c r="I2021" s="11"/>
    </row>
    <row r="2022" spans="2:9" ht="12" hidden="1" customHeight="1">
      <c r="B2022" s="9">
        <v>401111</v>
      </c>
      <c r="C2022" s="10">
        <v>72</v>
      </c>
      <c r="D2022" s="10">
        <v>71</v>
      </c>
      <c r="E2022" s="10">
        <v>71</v>
      </c>
      <c r="F2022" s="11">
        <f t="shared" si="177"/>
        <v>5.5440482332196287E-3</v>
      </c>
      <c r="G2022" s="11">
        <f t="shared" si="177"/>
        <v>5.357681859341986E-3</v>
      </c>
      <c r="H2022" s="11">
        <f t="shared" si="177"/>
        <v>5.3332932710364617E-3</v>
      </c>
      <c r="I2022" s="11"/>
    </row>
    <row r="2023" spans="2:9" ht="12" hidden="1" customHeight="1">
      <c r="B2023" s="9">
        <v>401139</v>
      </c>
      <c r="C2023" s="10">
        <v>71</v>
      </c>
      <c r="D2023" s="10">
        <v>70</v>
      </c>
      <c r="E2023" s="10">
        <v>71</v>
      </c>
      <c r="F2023" s="11">
        <f t="shared" si="177"/>
        <v>5.4670475633138002E-3</v>
      </c>
      <c r="G2023" s="11">
        <f t="shared" si="177"/>
        <v>5.2822215514639302E-3</v>
      </c>
      <c r="H2023" s="11">
        <f t="shared" si="177"/>
        <v>5.3332932710364617E-3</v>
      </c>
      <c r="I2023" s="11"/>
    </row>
    <row r="2024" spans="2:9" ht="12" hidden="1" customHeight="1">
      <c r="B2024" s="9">
        <v>401140</v>
      </c>
      <c r="C2024" s="10">
        <v>38</v>
      </c>
      <c r="D2024" s="10">
        <v>38</v>
      </c>
      <c r="E2024" s="10">
        <v>38</v>
      </c>
      <c r="F2024" s="11">
        <f t="shared" si="177"/>
        <v>2.9260254564214706E-3</v>
      </c>
      <c r="G2024" s="11">
        <f t="shared" si="177"/>
        <v>2.8674916993661334E-3</v>
      </c>
      <c r="H2024" s="11">
        <f t="shared" si="177"/>
        <v>2.8544386521040218E-3</v>
      </c>
      <c r="I2024" s="11"/>
    </row>
    <row r="2025" spans="2:9" ht="12" hidden="1" customHeight="1">
      <c r="B2025" s="9">
        <v>401142</v>
      </c>
      <c r="C2025" s="10">
        <v>215</v>
      </c>
      <c r="D2025" s="10">
        <v>217</v>
      </c>
      <c r="E2025" s="10">
        <v>215</v>
      </c>
      <c r="F2025" s="11">
        <f t="shared" si="177"/>
        <v>1.6555144029753058E-2</v>
      </c>
      <c r="G2025" s="11">
        <f t="shared" si="177"/>
        <v>1.6374886809538181E-2</v>
      </c>
      <c r="H2025" s="11">
        <f t="shared" si="177"/>
        <v>1.6150113426378017E-2</v>
      </c>
      <c r="I2025" s="11"/>
    </row>
    <row r="2026" spans="2:9" ht="12" hidden="1" customHeight="1">
      <c r="B2026" s="9">
        <v>401143</v>
      </c>
      <c r="C2026" s="10">
        <v>216</v>
      </c>
      <c r="D2026" s="10">
        <v>218</v>
      </c>
      <c r="E2026" s="10">
        <v>216</v>
      </c>
      <c r="F2026" s="11">
        <f t="shared" si="177"/>
        <v>1.6632144699658884E-2</v>
      </c>
      <c r="G2026" s="11">
        <f t="shared" si="177"/>
        <v>1.6450347117416241E-2</v>
      </c>
      <c r="H2026" s="11">
        <f t="shared" si="177"/>
        <v>1.6225230233012335E-2</v>
      </c>
      <c r="I2026" s="11"/>
    </row>
    <row r="2027" spans="2:9" ht="12" hidden="1" customHeight="1">
      <c r="B2027" s="9">
        <v>401145</v>
      </c>
      <c r="C2027" s="10">
        <v>16</v>
      </c>
      <c r="D2027" s="10">
        <v>16</v>
      </c>
      <c r="E2027" s="10">
        <v>16</v>
      </c>
      <c r="F2027" s="11">
        <f t="shared" si="177"/>
        <v>1.2320107184932508E-3</v>
      </c>
      <c r="G2027" s="11">
        <f t="shared" si="177"/>
        <v>1.2073649260488982E-3</v>
      </c>
      <c r="H2027" s="11">
        <f t="shared" si="177"/>
        <v>1.2018689061490619E-3</v>
      </c>
      <c r="I2027" s="11"/>
    </row>
    <row r="2028" spans="2:9" ht="12" hidden="1" customHeight="1">
      <c r="B2028" s="9">
        <v>401146</v>
      </c>
      <c r="C2028" s="10">
        <v>28</v>
      </c>
      <c r="D2028" s="10">
        <v>26</v>
      </c>
      <c r="E2028" s="10">
        <v>27</v>
      </c>
      <c r="F2028" s="11">
        <f t="shared" si="177"/>
        <v>2.1560187573631887E-3</v>
      </c>
      <c r="G2028" s="11">
        <f t="shared" si="177"/>
        <v>1.9619680048294599E-3</v>
      </c>
      <c r="H2028" s="11">
        <f t="shared" si="177"/>
        <v>2.0281537791265419E-3</v>
      </c>
      <c r="I2028" s="11"/>
    </row>
    <row r="2029" spans="2:9" ht="12" hidden="1" customHeight="1">
      <c r="B2029" s="9">
        <v>401147</v>
      </c>
      <c r="C2029" s="10">
        <v>27</v>
      </c>
      <c r="D2029" s="10">
        <v>25</v>
      </c>
      <c r="E2029" s="10">
        <v>25</v>
      </c>
      <c r="F2029" s="11">
        <f t="shared" si="177"/>
        <v>2.0790180874573605E-3</v>
      </c>
      <c r="G2029" s="11">
        <f t="shared" si="177"/>
        <v>1.8865076969514036E-3</v>
      </c>
      <c r="H2029" s="11">
        <f t="shared" si="177"/>
        <v>1.8779201658579089E-3</v>
      </c>
      <c r="I2029" s="11"/>
    </row>
    <row r="2030" spans="2:9" ht="12" hidden="1" customHeight="1">
      <c r="B2030" s="9">
        <v>401148</v>
      </c>
      <c r="C2030" s="10">
        <v>30.4</v>
      </c>
      <c r="D2030" s="10">
        <v>30.4</v>
      </c>
      <c r="E2030" s="10">
        <v>30.4</v>
      </c>
      <c r="F2030" s="11">
        <f t="shared" si="177"/>
        <v>2.3408203651371765E-3</v>
      </c>
      <c r="G2030" s="11">
        <f t="shared" si="177"/>
        <v>2.2939933594929066E-3</v>
      </c>
      <c r="H2030" s="11">
        <f t="shared" si="177"/>
        <v>2.2835509216832172E-3</v>
      </c>
      <c r="I2030" s="11"/>
    </row>
    <row r="2031" spans="2:9" ht="12" hidden="1" customHeight="1">
      <c r="B2031" s="9">
        <v>401149</v>
      </c>
      <c r="C2031" s="10">
        <v>39</v>
      </c>
      <c r="D2031" s="10">
        <v>40</v>
      </c>
      <c r="E2031" s="10">
        <v>41</v>
      </c>
      <c r="F2031" s="11">
        <f t="shared" si="177"/>
        <v>3.0030261263272987E-3</v>
      </c>
      <c r="G2031" s="11">
        <f t="shared" si="177"/>
        <v>3.0184123151222458E-3</v>
      </c>
      <c r="H2031" s="11">
        <f t="shared" si="177"/>
        <v>3.0797890720069706E-3</v>
      </c>
      <c r="I2031" s="11"/>
    </row>
    <row r="2032" spans="2:9" ht="12" hidden="1" customHeight="1">
      <c r="B2032" s="9">
        <v>401150</v>
      </c>
      <c r="C2032" s="10">
        <v>81</v>
      </c>
      <c r="D2032" s="10">
        <v>80</v>
      </c>
      <c r="E2032" s="10">
        <v>80</v>
      </c>
      <c r="F2032" s="11">
        <f t="shared" si="177"/>
        <v>6.2370542623720821E-3</v>
      </c>
      <c r="G2032" s="11">
        <f t="shared" si="177"/>
        <v>6.0368246302444917E-3</v>
      </c>
      <c r="H2032" s="11">
        <f t="shared" si="177"/>
        <v>6.0093445307453086E-3</v>
      </c>
      <c r="I2032" s="11"/>
    </row>
    <row r="2033" spans="2:9" ht="12" hidden="1" customHeight="1">
      <c r="B2033" s="9">
        <v>401151</v>
      </c>
      <c r="C2033" s="10">
        <v>55</v>
      </c>
      <c r="D2033" s="10">
        <v>54</v>
      </c>
      <c r="E2033" s="10">
        <v>54</v>
      </c>
      <c r="F2033" s="11">
        <f t="shared" si="177"/>
        <v>4.2350368448205496E-3</v>
      </c>
      <c r="G2033" s="11">
        <f t="shared" si="177"/>
        <v>4.0748566254150314E-3</v>
      </c>
      <c r="H2033" s="11">
        <f t="shared" si="177"/>
        <v>4.0563075582530838E-3</v>
      </c>
      <c r="I2033" s="11"/>
    </row>
    <row r="2034" spans="2:9" ht="12" hidden="1" customHeight="1">
      <c r="B2034" s="9">
        <v>401153</v>
      </c>
      <c r="C2034" s="10">
        <v>135</v>
      </c>
      <c r="D2034" s="10">
        <v>135</v>
      </c>
      <c r="E2034" s="10">
        <v>135</v>
      </c>
      <c r="F2034" s="11">
        <f t="shared" si="177"/>
        <v>1.0395090437286803E-2</v>
      </c>
      <c r="G2034" s="11">
        <f t="shared" si="177"/>
        <v>1.018714156353758E-2</v>
      </c>
      <c r="H2034" s="11">
        <f t="shared" si="177"/>
        <v>1.0140768895632708E-2</v>
      </c>
      <c r="I2034" s="11"/>
    </row>
    <row r="2035" spans="2:9" ht="12" hidden="1" customHeight="1">
      <c r="B2035" s="9">
        <v>401154</v>
      </c>
      <c r="C2035" s="10">
        <v>45</v>
      </c>
      <c r="D2035" s="10">
        <v>45</v>
      </c>
      <c r="E2035" s="10">
        <v>45</v>
      </c>
      <c r="F2035" s="11">
        <f t="shared" si="177"/>
        <v>3.4650301457622677E-3</v>
      </c>
      <c r="G2035" s="11">
        <f t="shared" si="177"/>
        <v>3.3957138545125266E-3</v>
      </c>
      <c r="H2035" s="11">
        <f t="shared" si="177"/>
        <v>3.3802562985442361E-3</v>
      </c>
      <c r="I2035" s="11"/>
    </row>
    <row r="2036" spans="2:9" ht="12" hidden="1" customHeight="1">
      <c r="B2036" s="9">
        <v>401156</v>
      </c>
      <c r="C2036" s="10">
        <v>42</v>
      </c>
      <c r="D2036" s="10">
        <v>42</v>
      </c>
      <c r="E2036" s="10">
        <v>42</v>
      </c>
      <c r="F2036" s="11">
        <f t="shared" si="177"/>
        <v>3.2340281360447834E-3</v>
      </c>
      <c r="G2036" s="11">
        <f t="shared" si="177"/>
        <v>3.1693329308783579E-3</v>
      </c>
      <c r="H2036" s="11">
        <f t="shared" si="177"/>
        <v>3.1549058786412873E-3</v>
      </c>
      <c r="I2036" s="11"/>
    </row>
    <row r="2037" spans="2:9" ht="12" hidden="1" customHeight="1">
      <c r="B2037" s="9">
        <v>401157</v>
      </c>
      <c r="C2037" s="10">
        <v>25.5</v>
      </c>
      <c r="D2037" s="10">
        <v>24.5</v>
      </c>
      <c r="E2037" s="10">
        <v>25.5</v>
      </c>
      <c r="F2037" s="11">
        <f t="shared" si="177"/>
        <v>1.9635170825986182E-3</v>
      </c>
      <c r="G2037" s="11">
        <f t="shared" si="177"/>
        <v>1.8487775430123755E-3</v>
      </c>
      <c r="H2037" s="11">
        <f t="shared" si="177"/>
        <v>1.9154785691750671E-3</v>
      </c>
      <c r="I2037" s="11"/>
    </row>
    <row r="2038" spans="2:9" ht="12" hidden="1" customHeight="1">
      <c r="B2038" s="9">
        <v>401158</v>
      </c>
      <c r="C2038" s="10">
        <v>20.2</v>
      </c>
      <c r="D2038" s="10">
        <v>20.2</v>
      </c>
      <c r="E2038" s="10">
        <v>19.399999999999999</v>
      </c>
      <c r="F2038" s="11">
        <f t="shared" si="177"/>
        <v>1.555413532097729E-3</v>
      </c>
      <c r="G2038" s="11">
        <f t="shared" si="177"/>
        <v>1.524298219136734E-3</v>
      </c>
      <c r="H2038" s="11">
        <f t="shared" si="177"/>
        <v>1.4572660487057372E-3</v>
      </c>
      <c r="I2038" s="11"/>
    </row>
    <row r="2039" spans="2:9" ht="12" hidden="1" customHeight="1">
      <c r="B2039" s="9">
        <v>401159</v>
      </c>
      <c r="C2039" s="10">
        <v>35</v>
      </c>
      <c r="D2039" s="10">
        <v>35</v>
      </c>
      <c r="E2039" s="10">
        <v>35</v>
      </c>
      <c r="F2039" s="11">
        <f t="shared" si="177"/>
        <v>2.6950234467039858E-3</v>
      </c>
      <c r="G2039" s="11">
        <f t="shared" si="177"/>
        <v>2.6411107757319651E-3</v>
      </c>
      <c r="H2039" s="11">
        <f t="shared" si="177"/>
        <v>2.6290882322010725E-3</v>
      </c>
      <c r="I2039" s="11"/>
    </row>
    <row r="2040" spans="2:9" ht="12" hidden="1" customHeight="1">
      <c r="B2040" s="9">
        <v>401160</v>
      </c>
      <c r="C2040" s="10">
        <v>67</v>
      </c>
      <c r="D2040" s="10">
        <v>64</v>
      </c>
      <c r="E2040" s="10">
        <v>63</v>
      </c>
      <c r="F2040" s="11">
        <f t="shared" si="177"/>
        <v>5.1590448836904878E-3</v>
      </c>
      <c r="G2040" s="11">
        <f t="shared" si="177"/>
        <v>4.8294597041955928E-3</v>
      </c>
      <c r="H2040" s="11">
        <f t="shared" si="177"/>
        <v>4.7323588179619307E-3</v>
      </c>
      <c r="I2040" s="11"/>
    </row>
    <row r="2041" spans="2:9" ht="12" hidden="1" customHeight="1">
      <c r="B2041" s="9">
        <v>401161</v>
      </c>
      <c r="C2041" s="10">
        <v>67.8</v>
      </c>
      <c r="D2041" s="10">
        <v>69.599999999999994</v>
      </c>
      <c r="E2041" s="10">
        <v>70.599999999999994</v>
      </c>
      <c r="F2041" s="11">
        <f t="shared" si="177"/>
        <v>5.2206454196151502E-3</v>
      </c>
      <c r="G2041" s="11">
        <f t="shared" si="177"/>
        <v>5.2520374283127067E-3</v>
      </c>
      <c r="H2041" s="11">
        <f t="shared" si="177"/>
        <v>5.3032465483827344E-3</v>
      </c>
      <c r="I2041" s="11"/>
    </row>
    <row r="2042" spans="2:9" ht="12" hidden="1" customHeight="1">
      <c r="B2042" s="9">
        <v>401162</v>
      </c>
      <c r="C2042" s="10">
        <v>53.6</v>
      </c>
      <c r="D2042" s="10">
        <v>53.4</v>
      </c>
      <c r="E2042" s="10">
        <v>55.4</v>
      </c>
      <c r="F2042" s="11">
        <f t="shared" si="177"/>
        <v>4.1272359069523899E-3</v>
      </c>
      <c r="G2042" s="11">
        <f t="shared" si="177"/>
        <v>4.0295804406881982E-3</v>
      </c>
      <c r="H2042" s="11">
        <f t="shared" si="177"/>
        <v>4.1614710875411262E-3</v>
      </c>
      <c r="I2042" s="11"/>
    </row>
    <row r="2043" spans="2:9" ht="12" hidden="1" customHeight="1">
      <c r="B2043" s="9">
        <v>401163</v>
      </c>
      <c r="C2043" s="10">
        <v>36.6</v>
      </c>
      <c r="D2043" s="10">
        <v>32</v>
      </c>
      <c r="E2043" s="10">
        <v>32</v>
      </c>
      <c r="F2043" s="11">
        <f t="shared" si="177"/>
        <v>2.8182245185533112E-3</v>
      </c>
      <c r="G2043" s="11">
        <f t="shared" si="177"/>
        <v>2.4147298520977964E-3</v>
      </c>
      <c r="H2043" s="11">
        <f t="shared" si="177"/>
        <v>2.4037378122981237E-3</v>
      </c>
      <c r="I2043" s="11"/>
    </row>
    <row r="2044" spans="2:9" ht="12" hidden="1" customHeight="1">
      <c r="B2044" s="9">
        <v>401164</v>
      </c>
      <c r="C2044" s="10">
        <v>30.6</v>
      </c>
      <c r="D2044" s="10">
        <v>27.8</v>
      </c>
      <c r="E2044" s="10">
        <v>28.6</v>
      </c>
      <c r="F2044" s="11">
        <f t="shared" si="177"/>
        <v>2.3562204991183422E-3</v>
      </c>
      <c r="G2044" s="11">
        <f t="shared" si="177"/>
        <v>2.097796559009961E-3</v>
      </c>
      <c r="H2044" s="11">
        <f t="shared" si="177"/>
        <v>2.1483406697414479E-3</v>
      </c>
      <c r="I2044" s="11"/>
    </row>
    <row r="2045" spans="2:9" ht="12" hidden="1" customHeight="1">
      <c r="B2045" s="9">
        <v>401165</v>
      </c>
      <c r="C2045" s="10">
        <v>70.2</v>
      </c>
      <c r="D2045" s="10">
        <v>67.400000000000006</v>
      </c>
      <c r="E2045" s="10">
        <v>65.599999999999994</v>
      </c>
      <c r="F2045" s="11">
        <f t="shared" si="177"/>
        <v>5.4054470273891377E-3</v>
      </c>
      <c r="G2045" s="11">
        <f t="shared" si="177"/>
        <v>5.0860247509809846E-3</v>
      </c>
      <c r="H2045" s="11">
        <f t="shared" si="177"/>
        <v>4.9276625152111526E-3</v>
      </c>
      <c r="I2045" s="11"/>
    </row>
    <row r="2046" spans="2:9" ht="12" hidden="1" customHeight="1">
      <c r="B2046" s="9">
        <v>401166</v>
      </c>
      <c r="C2046" s="10">
        <v>29</v>
      </c>
      <c r="D2046" s="10">
        <v>29</v>
      </c>
      <c r="E2046" s="10">
        <v>29</v>
      </c>
      <c r="F2046" s="11">
        <f t="shared" si="177"/>
        <v>2.2330194272690172E-3</v>
      </c>
      <c r="G2046" s="11">
        <f t="shared" si="177"/>
        <v>2.1883489284636281E-3</v>
      </c>
      <c r="H2046" s="11">
        <f t="shared" si="177"/>
        <v>2.1783873923951745E-3</v>
      </c>
      <c r="I2046" s="11"/>
    </row>
    <row r="2047" spans="2:9" ht="12" hidden="1" customHeight="1">
      <c r="B2047" s="9">
        <v>401167</v>
      </c>
      <c r="C2047" s="10">
        <v>20</v>
      </c>
      <c r="D2047" s="10">
        <v>20</v>
      </c>
      <c r="E2047" s="10">
        <v>20</v>
      </c>
      <c r="F2047" s="11">
        <f t="shared" si="177"/>
        <v>1.5400133981165634E-3</v>
      </c>
      <c r="G2047" s="11">
        <f t="shared" si="177"/>
        <v>1.5092061575611229E-3</v>
      </c>
      <c r="H2047" s="11">
        <f t="shared" si="177"/>
        <v>1.5023361326863272E-3</v>
      </c>
      <c r="I2047" s="11"/>
    </row>
    <row r="2048" spans="2:9" ht="12" hidden="1" customHeight="1">
      <c r="B2048" s="9">
        <v>401168</v>
      </c>
      <c r="C2048" s="10">
        <v>26</v>
      </c>
      <c r="D2048" s="10">
        <v>26</v>
      </c>
      <c r="E2048" s="10">
        <v>26</v>
      </c>
      <c r="F2048" s="11">
        <f t="shared" si="177"/>
        <v>2.0020174175515324E-3</v>
      </c>
      <c r="G2048" s="11">
        <f t="shared" si="177"/>
        <v>1.9619680048294599E-3</v>
      </c>
      <c r="H2048" s="11">
        <f t="shared" si="177"/>
        <v>1.9530369724922254E-3</v>
      </c>
      <c r="I2048" s="11"/>
    </row>
    <row r="2049" spans="1:12" ht="12" hidden="1" customHeight="1">
      <c r="B2049" s="9">
        <v>401169</v>
      </c>
      <c r="C2049" s="10">
        <v>43.8</v>
      </c>
      <c r="D2049" s="10">
        <v>45.8</v>
      </c>
      <c r="E2049" s="10">
        <v>45</v>
      </c>
      <c r="F2049" s="11">
        <f t="shared" si="177"/>
        <v>3.3726293418752736E-3</v>
      </c>
      <c r="G2049" s="11">
        <f t="shared" si="177"/>
        <v>3.456082100814971E-3</v>
      </c>
      <c r="H2049" s="11">
        <f t="shared" si="177"/>
        <v>3.3802562985442361E-3</v>
      </c>
      <c r="I2049" s="11"/>
    </row>
    <row r="2050" spans="1:12" ht="12" hidden="1" customHeight="1">
      <c r="B2050" s="9">
        <v>401170</v>
      </c>
      <c r="C2050" s="10">
        <v>12.4</v>
      </c>
      <c r="D2050" s="10">
        <v>11.6</v>
      </c>
      <c r="E2050" s="10">
        <v>11.6</v>
      </c>
      <c r="F2050" s="11">
        <f t="shared" si="177"/>
        <v>9.5480830683226936E-4</v>
      </c>
      <c r="G2050" s="11">
        <f t="shared" si="177"/>
        <v>8.7533957138545126E-4</v>
      </c>
      <c r="H2050" s="11">
        <f t="shared" si="177"/>
        <v>8.7135495695806972E-4</v>
      </c>
      <c r="I2050" s="11"/>
    </row>
    <row r="2051" spans="1:12" ht="12" hidden="1" customHeight="1">
      <c r="B2051" s="9">
        <v>401171</v>
      </c>
      <c r="C2051" s="10">
        <v>39.4</v>
      </c>
      <c r="D2051" s="10">
        <v>41.8</v>
      </c>
      <c r="E2051" s="10">
        <v>41.8</v>
      </c>
      <c r="F2051" s="11">
        <f t="shared" si="177"/>
        <v>3.0338263942896299E-3</v>
      </c>
      <c r="G2051" s="11">
        <f t="shared" si="177"/>
        <v>3.1542408693027465E-3</v>
      </c>
      <c r="H2051" s="11">
        <f t="shared" si="177"/>
        <v>3.1398825173144236E-3</v>
      </c>
      <c r="I2051" s="11"/>
    </row>
    <row r="2052" spans="1:12" ht="12" hidden="1" customHeight="1">
      <c r="B2052" s="9">
        <v>401172</v>
      </c>
      <c r="C2052" s="10">
        <v>34</v>
      </c>
      <c r="D2052" s="10">
        <v>35.6</v>
      </c>
      <c r="E2052" s="10">
        <v>35.6</v>
      </c>
      <c r="F2052" s="11">
        <f t="shared" si="177"/>
        <v>2.6180227767981577E-3</v>
      </c>
      <c r="G2052" s="11">
        <f t="shared" si="177"/>
        <v>2.6863869604587987E-3</v>
      </c>
      <c r="H2052" s="11">
        <f t="shared" si="177"/>
        <v>2.6741583161816627E-3</v>
      </c>
      <c r="I2052" s="11"/>
    </row>
    <row r="2053" spans="1:12" ht="12" hidden="1" customHeight="1">
      <c r="B2053" s="9">
        <v>401173</v>
      </c>
      <c r="C2053" s="10">
        <v>42.2</v>
      </c>
      <c r="D2053" s="10">
        <v>41.2</v>
      </c>
      <c r="E2053" s="10">
        <v>39.4</v>
      </c>
      <c r="F2053" s="11">
        <f t="shared" si="177"/>
        <v>3.249428270025949E-3</v>
      </c>
      <c r="G2053" s="11">
        <f t="shared" si="177"/>
        <v>3.1089646845759134E-3</v>
      </c>
      <c r="H2053" s="11">
        <f t="shared" si="177"/>
        <v>2.9596021813920645E-3</v>
      </c>
      <c r="I2053" s="11"/>
    </row>
    <row r="2054" spans="1:12" ht="12" hidden="1" customHeight="1">
      <c r="B2054" s="9">
        <v>401174</v>
      </c>
      <c r="C2054" s="10">
        <v>44</v>
      </c>
      <c r="D2054" s="10">
        <v>44</v>
      </c>
      <c r="E2054" s="10">
        <v>45</v>
      </c>
      <c r="F2054" s="11">
        <f t="shared" si="177"/>
        <v>3.3880294758564396E-3</v>
      </c>
      <c r="G2054" s="11">
        <f t="shared" si="177"/>
        <v>3.3202535466344703E-3</v>
      </c>
      <c r="H2054" s="11">
        <f t="shared" si="177"/>
        <v>3.3802562985442361E-3</v>
      </c>
      <c r="I2054" s="11"/>
    </row>
    <row r="2055" spans="1:12" ht="12" hidden="1" customHeight="1">
      <c r="B2055" s="9">
        <v>401175</v>
      </c>
      <c r="C2055" s="10">
        <v>14</v>
      </c>
      <c r="D2055" s="10">
        <v>14</v>
      </c>
      <c r="E2055" s="10">
        <v>14</v>
      </c>
      <c r="F2055" s="11">
        <f t="shared" si="177"/>
        <v>1.0780093786815943E-3</v>
      </c>
      <c r="G2055" s="11">
        <f t="shared" si="177"/>
        <v>1.056444310292786E-3</v>
      </c>
      <c r="H2055" s="11">
        <f t="shared" si="177"/>
        <v>1.0516352928804291E-3</v>
      </c>
      <c r="I2055" s="11"/>
    </row>
    <row r="2056" spans="1:12" ht="12" hidden="1" customHeight="1">
      <c r="B2056" s="9">
        <v>406100</v>
      </c>
      <c r="C2056" s="10">
        <v>1739.5</v>
      </c>
      <c r="D2056" s="10">
        <v>1742.5</v>
      </c>
      <c r="E2056" s="10">
        <v>1739.5</v>
      </c>
      <c r="F2056" s="11">
        <f t="shared" si="177"/>
        <v>0.13394266530118812</v>
      </c>
      <c r="G2056" s="11">
        <f t="shared" si="177"/>
        <v>0.13148958647751283</v>
      </c>
      <c r="H2056" s="11">
        <f t="shared" si="177"/>
        <v>0.13066568514039331</v>
      </c>
      <c r="I2056" s="11"/>
    </row>
    <row r="2057" spans="1:12" ht="12" hidden="1" customHeight="1">
      <c r="B2057" s="9">
        <v>406101</v>
      </c>
      <c r="C2057" s="10">
        <v>1718</v>
      </c>
      <c r="D2057" s="10">
        <v>1721</v>
      </c>
      <c r="E2057" s="10">
        <v>1718</v>
      </c>
      <c r="F2057" s="11">
        <f t="shared" si="177"/>
        <v>0.1322871508982128</v>
      </c>
      <c r="G2057" s="11">
        <f t="shared" si="177"/>
        <v>0.12986718985813461</v>
      </c>
      <c r="H2057" s="11">
        <f t="shared" si="177"/>
        <v>0.12905067379775551</v>
      </c>
      <c r="I2057" s="11"/>
    </row>
    <row r="2058" spans="1:12" ht="12" hidden="1" customHeight="1" thickBot="1">
      <c r="C2058" s="12">
        <f t="shared" ref="C2058:H2058" si="178">SUM(C2018:C2057)</f>
        <v>12986.900000000001</v>
      </c>
      <c r="D2058" s="12">
        <f t="shared" si="178"/>
        <v>13252</v>
      </c>
      <c r="E2058" s="12">
        <f t="shared" si="178"/>
        <v>13312.6</v>
      </c>
      <c r="F2058" s="13">
        <f t="shared" si="178"/>
        <v>1.0000000000000002</v>
      </c>
      <c r="G2058" s="13">
        <f t="shared" si="178"/>
        <v>1</v>
      </c>
      <c r="H2058" s="13">
        <f t="shared" si="178"/>
        <v>1.0000000000000004</v>
      </c>
      <c r="I2058" s="52"/>
    </row>
    <row r="2059" spans="1:12" ht="12" hidden="1" customHeight="1"/>
    <row r="2060" spans="1:12" ht="12" hidden="1" customHeight="1">
      <c r="A2060" s="3" t="s">
        <v>168</v>
      </c>
      <c r="B2060" s="2" t="s">
        <v>169</v>
      </c>
    </row>
    <row r="2061" spans="1:12" ht="12" hidden="1" customHeight="1">
      <c r="B2061" s="6" t="s">
        <v>4</v>
      </c>
      <c r="C2061" s="55" t="s">
        <v>5</v>
      </c>
      <c r="D2061" s="55"/>
      <c r="E2061" s="55"/>
      <c r="F2061" s="55" t="s">
        <v>6</v>
      </c>
      <c r="G2061" s="55"/>
      <c r="H2061" s="55"/>
      <c r="I2061" s="6"/>
    </row>
    <row r="2062" spans="1:12" ht="12" hidden="1" customHeight="1">
      <c r="B2062" s="6"/>
      <c r="C2062" s="8" t="s">
        <v>7</v>
      </c>
      <c r="D2062" s="8" t="s">
        <v>8</v>
      </c>
      <c r="E2062" s="8">
        <v>2013</v>
      </c>
      <c r="F2062" s="36" t="s">
        <v>7</v>
      </c>
      <c r="G2062" s="8" t="s">
        <v>8</v>
      </c>
      <c r="H2062" s="8">
        <v>2013</v>
      </c>
      <c r="I2062" s="8"/>
    </row>
    <row r="2063" spans="1:12" ht="12" hidden="1" customHeight="1">
      <c r="B2063" s="9">
        <v>400103</v>
      </c>
      <c r="C2063" s="10">
        <v>99.8</v>
      </c>
      <c r="D2063" s="10">
        <v>101.8</v>
      </c>
      <c r="E2063" s="10">
        <v>99.8</v>
      </c>
      <c r="F2063" s="11">
        <f t="shared" ref="F2063:H2094" si="179">C2063/C$2124</f>
        <v>6.5316700917575294E-3</v>
      </c>
      <c r="G2063" s="11">
        <f t="shared" si="179"/>
        <v>6.6812806006589396E-3</v>
      </c>
      <c r="H2063" s="11">
        <f t="shared" si="179"/>
        <v>6.5486423706347845E-3</v>
      </c>
      <c r="I2063" s="11"/>
      <c r="L2063"/>
    </row>
    <row r="2064" spans="1:12" ht="12" hidden="1" customHeight="1">
      <c r="B2064" s="9">
        <v>400104</v>
      </c>
      <c r="C2064" s="10">
        <v>62</v>
      </c>
      <c r="D2064" s="10">
        <v>65</v>
      </c>
      <c r="E2064" s="10">
        <v>65</v>
      </c>
      <c r="F2064" s="11">
        <f t="shared" si="179"/>
        <v>4.0577509588072824E-3</v>
      </c>
      <c r="G2064" s="11">
        <f t="shared" si="179"/>
        <v>4.2660436055287927E-3</v>
      </c>
      <c r="H2064" s="11">
        <f t="shared" si="179"/>
        <v>4.2651478365857819E-3</v>
      </c>
      <c r="I2064" s="11"/>
      <c r="L2064"/>
    </row>
    <row r="2065" spans="2:12" ht="12" hidden="1" customHeight="1">
      <c r="B2065" s="9">
        <v>400110</v>
      </c>
      <c r="C2065" s="10">
        <v>204</v>
      </c>
      <c r="D2065" s="10">
        <v>206</v>
      </c>
      <c r="E2065" s="10">
        <v>207</v>
      </c>
      <c r="F2065" s="11">
        <f t="shared" si="179"/>
        <v>1.3351309606398156E-2</v>
      </c>
      <c r="G2065" s="11">
        <f t="shared" si="179"/>
        <v>1.3520076657522018E-2</v>
      </c>
      <c r="H2065" s="11">
        <f t="shared" si="179"/>
        <v>1.3582855418050105E-2</v>
      </c>
      <c r="I2065" s="11"/>
      <c r="L2065"/>
    </row>
    <row r="2066" spans="2:12" ht="12" hidden="1" customHeight="1">
      <c r="B2066" s="9">
        <v>400111</v>
      </c>
      <c r="C2066" s="10">
        <v>89</v>
      </c>
      <c r="D2066" s="10">
        <v>90</v>
      </c>
      <c r="E2066" s="10">
        <v>90</v>
      </c>
      <c r="F2066" s="11">
        <f t="shared" si="179"/>
        <v>5.8248360537717448E-3</v>
      </c>
      <c r="G2066" s="11">
        <f t="shared" si="179"/>
        <v>5.9068296076552514E-3</v>
      </c>
      <c r="H2066" s="11">
        <f t="shared" si="179"/>
        <v>5.9055893121956974E-3</v>
      </c>
      <c r="I2066" s="11"/>
      <c r="L2066"/>
    </row>
    <row r="2067" spans="2:12" ht="12" hidden="1" customHeight="1">
      <c r="B2067" s="9">
        <v>400113</v>
      </c>
      <c r="C2067" s="10">
        <v>127</v>
      </c>
      <c r="D2067" s="10">
        <v>129</v>
      </c>
      <c r="E2067" s="10">
        <v>129</v>
      </c>
      <c r="F2067" s="11">
        <f t="shared" si="179"/>
        <v>8.3118447059439497E-3</v>
      </c>
      <c r="G2067" s="11">
        <f t="shared" si="179"/>
        <v>8.4664557709725266E-3</v>
      </c>
      <c r="H2067" s="11">
        <f t="shared" si="179"/>
        <v>8.4646780141471659E-3</v>
      </c>
      <c r="I2067" s="11"/>
      <c r="L2067"/>
    </row>
    <row r="2068" spans="2:12" ht="12" hidden="1" customHeight="1">
      <c r="B2068" s="9">
        <v>400114</v>
      </c>
      <c r="C2068" s="10">
        <v>17</v>
      </c>
      <c r="D2068" s="10">
        <v>17</v>
      </c>
      <c r="E2068" s="10">
        <v>17</v>
      </c>
      <c r="F2068" s="11">
        <f t="shared" si="179"/>
        <v>1.112609133866513E-3</v>
      </c>
      <c r="G2068" s="11">
        <f t="shared" si="179"/>
        <v>1.115734481445992E-3</v>
      </c>
      <c r="H2068" s="11">
        <f t="shared" si="179"/>
        <v>1.1155002034147429E-3</v>
      </c>
      <c r="I2068" s="11"/>
      <c r="L2068"/>
    </row>
    <row r="2069" spans="2:12" ht="12" hidden="1" customHeight="1">
      <c r="B2069" s="9">
        <v>400115</v>
      </c>
      <c r="C2069" s="10">
        <v>116</v>
      </c>
      <c r="D2069" s="10">
        <v>114</v>
      </c>
      <c r="E2069" s="10">
        <v>116</v>
      </c>
      <c r="F2069" s="11">
        <f t="shared" si="179"/>
        <v>7.5919211487362062E-3</v>
      </c>
      <c r="G2069" s="11">
        <f t="shared" si="179"/>
        <v>7.4819841696966514E-3</v>
      </c>
      <c r="H2069" s="11">
        <f t="shared" si="179"/>
        <v>7.61164844683001E-3</v>
      </c>
      <c r="I2069" s="11"/>
      <c r="L2069"/>
    </row>
    <row r="2070" spans="2:12" ht="12" hidden="1" customHeight="1">
      <c r="B2070" s="9">
        <v>400116</v>
      </c>
      <c r="C2070" s="10">
        <v>113</v>
      </c>
      <c r="D2070" s="10">
        <v>110</v>
      </c>
      <c r="E2070" s="10">
        <v>112</v>
      </c>
      <c r="F2070" s="11">
        <f t="shared" si="179"/>
        <v>7.3955783604068214E-3</v>
      </c>
      <c r="G2070" s="11">
        <f t="shared" si="179"/>
        <v>7.2194584093564183E-3</v>
      </c>
      <c r="H2070" s="11">
        <f t="shared" si="179"/>
        <v>7.349177810732424E-3</v>
      </c>
      <c r="I2070" s="11"/>
      <c r="L2070"/>
    </row>
    <row r="2071" spans="2:12" ht="12" hidden="1" customHeight="1">
      <c r="B2071" s="9">
        <v>400119</v>
      </c>
      <c r="C2071" s="10">
        <v>164</v>
      </c>
      <c r="D2071" s="10">
        <v>164</v>
      </c>
      <c r="E2071" s="10">
        <v>164</v>
      </c>
      <c r="F2071" s="11">
        <f t="shared" si="179"/>
        <v>1.073340576200636E-2</v>
      </c>
      <c r="G2071" s="11">
        <f t="shared" si="179"/>
        <v>1.0763556173949569E-2</v>
      </c>
      <c r="H2071" s="11">
        <f t="shared" si="179"/>
        <v>1.0761296080001049E-2</v>
      </c>
      <c r="I2071" s="11"/>
      <c r="L2071"/>
    </row>
    <row r="2072" spans="2:12" ht="12" hidden="1" customHeight="1">
      <c r="B2072" s="9">
        <v>400120</v>
      </c>
      <c r="C2072" s="10">
        <v>180.8</v>
      </c>
      <c r="D2072" s="10">
        <v>183.8</v>
      </c>
      <c r="E2072" s="10">
        <v>183.8</v>
      </c>
      <c r="F2072" s="11">
        <f t="shared" si="179"/>
        <v>1.1832925376650915E-2</v>
      </c>
      <c r="G2072" s="11">
        <f t="shared" si="179"/>
        <v>1.2063058687633724E-2</v>
      </c>
      <c r="H2072" s="11">
        <f t="shared" si="179"/>
        <v>1.2060525728684103E-2</v>
      </c>
      <c r="I2072" s="11"/>
      <c r="L2072"/>
    </row>
    <row r="2073" spans="2:12" ht="12" hidden="1" customHeight="1">
      <c r="B2073" s="9">
        <v>400121</v>
      </c>
      <c r="C2073" s="10">
        <v>48</v>
      </c>
      <c r="D2073" s="10">
        <v>47</v>
      </c>
      <c r="E2073" s="10">
        <v>48</v>
      </c>
      <c r="F2073" s="11">
        <f t="shared" si="179"/>
        <v>3.1414846132701542E-3</v>
      </c>
      <c r="G2073" s="11">
        <f t="shared" si="179"/>
        <v>3.0846776839977422E-3</v>
      </c>
      <c r="H2073" s="11">
        <f t="shared" si="179"/>
        <v>3.1496476331710388E-3</v>
      </c>
      <c r="I2073" s="11"/>
      <c r="L2073"/>
    </row>
    <row r="2074" spans="2:12" ht="12" hidden="1" customHeight="1">
      <c r="B2074" s="9">
        <v>400122</v>
      </c>
      <c r="C2074" s="10">
        <v>94.5</v>
      </c>
      <c r="D2074" s="10">
        <v>94.5</v>
      </c>
      <c r="E2074" s="10">
        <v>94.5</v>
      </c>
      <c r="F2074" s="11">
        <f t="shared" si="179"/>
        <v>6.184797832375616E-3</v>
      </c>
      <c r="G2074" s="11">
        <f t="shared" si="179"/>
        <v>6.2021710880380138E-3</v>
      </c>
      <c r="H2074" s="11">
        <f t="shared" si="179"/>
        <v>6.2008687778054824E-3</v>
      </c>
      <c r="I2074" s="11"/>
      <c r="L2074"/>
    </row>
    <row r="2075" spans="2:12" ht="12" hidden="1" customHeight="1">
      <c r="B2075" s="9">
        <v>400124</v>
      </c>
      <c r="C2075" s="10">
        <v>62</v>
      </c>
      <c r="D2075" s="10">
        <v>64</v>
      </c>
      <c r="E2075" s="10">
        <v>64</v>
      </c>
      <c r="F2075" s="11">
        <f t="shared" si="179"/>
        <v>4.0577509588072824E-3</v>
      </c>
      <c r="G2075" s="11">
        <f t="shared" si="179"/>
        <v>4.200412165443734E-3</v>
      </c>
      <c r="H2075" s="11">
        <f t="shared" si="179"/>
        <v>4.1995301775613848E-3</v>
      </c>
      <c r="I2075" s="11"/>
      <c r="L2075"/>
    </row>
    <row r="2076" spans="2:12" ht="12" hidden="1" customHeight="1">
      <c r="B2076" s="9">
        <v>400125</v>
      </c>
      <c r="C2076" s="10">
        <v>24</v>
      </c>
      <c r="D2076" s="10">
        <v>23</v>
      </c>
      <c r="E2076" s="10">
        <v>23</v>
      </c>
      <c r="F2076" s="11">
        <f t="shared" si="179"/>
        <v>1.5707423066350771E-3</v>
      </c>
      <c r="G2076" s="11">
        <f t="shared" si="179"/>
        <v>1.509523121956342E-3</v>
      </c>
      <c r="H2076" s="11">
        <f t="shared" si="179"/>
        <v>1.5092061575611227E-3</v>
      </c>
      <c r="I2076" s="11"/>
      <c r="L2076"/>
    </row>
    <row r="2077" spans="2:12" ht="12" hidden="1" customHeight="1">
      <c r="B2077" s="9">
        <v>400126</v>
      </c>
      <c r="C2077" s="10">
        <v>117</v>
      </c>
      <c r="D2077" s="10">
        <v>114</v>
      </c>
      <c r="E2077" s="10">
        <v>113</v>
      </c>
      <c r="F2077" s="11">
        <f t="shared" si="179"/>
        <v>7.6573687448460012E-3</v>
      </c>
      <c r="G2077" s="11">
        <f t="shared" si="179"/>
        <v>7.4819841696966514E-3</v>
      </c>
      <c r="H2077" s="11">
        <f t="shared" si="179"/>
        <v>7.4147954697568203E-3</v>
      </c>
      <c r="I2077" s="11"/>
      <c r="L2077"/>
    </row>
    <row r="2078" spans="2:12" ht="12" hidden="1" customHeight="1">
      <c r="B2078" s="9">
        <v>400130</v>
      </c>
      <c r="C2078" s="10">
        <v>2302.3000000000002</v>
      </c>
      <c r="D2078" s="10">
        <v>2282.3000000000002</v>
      </c>
      <c r="E2078" s="10">
        <v>2288.3000000000002</v>
      </c>
      <c r="F2078" s="11">
        <f t="shared" si="179"/>
        <v>0.15068000052358077</v>
      </c>
      <c r="G2078" s="11">
        <f t="shared" si="179"/>
        <v>0.14979063570612866</v>
      </c>
      <c r="H2078" s="11">
        <f t="shared" si="179"/>
        <v>0.15015288914552685</v>
      </c>
      <c r="I2078" s="11"/>
      <c r="L2078"/>
    </row>
    <row r="2079" spans="2:12" ht="12" hidden="1" customHeight="1">
      <c r="B2079" s="9">
        <v>400131</v>
      </c>
      <c r="C2079" s="10">
        <v>2291.6999999999998</v>
      </c>
      <c r="D2079" s="10">
        <v>2261.6999999999998</v>
      </c>
      <c r="E2079" s="10">
        <v>2253.6999999999998</v>
      </c>
      <c r="F2079" s="11">
        <f t="shared" si="179"/>
        <v>0.14998625600481691</v>
      </c>
      <c r="G2079" s="11">
        <f t="shared" si="179"/>
        <v>0.14843862804037644</v>
      </c>
      <c r="H2079" s="11">
        <f t="shared" si="179"/>
        <v>0.14788251814328271</v>
      </c>
      <c r="I2079" s="11"/>
      <c r="L2079"/>
    </row>
    <row r="2080" spans="2:12" ht="12" hidden="1" customHeight="1">
      <c r="B2080" s="9">
        <v>400133</v>
      </c>
      <c r="C2080" s="10">
        <v>133</v>
      </c>
      <c r="D2080" s="10">
        <v>135</v>
      </c>
      <c r="E2080" s="10">
        <v>137</v>
      </c>
      <c r="F2080" s="11">
        <f t="shared" si="179"/>
        <v>8.7045302826027193E-3</v>
      </c>
      <c r="G2080" s="11">
        <f t="shared" si="179"/>
        <v>8.860244411482877E-3</v>
      </c>
      <c r="H2080" s="11">
        <f t="shared" si="179"/>
        <v>8.9896192863423395E-3</v>
      </c>
      <c r="I2080" s="11"/>
      <c r="L2080"/>
    </row>
    <row r="2081" spans="2:12" ht="12" hidden="1" customHeight="1">
      <c r="B2081" s="9">
        <v>400134</v>
      </c>
      <c r="C2081" s="10">
        <v>132</v>
      </c>
      <c r="D2081" s="10">
        <v>134</v>
      </c>
      <c r="E2081" s="10">
        <v>136</v>
      </c>
      <c r="F2081" s="11">
        <f t="shared" si="179"/>
        <v>8.6390826864929243E-3</v>
      </c>
      <c r="G2081" s="11">
        <f t="shared" si="179"/>
        <v>8.7946129713978183E-3</v>
      </c>
      <c r="H2081" s="11">
        <f t="shared" si="179"/>
        <v>8.9240016273179432E-3</v>
      </c>
      <c r="I2081" s="11"/>
      <c r="L2081"/>
    </row>
    <row r="2082" spans="2:12" ht="12" hidden="1" customHeight="1">
      <c r="B2082" s="9">
        <v>400136</v>
      </c>
      <c r="C2082" s="10">
        <v>195</v>
      </c>
      <c r="D2082" s="10">
        <v>194</v>
      </c>
      <c r="E2082" s="10">
        <v>195</v>
      </c>
      <c r="F2082" s="11">
        <f t="shared" si="179"/>
        <v>1.2762281241410002E-2</v>
      </c>
      <c r="G2082" s="11">
        <f t="shared" si="179"/>
        <v>1.2732499376501319E-2</v>
      </c>
      <c r="H2082" s="11">
        <f t="shared" si="179"/>
        <v>1.2795443509757346E-2</v>
      </c>
      <c r="I2082" s="11"/>
      <c r="L2082"/>
    </row>
    <row r="2083" spans="2:12" ht="12" hidden="1" customHeight="1">
      <c r="B2083" s="9">
        <v>400137</v>
      </c>
      <c r="C2083" s="10">
        <v>182</v>
      </c>
      <c r="D2083" s="10">
        <v>185</v>
      </c>
      <c r="E2083" s="10">
        <v>185</v>
      </c>
      <c r="F2083" s="11">
        <f t="shared" si="179"/>
        <v>1.1911462491982668E-2</v>
      </c>
      <c r="G2083" s="11">
        <f t="shared" si="179"/>
        <v>1.2141816415735794E-2</v>
      </c>
      <c r="H2083" s="11">
        <f t="shared" si="179"/>
        <v>1.2139266919513378E-2</v>
      </c>
      <c r="I2083" s="11"/>
      <c r="L2083"/>
    </row>
    <row r="2084" spans="2:12" ht="12" hidden="1" customHeight="1">
      <c r="B2084" s="9">
        <v>400138</v>
      </c>
      <c r="C2084" s="10">
        <v>165</v>
      </c>
      <c r="D2084" s="10">
        <v>166</v>
      </c>
      <c r="E2084" s="10">
        <v>166</v>
      </c>
      <c r="F2084" s="11">
        <f t="shared" si="179"/>
        <v>1.0798853358116155E-2</v>
      </c>
      <c r="G2084" s="11">
        <f t="shared" si="179"/>
        <v>1.0894819054119684E-2</v>
      </c>
      <c r="H2084" s="11">
        <f t="shared" si="179"/>
        <v>1.0892531398049842E-2</v>
      </c>
      <c r="I2084" s="11"/>
      <c r="L2084"/>
    </row>
    <row r="2085" spans="2:12" ht="12" hidden="1" customHeight="1">
      <c r="B2085" s="9">
        <v>400139</v>
      </c>
      <c r="C2085" s="10">
        <v>155.80000000000001</v>
      </c>
      <c r="D2085" s="10">
        <v>157.80000000000001</v>
      </c>
      <c r="E2085" s="10">
        <v>157.80000000000001</v>
      </c>
      <c r="F2085" s="11">
        <f t="shared" si="179"/>
        <v>1.0196735473906043E-2</v>
      </c>
      <c r="G2085" s="11">
        <f t="shared" si="179"/>
        <v>1.0356641245422208E-2</v>
      </c>
      <c r="H2085" s="11">
        <f t="shared" si="179"/>
        <v>1.035446659404979E-2</v>
      </c>
      <c r="I2085" s="11"/>
      <c r="L2085"/>
    </row>
    <row r="2086" spans="2:12" ht="12" hidden="1" customHeight="1">
      <c r="B2086" s="9">
        <v>400140</v>
      </c>
      <c r="C2086" s="10">
        <v>213.5</v>
      </c>
      <c r="D2086" s="10">
        <v>215.5</v>
      </c>
      <c r="E2086" s="10">
        <v>216.5</v>
      </c>
      <c r="F2086" s="11">
        <f t="shared" si="179"/>
        <v>1.3973061769441207E-2</v>
      </c>
      <c r="G2086" s="11">
        <f t="shared" si="179"/>
        <v>1.4143575338330073E-2</v>
      </c>
      <c r="H2086" s="11">
        <f t="shared" si="179"/>
        <v>1.4206223178781873E-2</v>
      </c>
      <c r="I2086" s="11"/>
      <c r="L2086"/>
    </row>
    <row r="2087" spans="2:12" ht="12" hidden="1" customHeight="1">
      <c r="B2087" s="9">
        <v>400141</v>
      </c>
      <c r="C2087" s="10">
        <v>1091.8</v>
      </c>
      <c r="D2087" s="10">
        <v>1096.8</v>
      </c>
      <c r="E2087" s="10">
        <v>1093.8</v>
      </c>
      <c r="F2087" s="11">
        <f t="shared" si="179"/>
        <v>7.1455685432674054E-2</v>
      </c>
      <c r="G2087" s="11">
        <f t="shared" si="179"/>
        <v>7.1984563485291989E-2</v>
      </c>
      <c r="H2087" s="11">
        <f t="shared" si="179"/>
        <v>7.1772595440885045E-2</v>
      </c>
      <c r="I2087" s="11"/>
      <c r="L2087"/>
    </row>
    <row r="2088" spans="2:12" ht="12" hidden="1" customHeight="1">
      <c r="B2088" s="9">
        <v>400142</v>
      </c>
      <c r="C2088" s="10">
        <v>34</v>
      </c>
      <c r="D2088" s="10">
        <v>33</v>
      </c>
      <c r="E2088" s="10">
        <v>33</v>
      </c>
      <c r="F2088" s="11">
        <f t="shared" si="179"/>
        <v>2.225218267733026E-3</v>
      </c>
      <c r="G2088" s="11">
        <f t="shared" si="179"/>
        <v>2.1658375228069252E-3</v>
      </c>
      <c r="H2088" s="11">
        <f t="shared" si="179"/>
        <v>2.1653827478050891E-3</v>
      </c>
      <c r="I2088" s="11"/>
      <c r="L2088"/>
    </row>
    <row r="2089" spans="2:12" ht="12" hidden="1" customHeight="1">
      <c r="B2089" s="9">
        <v>400143</v>
      </c>
      <c r="C2089" s="10">
        <v>3406.4</v>
      </c>
      <c r="D2089" s="10">
        <v>3391.8</v>
      </c>
      <c r="E2089" s="10">
        <v>3383</v>
      </c>
      <c r="F2089" s="11">
        <f t="shared" si="179"/>
        <v>0.22294069138840528</v>
      </c>
      <c r="G2089" s="11">
        <f t="shared" si="179"/>
        <v>0.2226087184805009</v>
      </c>
      <c r="H2089" s="11">
        <f t="shared" si="179"/>
        <v>0.22198454047953384</v>
      </c>
      <c r="I2089" s="11"/>
      <c r="L2089"/>
    </row>
    <row r="2090" spans="2:12" ht="12" hidden="1" customHeight="1">
      <c r="B2090" s="9">
        <v>400144</v>
      </c>
      <c r="C2090" s="10">
        <v>209</v>
      </c>
      <c r="D2090" s="10">
        <v>202</v>
      </c>
      <c r="E2090" s="10">
        <v>202</v>
      </c>
      <c r="F2090" s="11">
        <f t="shared" si="179"/>
        <v>1.3678547586947131E-2</v>
      </c>
      <c r="G2090" s="11">
        <f t="shared" si="179"/>
        <v>1.3257550897181785E-2</v>
      </c>
      <c r="H2090" s="11">
        <f t="shared" si="179"/>
        <v>1.3254767122928121E-2</v>
      </c>
      <c r="I2090" s="11"/>
      <c r="L2090"/>
    </row>
    <row r="2091" spans="2:12" ht="12" hidden="1" customHeight="1">
      <c r="B2091" s="9">
        <v>400145</v>
      </c>
      <c r="C2091" s="10">
        <v>233</v>
      </c>
      <c r="D2091" s="10">
        <v>223</v>
      </c>
      <c r="E2091" s="10">
        <v>222</v>
      </c>
      <c r="F2091" s="11">
        <f t="shared" si="179"/>
        <v>1.5249289893582207E-2</v>
      </c>
      <c r="G2091" s="11">
        <f t="shared" si="179"/>
        <v>1.4635811138968011E-2</v>
      </c>
      <c r="H2091" s="11">
        <f t="shared" si="179"/>
        <v>1.4567120303416054E-2</v>
      </c>
      <c r="I2091" s="11"/>
      <c r="L2091"/>
    </row>
    <row r="2092" spans="2:12" ht="12" hidden="1" customHeight="1">
      <c r="B2092" s="9">
        <v>400149</v>
      </c>
      <c r="C2092" s="10">
        <v>6</v>
      </c>
      <c r="D2092" s="10">
        <v>25</v>
      </c>
      <c r="E2092" s="10">
        <v>24</v>
      </c>
      <c r="F2092" s="11">
        <f t="shared" si="179"/>
        <v>3.9268557665876928E-4</v>
      </c>
      <c r="G2092" s="11">
        <f t="shared" si="179"/>
        <v>1.6407860021264587E-3</v>
      </c>
      <c r="H2092" s="11">
        <f t="shared" si="179"/>
        <v>1.5748238165855194E-3</v>
      </c>
      <c r="I2092" s="11"/>
      <c r="L2092"/>
    </row>
    <row r="2093" spans="2:12" ht="12" hidden="1" customHeight="1">
      <c r="B2093" s="9">
        <v>401104</v>
      </c>
      <c r="C2093" s="10">
        <v>196.5</v>
      </c>
      <c r="D2093" s="10">
        <v>196.5</v>
      </c>
      <c r="E2093" s="10">
        <v>197.5</v>
      </c>
      <c r="F2093" s="11">
        <f t="shared" si="179"/>
        <v>1.2860452635574695E-2</v>
      </c>
      <c r="G2093" s="11">
        <f t="shared" si="179"/>
        <v>1.2896577976713964E-2</v>
      </c>
      <c r="H2093" s="11">
        <f t="shared" si="179"/>
        <v>1.2959487657318337E-2</v>
      </c>
      <c r="I2093" s="11"/>
      <c r="L2093"/>
    </row>
    <row r="2094" spans="2:12" ht="12" hidden="1" customHeight="1">
      <c r="B2094" s="9">
        <v>401105</v>
      </c>
      <c r="C2094" s="10">
        <v>311</v>
      </c>
      <c r="D2094" s="10">
        <v>306</v>
      </c>
      <c r="E2094" s="10">
        <v>306</v>
      </c>
      <c r="F2094" s="11">
        <f t="shared" si="179"/>
        <v>2.0354202390146209E-2</v>
      </c>
      <c r="G2094" s="11">
        <f t="shared" si="179"/>
        <v>2.0083220666027853E-2</v>
      </c>
      <c r="H2094" s="11">
        <f t="shared" si="179"/>
        <v>2.0079003661465374E-2</v>
      </c>
      <c r="I2094" s="11"/>
      <c r="L2094"/>
    </row>
    <row r="2095" spans="2:12" ht="12" hidden="1" customHeight="1">
      <c r="B2095" s="9">
        <v>401107</v>
      </c>
      <c r="C2095" s="10">
        <v>207.6</v>
      </c>
      <c r="D2095" s="10">
        <v>211.4</v>
      </c>
      <c r="E2095" s="10">
        <v>210.4</v>
      </c>
      <c r="F2095" s="11">
        <f t="shared" ref="F2095:H2123" si="180">C2095/C$2124</f>
        <v>1.3586920952393416E-2</v>
      </c>
      <c r="G2095" s="11">
        <f t="shared" si="180"/>
        <v>1.3874486433981334E-2</v>
      </c>
      <c r="H2095" s="11">
        <f t="shared" si="180"/>
        <v>1.3805955458733053E-2</v>
      </c>
      <c r="I2095" s="11"/>
      <c r="L2095"/>
    </row>
    <row r="2096" spans="2:12" ht="12" hidden="1" customHeight="1">
      <c r="B2096" s="9">
        <v>401112</v>
      </c>
      <c r="C2096" s="10">
        <v>114.5</v>
      </c>
      <c r="D2096" s="10">
        <v>113.5</v>
      </c>
      <c r="E2096" s="10">
        <v>112.5</v>
      </c>
      <c r="F2096" s="11">
        <f t="shared" si="180"/>
        <v>7.4937497545715138E-3</v>
      </c>
      <c r="G2096" s="11">
        <f t="shared" si="180"/>
        <v>7.449168449654122E-3</v>
      </c>
      <c r="H2096" s="11">
        <f t="shared" si="180"/>
        <v>7.3819866402446222E-3</v>
      </c>
      <c r="I2096" s="11"/>
      <c r="L2096"/>
    </row>
    <row r="2097" spans="2:12" ht="12" hidden="1" customHeight="1">
      <c r="B2097" s="9">
        <v>401113</v>
      </c>
      <c r="C2097" s="10">
        <v>21</v>
      </c>
      <c r="D2097" s="10">
        <v>21</v>
      </c>
      <c r="E2097" s="10">
        <v>21</v>
      </c>
      <c r="F2097" s="11">
        <f t="shared" si="180"/>
        <v>1.3743995183056925E-3</v>
      </c>
      <c r="G2097" s="11">
        <f t="shared" si="180"/>
        <v>1.3782602417862252E-3</v>
      </c>
      <c r="H2097" s="11">
        <f t="shared" si="180"/>
        <v>1.3779708395123295E-3</v>
      </c>
      <c r="I2097" s="11"/>
      <c r="L2097"/>
    </row>
    <row r="2098" spans="2:12" ht="12" hidden="1" customHeight="1">
      <c r="B2098" s="9">
        <v>401114</v>
      </c>
      <c r="C2098" s="10">
        <v>22</v>
      </c>
      <c r="D2098" s="10">
        <v>22</v>
      </c>
      <c r="E2098" s="10">
        <v>21</v>
      </c>
      <c r="F2098" s="11">
        <f t="shared" si="180"/>
        <v>1.4398471144154875E-3</v>
      </c>
      <c r="G2098" s="11">
        <f t="shared" si="180"/>
        <v>1.4438916818712835E-3</v>
      </c>
      <c r="H2098" s="11">
        <f t="shared" si="180"/>
        <v>1.3779708395123295E-3</v>
      </c>
      <c r="I2098" s="11"/>
      <c r="L2098"/>
    </row>
    <row r="2099" spans="2:12" ht="12" hidden="1" customHeight="1">
      <c r="B2099" s="9">
        <v>401115</v>
      </c>
      <c r="C2099" s="10">
        <v>133</v>
      </c>
      <c r="D2099" s="10">
        <v>132</v>
      </c>
      <c r="E2099" s="10">
        <v>132</v>
      </c>
      <c r="F2099" s="11">
        <f t="shared" si="180"/>
        <v>8.7045302826027193E-3</v>
      </c>
      <c r="G2099" s="11">
        <f t="shared" si="180"/>
        <v>8.663350091227701E-3</v>
      </c>
      <c r="H2099" s="11">
        <f t="shared" si="180"/>
        <v>8.6615309912203564E-3</v>
      </c>
      <c r="I2099" s="11"/>
      <c r="L2099"/>
    </row>
    <row r="2100" spans="2:12" ht="12" hidden="1" customHeight="1">
      <c r="B2100" s="9">
        <v>401116</v>
      </c>
      <c r="C2100" s="10">
        <v>189.6</v>
      </c>
      <c r="D2100" s="10">
        <v>194.6</v>
      </c>
      <c r="E2100" s="10">
        <v>196.6</v>
      </c>
      <c r="F2100" s="11">
        <f t="shared" si="180"/>
        <v>1.2408864222417109E-2</v>
      </c>
      <c r="G2100" s="11">
        <f t="shared" si="180"/>
        <v>1.2771878240552353E-2</v>
      </c>
      <c r="H2100" s="11">
        <f t="shared" si="180"/>
        <v>1.2900431764196378E-2</v>
      </c>
      <c r="I2100" s="11"/>
      <c r="L2100"/>
    </row>
    <row r="2101" spans="2:12" ht="12" hidden="1" customHeight="1">
      <c r="B2101" s="9">
        <v>401117</v>
      </c>
      <c r="C2101" s="10">
        <v>45</v>
      </c>
      <c r="D2101" s="10">
        <v>45</v>
      </c>
      <c r="E2101" s="10">
        <v>45</v>
      </c>
      <c r="F2101" s="11">
        <f t="shared" si="180"/>
        <v>2.9451418249407699E-3</v>
      </c>
      <c r="G2101" s="11">
        <f t="shared" si="180"/>
        <v>2.9534148038276257E-3</v>
      </c>
      <c r="H2101" s="11">
        <f t="shared" si="180"/>
        <v>2.9527946560978487E-3</v>
      </c>
      <c r="I2101" s="11"/>
      <c r="L2101"/>
    </row>
    <row r="2102" spans="2:12" ht="12" hidden="1" customHeight="1">
      <c r="B2102" s="9">
        <v>401118</v>
      </c>
      <c r="C2102" s="10">
        <v>80</v>
      </c>
      <c r="D2102" s="10">
        <v>80</v>
      </c>
      <c r="E2102" s="10">
        <v>83</v>
      </c>
      <c r="F2102" s="11">
        <f t="shared" si="180"/>
        <v>5.2358076887835904E-3</v>
      </c>
      <c r="G2102" s="11">
        <f t="shared" si="180"/>
        <v>5.2505152068046679E-3</v>
      </c>
      <c r="H2102" s="11">
        <f t="shared" si="180"/>
        <v>5.4462656990249209E-3</v>
      </c>
      <c r="I2102" s="11"/>
      <c r="L2102"/>
    </row>
    <row r="2103" spans="2:12" ht="12" hidden="1" customHeight="1">
      <c r="B2103" s="9">
        <v>401119</v>
      </c>
      <c r="C2103" s="10">
        <v>10</v>
      </c>
      <c r="D2103" s="10">
        <v>10</v>
      </c>
      <c r="E2103" s="10">
        <v>10</v>
      </c>
      <c r="F2103" s="11">
        <f t="shared" si="180"/>
        <v>6.544759610979488E-4</v>
      </c>
      <c r="G2103" s="11">
        <f t="shared" si="180"/>
        <v>6.5631440085058348E-4</v>
      </c>
      <c r="H2103" s="11">
        <f t="shared" si="180"/>
        <v>6.561765902439664E-4</v>
      </c>
      <c r="I2103" s="11"/>
      <c r="L2103"/>
    </row>
    <row r="2104" spans="2:12" ht="12" hidden="1" customHeight="1">
      <c r="B2104" s="9">
        <v>401120</v>
      </c>
      <c r="C2104" s="10">
        <v>37</v>
      </c>
      <c r="D2104" s="10">
        <v>37</v>
      </c>
      <c r="E2104" s="10">
        <v>37</v>
      </c>
      <c r="F2104" s="11">
        <f t="shared" si="180"/>
        <v>2.4215610560624104E-3</v>
      </c>
      <c r="G2104" s="11">
        <f t="shared" si="180"/>
        <v>2.4283632831471587E-3</v>
      </c>
      <c r="H2104" s="11">
        <f t="shared" si="180"/>
        <v>2.4278533839026759E-3</v>
      </c>
      <c r="I2104" s="11"/>
      <c r="L2104"/>
    </row>
    <row r="2105" spans="2:12" ht="12" hidden="1" customHeight="1">
      <c r="B2105" s="9">
        <v>401121</v>
      </c>
      <c r="C2105" s="10">
        <v>58</v>
      </c>
      <c r="D2105" s="10">
        <v>57</v>
      </c>
      <c r="E2105" s="10">
        <v>57</v>
      </c>
      <c r="F2105" s="11">
        <f t="shared" si="180"/>
        <v>3.7959605743681031E-3</v>
      </c>
      <c r="G2105" s="11">
        <f t="shared" si="180"/>
        <v>3.7409920848483257E-3</v>
      </c>
      <c r="H2105" s="11">
        <f t="shared" si="180"/>
        <v>3.7402065643906087E-3</v>
      </c>
      <c r="I2105" s="11"/>
      <c r="L2105"/>
    </row>
    <row r="2106" spans="2:12" ht="12" hidden="1" customHeight="1">
      <c r="B2106" s="9">
        <v>401122</v>
      </c>
      <c r="C2106" s="10">
        <v>154</v>
      </c>
      <c r="D2106" s="10">
        <v>152</v>
      </c>
      <c r="E2106" s="10">
        <v>153</v>
      </c>
      <c r="F2106" s="11">
        <f t="shared" si="180"/>
        <v>1.0078929800908411E-2</v>
      </c>
      <c r="G2106" s="11">
        <f t="shared" si="180"/>
        <v>9.9759788929288679E-3</v>
      </c>
      <c r="H2106" s="11">
        <f t="shared" si="180"/>
        <v>1.0039501830732687E-2</v>
      </c>
      <c r="I2106" s="11"/>
      <c r="L2106"/>
    </row>
    <row r="2107" spans="2:12" ht="12" hidden="1" customHeight="1">
      <c r="B2107" s="9">
        <v>401123</v>
      </c>
      <c r="C2107" s="10">
        <v>30</v>
      </c>
      <c r="D2107" s="10">
        <v>31</v>
      </c>
      <c r="E2107" s="10">
        <v>31</v>
      </c>
      <c r="F2107" s="11">
        <f t="shared" si="180"/>
        <v>1.9634278832938463E-3</v>
      </c>
      <c r="G2107" s="11">
        <f t="shared" si="180"/>
        <v>2.0345746426368087E-3</v>
      </c>
      <c r="H2107" s="11">
        <f t="shared" si="180"/>
        <v>2.0341474297562957E-3</v>
      </c>
      <c r="I2107" s="11"/>
      <c r="L2107"/>
    </row>
    <row r="2108" spans="2:12" ht="12" hidden="1" customHeight="1">
      <c r="B2108" s="9">
        <v>401124</v>
      </c>
      <c r="C2108" s="10">
        <v>21</v>
      </c>
      <c r="D2108" s="10">
        <v>21</v>
      </c>
      <c r="E2108" s="10">
        <v>21</v>
      </c>
      <c r="F2108" s="11">
        <f t="shared" si="180"/>
        <v>1.3743995183056925E-3</v>
      </c>
      <c r="G2108" s="11">
        <f t="shared" si="180"/>
        <v>1.3782602417862252E-3</v>
      </c>
      <c r="H2108" s="11">
        <f t="shared" si="180"/>
        <v>1.3779708395123295E-3</v>
      </c>
      <c r="I2108" s="11"/>
      <c r="L2108"/>
    </row>
    <row r="2109" spans="2:12" ht="12" hidden="1" customHeight="1">
      <c r="B2109" s="9">
        <v>401125</v>
      </c>
      <c r="C2109" s="10">
        <v>35</v>
      </c>
      <c r="D2109" s="10">
        <v>34</v>
      </c>
      <c r="E2109" s="10">
        <v>34</v>
      </c>
      <c r="F2109" s="11">
        <f t="shared" si="180"/>
        <v>2.2906658638428209E-3</v>
      </c>
      <c r="G2109" s="11">
        <f t="shared" si="180"/>
        <v>2.2314689628919839E-3</v>
      </c>
      <c r="H2109" s="11">
        <f t="shared" si="180"/>
        <v>2.2310004068294858E-3</v>
      </c>
      <c r="I2109" s="11"/>
      <c r="L2109"/>
    </row>
    <row r="2110" spans="2:12" ht="12" hidden="1" customHeight="1">
      <c r="B2110" s="9">
        <v>401126</v>
      </c>
      <c r="C2110" s="10">
        <v>24</v>
      </c>
      <c r="D2110" s="10">
        <v>24</v>
      </c>
      <c r="E2110" s="10">
        <v>24</v>
      </c>
      <c r="F2110" s="11">
        <f t="shared" si="180"/>
        <v>1.5707423066350771E-3</v>
      </c>
      <c r="G2110" s="11">
        <f t="shared" si="180"/>
        <v>1.5751545620414002E-3</v>
      </c>
      <c r="H2110" s="11">
        <f t="shared" si="180"/>
        <v>1.5748238165855194E-3</v>
      </c>
      <c r="I2110" s="11"/>
      <c r="L2110"/>
    </row>
    <row r="2111" spans="2:12" ht="12" hidden="1" customHeight="1">
      <c r="B2111" s="9">
        <v>401128</v>
      </c>
      <c r="C2111" s="10">
        <v>45</v>
      </c>
      <c r="D2111" s="10">
        <v>46</v>
      </c>
      <c r="E2111" s="10">
        <v>48</v>
      </c>
      <c r="F2111" s="11">
        <f t="shared" si="180"/>
        <v>2.9451418249407699E-3</v>
      </c>
      <c r="G2111" s="11">
        <f t="shared" si="180"/>
        <v>3.0190462439126839E-3</v>
      </c>
      <c r="H2111" s="11">
        <f t="shared" si="180"/>
        <v>3.1496476331710388E-3</v>
      </c>
      <c r="I2111" s="11"/>
      <c r="L2111"/>
    </row>
    <row r="2112" spans="2:12" ht="12" hidden="1" customHeight="1">
      <c r="B2112" s="9">
        <v>401129</v>
      </c>
      <c r="C2112" s="10">
        <v>138</v>
      </c>
      <c r="D2112" s="10">
        <v>138</v>
      </c>
      <c r="E2112" s="10">
        <v>141</v>
      </c>
      <c r="F2112" s="11">
        <f t="shared" si="180"/>
        <v>9.0317682631516939E-3</v>
      </c>
      <c r="G2112" s="11">
        <f t="shared" si="180"/>
        <v>9.0571387317380514E-3</v>
      </c>
      <c r="H2112" s="11">
        <f t="shared" si="180"/>
        <v>9.2520899224399263E-3</v>
      </c>
      <c r="I2112" s="11"/>
      <c r="L2112"/>
    </row>
    <row r="2113" spans="1:12" ht="12" hidden="1" customHeight="1">
      <c r="B2113" s="9">
        <v>401130</v>
      </c>
      <c r="C2113" s="10">
        <v>45</v>
      </c>
      <c r="D2113" s="10">
        <v>41</v>
      </c>
      <c r="E2113" s="10">
        <v>43</v>
      </c>
      <c r="F2113" s="11">
        <f t="shared" si="180"/>
        <v>2.9451418249407699E-3</v>
      </c>
      <c r="G2113" s="11">
        <f t="shared" si="180"/>
        <v>2.6908890434873922E-3</v>
      </c>
      <c r="H2113" s="11">
        <f t="shared" si="180"/>
        <v>2.8215593380490557E-3</v>
      </c>
      <c r="I2113" s="11"/>
      <c r="L2113"/>
    </row>
    <row r="2114" spans="1:12" ht="12" hidden="1" customHeight="1">
      <c r="B2114" s="9">
        <v>401131</v>
      </c>
      <c r="C2114" s="10">
        <v>72</v>
      </c>
      <c r="D2114" s="10">
        <v>74</v>
      </c>
      <c r="E2114" s="10">
        <v>74</v>
      </c>
      <c r="F2114" s="11">
        <f t="shared" si="180"/>
        <v>4.7122269199052318E-3</v>
      </c>
      <c r="G2114" s="11">
        <f t="shared" si="180"/>
        <v>4.8567265662943174E-3</v>
      </c>
      <c r="H2114" s="11">
        <f t="shared" si="180"/>
        <v>4.8557067678053518E-3</v>
      </c>
      <c r="I2114" s="11"/>
      <c r="L2114"/>
    </row>
    <row r="2115" spans="1:12" ht="12" hidden="1" customHeight="1">
      <c r="B2115" s="9">
        <v>401132</v>
      </c>
      <c r="C2115" s="10">
        <v>79</v>
      </c>
      <c r="D2115" s="10">
        <v>78</v>
      </c>
      <c r="E2115" s="10">
        <v>77</v>
      </c>
      <c r="F2115" s="11">
        <f t="shared" si="180"/>
        <v>5.1703600926737954E-3</v>
      </c>
      <c r="G2115" s="11">
        <f t="shared" si="180"/>
        <v>5.1192523266345505E-3</v>
      </c>
      <c r="H2115" s="11">
        <f t="shared" si="180"/>
        <v>5.0525597448785415E-3</v>
      </c>
      <c r="I2115" s="11"/>
      <c r="L2115"/>
    </row>
    <row r="2116" spans="1:12" ht="12" hidden="1" customHeight="1">
      <c r="B2116" s="9">
        <v>401133</v>
      </c>
      <c r="C2116" s="10">
        <v>146</v>
      </c>
      <c r="D2116" s="10">
        <v>143</v>
      </c>
      <c r="E2116" s="10">
        <v>146</v>
      </c>
      <c r="F2116" s="11">
        <f t="shared" si="180"/>
        <v>9.5553490320300534E-3</v>
      </c>
      <c r="G2116" s="11">
        <f t="shared" si="180"/>
        <v>9.3852959321633431E-3</v>
      </c>
      <c r="H2116" s="11">
        <f t="shared" si="180"/>
        <v>9.5801782175619094E-3</v>
      </c>
      <c r="I2116" s="11"/>
      <c r="L2116"/>
    </row>
    <row r="2117" spans="1:12" ht="12" hidden="1" customHeight="1">
      <c r="B2117" s="9">
        <v>401134</v>
      </c>
      <c r="C2117" s="10">
        <v>56</v>
      </c>
      <c r="D2117" s="10">
        <v>57</v>
      </c>
      <c r="E2117" s="10">
        <v>58</v>
      </c>
      <c r="F2117" s="11">
        <f t="shared" si="180"/>
        <v>3.6650653821485133E-3</v>
      </c>
      <c r="G2117" s="11">
        <f t="shared" si="180"/>
        <v>3.7409920848483257E-3</v>
      </c>
      <c r="H2117" s="11">
        <f t="shared" si="180"/>
        <v>3.805824223415005E-3</v>
      </c>
      <c r="I2117" s="11"/>
      <c r="L2117"/>
    </row>
    <row r="2118" spans="1:12" ht="12" hidden="1" customHeight="1">
      <c r="B2118" s="9">
        <v>401135</v>
      </c>
      <c r="C2118" s="10">
        <v>22</v>
      </c>
      <c r="D2118" s="10">
        <v>21</v>
      </c>
      <c r="E2118" s="10">
        <v>21</v>
      </c>
      <c r="F2118" s="11">
        <f t="shared" si="180"/>
        <v>1.4398471144154875E-3</v>
      </c>
      <c r="G2118" s="11">
        <f t="shared" si="180"/>
        <v>1.3782602417862252E-3</v>
      </c>
      <c r="H2118" s="11">
        <f t="shared" si="180"/>
        <v>1.3779708395123295E-3</v>
      </c>
      <c r="I2118" s="11"/>
      <c r="L2118"/>
    </row>
    <row r="2119" spans="1:12" ht="12" hidden="1" customHeight="1">
      <c r="B2119" s="9">
        <v>401136</v>
      </c>
      <c r="C2119" s="10">
        <v>103.6</v>
      </c>
      <c r="D2119" s="10">
        <v>104.6</v>
      </c>
      <c r="E2119" s="10">
        <v>102.6</v>
      </c>
      <c r="F2119" s="11">
        <f t="shared" si="180"/>
        <v>6.7803709569747494E-3</v>
      </c>
      <c r="G2119" s="11">
        <f t="shared" si="180"/>
        <v>6.8650486328971022E-3</v>
      </c>
      <c r="H2119" s="11">
        <f t="shared" si="180"/>
        <v>6.7323718159030951E-3</v>
      </c>
      <c r="I2119" s="11"/>
      <c r="L2119"/>
    </row>
    <row r="2120" spans="1:12" ht="12" hidden="1" customHeight="1">
      <c r="B2120" s="9">
        <v>401137</v>
      </c>
      <c r="C2120" s="10">
        <v>267</v>
      </c>
      <c r="D2120" s="10">
        <v>268</v>
      </c>
      <c r="E2120" s="10">
        <v>267</v>
      </c>
      <c r="F2120" s="11">
        <f t="shared" si="180"/>
        <v>1.7474508161315232E-2</v>
      </c>
      <c r="G2120" s="11">
        <f t="shared" si="180"/>
        <v>1.7589225942795637E-2</v>
      </c>
      <c r="H2120" s="11">
        <f t="shared" si="180"/>
        <v>1.7519914959513903E-2</v>
      </c>
      <c r="I2120" s="11"/>
      <c r="L2120"/>
    </row>
    <row r="2121" spans="1:12" ht="12" hidden="1" customHeight="1">
      <c r="B2121" s="9">
        <v>401138</v>
      </c>
      <c r="C2121" s="10">
        <v>175</v>
      </c>
      <c r="D2121" s="10">
        <v>178</v>
      </c>
      <c r="E2121" s="10">
        <v>177</v>
      </c>
      <c r="F2121" s="11">
        <f t="shared" si="180"/>
        <v>1.1453329319214105E-2</v>
      </c>
      <c r="G2121" s="11">
        <f t="shared" si="180"/>
        <v>1.1682396335140385E-2</v>
      </c>
      <c r="H2121" s="11">
        <f t="shared" si="180"/>
        <v>1.1614325647318206E-2</v>
      </c>
      <c r="I2121" s="11"/>
      <c r="L2121"/>
    </row>
    <row r="2122" spans="1:12" ht="12" hidden="1" customHeight="1">
      <c r="B2122" s="9">
        <v>402100</v>
      </c>
      <c r="C2122" s="10">
        <v>55</v>
      </c>
      <c r="D2122" s="10">
        <v>55</v>
      </c>
      <c r="E2122" s="10">
        <v>55</v>
      </c>
      <c r="F2122" s="11">
        <f t="shared" si="180"/>
        <v>3.5996177860387183E-3</v>
      </c>
      <c r="G2122" s="11">
        <f t="shared" si="180"/>
        <v>3.6097292046782092E-3</v>
      </c>
      <c r="H2122" s="11">
        <f t="shared" si="180"/>
        <v>3.6089712463418153E-3</v>
      </c>
      <c r="I2122" s="11"/>
      <c r="L2122"/>
    </row>
    <row r="2123" spans="1:12" ht="12" hidden="1" customHeight="1">
      <c r="B2123" s="9">
        <v>402101</v>
      </c>
      <c r="C2123" s="10">
        <v>118</v>
      </c>
      <c r="D2123" s="10">
        <v>119</v>
      </c>
      <c r="E2123" s="10">
        <v>119</v>
      </c>
      <c r="F2123" s="11">
        <f t="shared" si="180"/>
        <v>7.7228163409557961E-3</v>
      </c>
      <c r="G2123" s="11">
        <f t="shared" si="180"/>
        <v>7.8101413701219431E-3</v>
      </c>
      <c r="H2123" s="11">
        <f t="shared" si="180"/>
        <v>7.8085014239032005E-3</v>
      </c>
      <c r="I2123" s="11"/>
      <c r="L2123"/>
    </row>
    <row r="2124" spans="1:12" ht="12" hidden="1" customHeight="1" thickBot="1">
      <c r="C2124" s="12">
        <f t="shared" ref="C2124:H2124" si="181">SUM(C2063:C2123)</f>
        <v>15279.400000000001</v>
      </c>
      <c r="D2124" s="12">
        <f t="shared" si="181"/>
        <v>15236.6</v>
      </c>
      <c r="E2124" s="12">
        <f t="shared" si="181"/>
        <v>15239.800000000001</v>
      </c>
      <c r="F2124" s="13">
        <f t="shared" si="181"/>
        <v>0.99999999999999956</v>
      </c>
      <c r="G2124" s="13">
        <f t="shared" si="181"/>
        <v>0.99999999999999989</v>
      </c>
      <c r="H2124" s="13">
        <f t="shared" si="181"/>
        <v>1</v>
      </c>
      <c r="I2124" s="52"/>
      <c r="L2124"/>
    </row>
    <row r="2125" spans="1:12" ht="12" hidden="1" customHeight="1"/>
    <row r="2126" spans="1:12" ht="12" hidden="1" customHeight="1">
      <c r="A2126" s="3" t="s">
        <v>170</v>
      </c>
      <c r="B2126" s="2" t="s">
        <v>171</v>
      </c>
    </row>
    <row r="2127" spans="1:12" ht="12" hidden="1" customHeight="1">
      <c r="B2127" s="6" t="s">
        <v>4</v>
      </c>
      <c r="C2127" s="55" t="s">
        <v>5</v>
      </c>
      <c r="D2127" s="55"/>
      <c r="E2127" s="55"/>
      <c r="F2127" s="55" t="s">
        <v>6</v>
      </c>
      <c r="G2127" s="55"/>
      <c r="H2127" s="55"/>
      <c r="I2127" s="6"/>
    </row>
    <row r="2128" spans="1:12" ht="12" hidden="1" customHeight="1">
      <c r="B2128" s="6"/>
      <c r="C2128" s="8" t="s">
        <v>7</v>
      </c>
      <c r="D2128" s="8" t="s">
        <v>8</v>
      </c>
      <c r="E2128" s="8">
        <v>2013</v>
      </c>
      <c r="F2128" s="36" t="s">
        <v>7</v>
      </c>
      <c r="G2128" s="8" t="s">
        <v>8</v>
      </c>
      <c r="H2128" s="8">
        <v>2013</v>
      </c>
      <c r="I2128" s="8"/>
    </row>
    <row r="2129" spans="1:9" ht="12" hidden="1" customHeight="1">
      <c r="B2129" s="9">
        <v>250100</v>
      </c>
      <c r="C2129" s="10">
        <v>3355</v>
      </c>
      <c r="D2129" s="10">
        <v>3355</v>
      </c>
      <c r="E2129" s="10">
        <v>3355</v>
      </c>
      <c r="F2129" s="11">
        <f t="shared" ref="F2129:H2134" si="182">C2129/C$2135</f>
        <v>0.42984715122163714</v>
      </c>
      <c r="G2129" s="11">
        <f t="shared" si="182"/>
        <v>0.42762277425851097</v>
      </c>
      <c r="H2129" s="11">
        <f t="shared" si="182"/>
        <v>0.42782453455751085</v>
      </c>
      <c r="I2129" s="11"/>
    </row>
    <row r="2130" spans="1:9" ht="12" hidden="1" customHeight="1">
      <c r="B2130" s="9">
        <v>252106</v>
      </c>
      <c r="C2130" s="10">
        <v>1703.8</v>
      </c>
      <c r="D2130" s="10">
        <v>1696.8</v>
      </c>
      <c r="E2130" s="10">
        <v>1700.3</v>
      </c>
      <c r="F2130" s="11">
        <f t="shared" si="182"/>
        <v>0.21829316728805523</v>
      </c>
      <c r="G2130" s="11">
        <f t="shared" si="182"/>
        <v>0.21627133334183052</v>
      </c>
      <c r="H2130" s="11">
        <f t="shared" si="182"/>
        <v>0.21681968885488395</v>
      </c>
      <c r="I2130" s="11"/>
    </row>
    <row r="2131" spans="1:9" ht="12" hidden="1" customHeight="1">
      <c r="B2131" s="9">
        <v>252107</v>
      </c>
      <c r="C2131" s="10">
        <v>158</v>
      </c>
      <c r="D2131" s="10">
        <v>158</v>
      </c>
      <c r="E2131" s="10">
        <v>156</v>
      </c>
      <c r="F2131" s="11">
        <f t="shared" si="182"/>
        <v>2.0243174334729854E-2</v>
      </c>
      <c r="G2131" s="11">
        <f t="shared" si="182"/>
        <v>2.0138419771339712E-2</v>
      </c>
      <c r="H2131" s="11">
        <f t="shared" si="182"/>
        <v>1.9892884468247895E-2</v>
      </c>
      <c r="I2131" s="11"/>
    </row>
    <row r="2132" spans="1:9" ht="12" hidden="1" customHeight="1">
      <c r="B2132" s="9">
        <v>252125</v>
      </c>
      <c r="C2132" s="10">
        <v>1179.2</v>
      </c>
      <c r="D2132" s="10">
        <v>1205</v>
      </c>
      <c r="E2132" s="10">
        <v>1201.5999999999999</v>
      </c>
      <c r="F2132" s="11">
        <f t="shared" si="182"/>
        <v>0.15108070364249016</v>
      </c>
      <c r="G2132" s="11">
        <f t="shared" si="182"/>
        <v>0.1535873153447111</v>
      </c>
      <c r="H2132" s="11">
        <f t="shared" si="182"/>
        <v>0.15322621780158122</v>
      </c>
      <c r="I2132" s="11"/>
    </row>
    <row r="2133" spans="1:9" ht="12" hidden="1" customHeight="1">
      <c r="B2133" s="9">
        <v>252126</v>
      </c>
      <c r="C2133" s="10">
        <v>979</v>
      </c>
      <c r="D2133" s="10">
        <v>1004.8</v>
      </c>
      <c r="E2133" s="10">
        <v>1000.6</v>
      </c>
      <c r="F2133" s="11">
        <f t="shared" si="182"/>
        <v>0.12543080806139575</v>
      </c>
      <c r="G2133" s="11">
        <f t="shared" si="182"/>
        <v>0.1280701530774819</v>
      </c>
      <c r="H2133" s="11">
        <f t="shared" si="182"/>
        <v>0.12759500127518492</v>
      </c>
      <c r="I2133" s="11"/>
    </row>
    <row r="2134" spans="1:9" ht="12" hidden="1" customHeight="1">
      <c r="B2134" s="9">
        <v>252128</v>
      </c>
      <c r="C2134" s="10">
        <v>430.1</v>
      </c>
      <c r="D2134" s="10">
        <v>426.1</v>
      </c>
      <c r="E2134" s="10">
        <v>428.5</v>
      </c>
      <c r="F2134" s="11">
        <f t="shared" si="182"/>
        <v>5.5104995451691841E-2</v>
      </c>
      <c r="G2134" s="11">
        <f t="shared" si="182"/>
        <v>5.4310004206125646E-2</v>
      </c>
      <c r="H2134" s="11">
        <f t="shared" si="182"/>
        <v>5.4641673042591175E-2</v>
      </c>
      <c r="I2134" s="11"/>
    </row>
    <row r="2135" spans="1:9" ht="12" hidden="1" customHeight="1" thickBot="1">
      <c r="C2135" s="12">
        <f t="shared" ref="C2135:H2135" si="183">SUM(C2129:C2134)</f>
        <v>7805.1</v>
      </c>
      <c r="D2135" s="12">
        <f t="shared" si="183"/>
        <v>7845.7000000000007</v>
      </c>
      <c r="E2135" s="12">
        <f t="shared" si="183"/>
        <v>7842</v>
      </c>
      <c r="F2135" s="13">
        <f t="shared" si="183"/>
        <v>1</v>
      </c>
      <c r="G2135" s="13">
        <f t="shared" si="183"/>
        <v>0.99999999999999989</v>
      </c>
      <c r="H2135" s="13">
        <f t="shared" si="183"/>
        <v>1</v>
      </c>
      <c r="I2135" s="52"/>
    </row>
    <row r="2136" spans="1:9" ht="12" hidden="1" customHeight="1"/>
    <row r="2137" spans="1:9" ht="12" hidden="1" customHeight="1">
      <c r="A2137" s="3" t="s">
        <v>172</v>
      </c>
      <c r="B2137" s="2" t="s">
        <v>173</v>
      </c>
    </row>
    <row r="2138" spans="1:9" ht="12" hidden="1" customHeight="1">
      <c r="B2138" s="6" t="s">
        <v>4</v>
      </c>
      <c r="C2138" s="55" t="s">
        <v>5</v>
      </c>
      <c r="D2138" s="55"/>
      <c r="E2138" s="55"/>
      <c r="F2138" s="55" t="s">
        <v>6</v>
      </c>
      <c r="G2138" s="55"/>
      <c r="H2138" s="55"/>
      <c r="I2138" s="6"/>
    </row>
    <row r="2139" spans="1:9" ht="12" hidden="1" customHeight="1">
      <c r="B2139" s="6"/>
      <c r="C2139" s="8" t="s">
        <v>7</v>
      </c>
      <c r="D2139" s="8" t="s">
        <v>8</v>
      </c>
      <c r="E2139" s="8">
        <v>2013</v>
      </c>
      <c r="F2139" s="36" t="s">
        <v>7</v>
      </c>
      <c r="G2139" s="8" t="s">
        <v>8</v>
      </c>
      <c r="H2139" s="8">
        <v>2013</v>
      </c>
      <c r="I2139" s="8"/>
    </row>
    <row r="2140" spans="1:9" ht="12" hidden="1" customHeight="1">
      <c r="B2140" s="9">
        <v>400127</v>
      </c>
      <c r="C2140" s="10">
        <v>3989.1</v>
      </c>
      <c r="D2140" s="10">
        <v>4135.6000000000004</v>
      </c>
      <c r="E2140" s="10">
        <v>4170.6000000000004</v>
      </c>
      <c r="F2140" s="11">
        <f t="shared" ref="F2140:H2179" si="184">C2140/C$2180</f>
        <v>0.30716337232133917</v>
      </c>
      <c r="G2140" s="11">
        <f t="shared" si="184"/>
        <v>0.31207364926048903</v>
      </c>
      <c r="H2140" s="11">
        <f t="shared" si="184"/>
        <v>0.31328215374907986</v>
      </c>
      <c r="I2140" s="11"/>
    </row>
    <row r="2141" spans="1:9" ht="12" hidden="1" customHeight="1">
      <c r="B2141" s="9">
        <v>400128</v>
      </c>
      <c r="C2141" s="10">
        <v>3462.6</v>
      </c>
      <c r="D2141" s="10">
        <v>3585.6</v>
      </c>
      <c r="E2141" s="10">
        <v>3620.6</v>
      </c>
      <c r="F2141" s="11">
        <f t="shared" si="184"/>
        <v>0.26662251961592059</v>
      </c>
      <c r="G2141" s="11">
        <f t="shared" si="184"/>
        <v>0.27057047992755812</v>
      </c>
      <c r="H2141" s="11">
        <f t="shared" si="184"/>
        <v>0.27196791010020582</v>
      </c>
      <c r="I2141" s="11"/>
    </row>
    <row r="2142" spans="1:9" ht="12" hidden="1" customHeight="1">
      <c r="B2142" s="9">
        <v>401109</v>
      </c>
      <c r="C2142" s="10">
        <v>191</v>
      </c>
      <c r="D2142" s="10">
        <v>191</v>
      </c>
      <c r="E2142" s="10">
        <v>190</v>
      </c>
      <c r="F2142" s="11">
        <f t="shared" si="184"/>
        <v>1.470712795201318E-2</v>
      </c>
      <c r="G2142" s="11">
        <f t="shared" si="184"/>
        <v>1.4412918804708724E-2</v>
      </c>
      <c r="H2142" s="11">
        <f t="shared" si="184"/>
        <v>1.4272193260520108E-2</v>
      </c>
      <c r="I2142" s="11"/>
    </row>
    <row r="2143" spans="1:9" ht="12" hidden="1" customHeight="1">
      <c r="B2143" s="9">
        <v>401110</v>
      </c>
      <c r="C2143" s="10">
        <v>65</v>
      </c>
      <c r="D2143" s="10">
        <v>66</v>
      </c>
      <c r="E2143" s="10">
        <v>65</v>
      </c>
      <c r="F2143" s="11">
        <f t="shared" si="184"/>
        <v>5.0050435438788315E-3</v>
      </c>
      <c r="G2143" s="11">
        <f t="shared" si="184"/>
        <v>4.9803803199517053E-3</v>
      </c>
      <c r="H2143" s="11">
        <f t="shared" si="184"/>
        <v>4.8825924312305632E-3</v>
      </c>
      <c r="I2143" s="11"/>
    </row>
    <row r="2144" spans="1:9" ht="12" hidden="1" customHeight="1">
      <c r="B2144" s="9">
        <v>401111</v>
      </c>
      <c r="C2144" s="10">
        <v>72</v>
      </c>
      <c r="D2144" s="10">
        <v>71</v>
      </c>
      <c r="E2144" s="10">
        <v>71</v>
      </c>
      <c r="F2144" s="11">
        <f t="shared" si="184"/>
        <v>5.5440482332196287E-3</v>
      </c>
      <c r="G2144" s="11">
        <f t="shared" si="184"/>
        <v>5.357681859341986E-3</v>
      </c>
      <c r="H2144" s="11">
        <f t="shared" si="184"/>
        <v>5.3332932710364617E-3</v>
      </c>
      <c r="I2144" s="11"/>
    </row>
    <row r="2145" spans="2:9" ht="12" hidden="1" customHeight="1">
      <c r="B2145" s="9">
        <v>401139</v>
      </c>
      <c r="C2145" s="10">
        <v>71</v>
      </c>
      <c r="D2145" s="10">
        <v>70</v>
      </c>
      <c r="E2145" s="10">
        <v>71</v>
      </c>
      <c r="F2145" s="11">
        <f t="shared" si="184"/>
        <v>5.4670475633138002E-3</v>
      </c>
      <c r="G2145" s="11">
        <f t="shared" si="184"/>
        <v>5.2822215514639302E-3</v>
      </c>
      <c r="H2145" s="11">
        <f t="shared" si="184"/>
        <v>5.3332932710364617E-3</v>
      </c>
      <c r="I2145" s="11"/>
    </row>
    <row r="2146" spans="2:9" ht="12" hidden="1" customHeight="1">
      <c r="B2146" s="9">
        <v>401140</v>
      </c>
      <c r="C2146" s="10">
        <v>38</v>
      </c>
      <c r="D2146" s="10">
        <v>38</v>
      </c>
      <c r="E2146" s="10">
        <v>38</v>
      </c>
      <c r="F2146" s="11">
        <f t="shared" si="184"/>
        <v>2.9260254564214706E-3</v>
      </c>
      <c r="G2146" s="11">
        <f t="shared" si="184"/>
        <v>2.8674916993661334E-3</v>
      </c>
      <c r="H2146" s="11">
        <f t="shared" si="184"/>
        <v>2.8544386521040218E-3</v>
      </c>
      <c r="I2146" s="11"/>
    </row>
    <row r="2147" spans="2:9" ht="12" hidden="1" customHeight="1">
      <c r="B2147" s="9">
        <v>401142</v>
      </c>
      <c r="C2147" s="10">
        <v>215</v>
      </c>
      <c r="D2147" s="10">
        <v>217</v>
      </c>
      <c r="E2147" s="10">
        <v>215</v>
      </c>
      <c r="F2147" s="11">
        <f t="shared" si="184"/>
        <v>1.6555144029753058E-2</v>
      </c>
      <c r="G2147" s="11">
        <f t="shared" si="184"/>
        <v>1.6374886809538181E-2</v>
      </c>
      <c r="H2147" s="11">
        <f t="shared" si="184"/>
        <v>1.6150113426378017E-2</v>
      </c>
      <c r="I2147" s="11"/>
    </row>
    <row r="2148" spans="2:9" ht="12" hidden="1" customHeight="1">
      <c r="B2148" s="9">
        <v>401143</v>
      </c>
      <c r="C2148" s="10">
        <v>216</v>
      </c>
      <c r="D2148" s="10">
        <v>218</v>
      </c>
      <c r="E2148" s="10">
        <v>216</v>
      </c>
      <c r="F2148" s="11">
        <f t="shared" si="184"/>
        <v>1.6632144699658884E-2</v>
      </c>
      <c r="G2148" s="11">
        <f t="shared" si="184"/>
        <v>1.6450347117416241E-2</v>
      </c>
      <c r="H2148" s="11">
        <f t="shared" si="184"/>
        <v>1.6225230233012335E-2</v>
      </c>
      <c r="I2148" s="11"/>
    </row>
    <row r="2149" spans="2:9" ht="12" hidden="1" customHeight="1">
      <c r="B2149" s="9">
        <v>401145</v>
      </c>
      <c r="C2149" s="10">
        <v>16</v>
      </c>
      <c r="D2149" s="10">
        <v>16</v>
      </c>
      <c r="E2149" s="10">
        <v>16</v>
      </c>
      <c r="F2149" s="11">
        <f t="shared" si="184"/>
        <v>1.2320107184932508E-3</v>
      </c>
      <c r="G2149" s="11">
        <f t="shared" si="184"/>
        <v>1.2073649260488982E-3</v>
      </c>
      <c r="H2149" s="11">
        <f t="shared" si="184"/>
        <v>1.2018689061490619E-3</v>
      </c>
      <c r="I2149" s="11"/>
    </row>
    <row r="2150" spans="2:9" ht="12" hidden="1" customHeight="1">
      <c r="B2150" s="9">
        <v>401146</v>
      </c>
      <c r="C2150" s="10">
        <v>28</v>
      </c>
      <c r="D2150" s="10">
        <v>26</v>
      </c>
      <c r="E2150" s="10">
        <v>27</v>
      </c>
      <c r="F2150" s="11">
        <f t="shared" si="184"/>
        <v>2.1560187573631887E-3</v>
      </c>
      <c r="G2150" s="11">
        <f t="shared" si="184"/>
        <v>1.9619680048294599E-3</v>
      </c>
      <c r="H2150" s="11">
        <f t="shared" si="184"/>
        <v>2.0281537791265419E-3</v>
      </c>
      <c r="I2150" s="11"/>
    </row>
    <row r="2151" spans="2:9" ht="12" hidden="1" customHeight="1">
      <c r="B2151" s="9">
        <v>401147</v>
      </c>
      <c r="C2151" s="10">
        <v>27</v>
      </c>
      <c r="D2151" s="10">
        <v>25</v>
      </c>
      <c r="E2151" s="10">
        <v>25</v>
      </c>
      <c r="F2151" s="11">
        <f t="shared" si="184"/>
        <v>2.0790180874573605E-3</v>
      </c>
      <c r="G2151" s="11">
        <f t="shared" si="184"/>
        <v>1.8865076969514036E-3</v>
      </c>
      <c r="H2151" s="11">
        <f t="shared" si="184"/>
        <v>1.8779201658579089E-3</v>
      </c>
      <c r="I2151" s="11"/>
    </row>
    <row r="2152" spans="2:9" ht="12" hidden="1" customHeight="1">
      <c r="B2152" s="9">
        <v>401148</v>
      </c>
      <c r="C2152" s="10">
        <v>30.4</v>
      </c>
      <c r="D2152" s="10">
        <v>30.4</v>
      </c>
      <c r="E2152" s="10">
        <v>30.4</v>
      </c>
      <c r="F2152" s="11">
        <f t="shared" si="184"/>
        <v>2.3408203651371765E-3</v>
      </c>
      <c r="G2152" s="11">
        <f t="shared" si="184"/>
        <v>2.2939933594929066E-3</v>
      </c>
      <c r="H2152" s="11">
        <f t="shared" si="184"/>
        <v>2.2835509216832172E-3</v>
      </c>
      <c r="I2152" s="11"/>
    </row>
    <row r="2153" spans="2:9" ht="12" hidden="1" customHeight="1">
      <c r="B2153" s="9">
        <v>401149</v>
      </c>
      <c r="C2153" s="10">
        <v>39</v>
      </c>
      <c r="D2153" s="10">
        <v>40</v>
      </c>
      <c r="E2153" s="10">
        <v>41</v>
      </c>
      <c r="F2153" s="11">
        <f t="shared" si="184"/>
        <v>3.0030261263272987E-3</v>
      </c>
      <c r="G2153" s="11">
        <f t="shared" si="184"/>
        <v>3.0184123151222458E-3</v>
      </c>
      <c r="H2153" s="11">
        <f t="shared" si="184"/>
        <v>3.0797890720069706E-3</v>
      </c>
      <c r="I2153" s="11"/>
    </row>
    <row r="2154" spans="2:9" ht="12" hidden="1" customHeight="1">
      <c r="B2154" s="9">
        <v>401150</v>
      </c>
      <c r="C2154" s="10">
        <v>81</v>
      </c>
      <c r="D2154" s="10">
        <v>80</v>
      </c>
      <c r="E2154" s="10">
        <v>80</v>
      </c>
      <c r="F2154" s="11">
        <f t="shared" si="184"/>
        <v>6.2370542623720821E-3</v>
      </c>
      <c r="G2154" s="11">
        <f t="shared" si="184"/>
        <v>6.0368246302444917E-3</v>
      </c>
      <c r="H2154" s="11">
        <f t="shared" si="184"/>
        <v>6.0093445307453086E-3</v>
      </c>
      <c r="I2154" s="11"/>
    </row>
    <row r="2155" spans="2:9" ht="12" hidden="1" customHeight="1">
      <c r="B2155" s="9">
        <v>401151</v>
      </c>
      <c r="C2155" s="10">
        <v>55</v>
      </c>
      <c r="D2155" s="10">
        <v>54</v>
      </c>
      <c r="E2155" s="10">
        <v>54</v>
      </c>
      <c r="F2155" s="11">
        <f t="shared" si="184"/>
        <v>4.2350368448205496E-3</v>
      </c>
      <c r="G2155" s="11">
        <f t="shared" si="184"/>
        <v>4.0748566254150314E-3</v>
      </c>
      <c r="H2155" s="11">
        <f t="shared" si="184"/>
        <v>4.0563075582530838E-3</v>
      </c>
      <c r="I2155" s="11"/>
    </row>
    <row r="2156" spans="2:9" ht="12" hidden="1" customHeight="1">
      <c r="B2156" s="9">
        <v>401153</v>
      </c>
      <c r="C2156" s="10">
        <v>135</v>
      </c>
      <c r="D2156" s="10">
        <v>135</v>
      </c>
      <c r="E2156" s="10">
        <v>135</v>
      </c>
      <c r="F2156" s="11">
        <f t="shared" si="184"/>
        <v>1.0395090437286803E-2</v>
      </c>
      <c r="G2156" s="11">
        <f t="shared" si="184"/>
        <v>1.018714156353758E-2</v>
      </c>
      <c r="H2156" s="11">
        <f t="shared" si="184"/>
        <v>1.0140768895632708E-2</v>
      </c>
      <c r="I2156" s="11"/>
    </row>
    <row r="2157" spans="2:9" ht="12" hidden="1" customHeight="1">
      <c r="B2157" s="9">
        <v>401154</v>
      </c>
      <c r="C2157" s="10">
        <v>45</v>
      </c>
      <c r="D2157" s="10">
        <v>45</v>
      </c>
      <c r="E2157" s="10">
        <v>45</v>
      </c>
      <c r="F2157" s="11">
        <f t="shared" si="184"/>
        <v>3.4650301457622677E-3</v>
      </c>
      <c r="G2157" s="11">
        <f t="shared" si="184"/>
        <v>3.3957138545125266E-3</v>
      </c>
      <c r="H2157" s="11">
        <f t="shared" si="184"/>
        <v>3.3802562985442361E-3</v>
      </c>
      <c r="I2157" s="11"/>
    </row>
    <row r="2158" spans="2:9" ht="12" hidden="1" customHeight="1">
      <c r="B2158" s="9">
        <v>401156</v>
      </c>
      <c r="C2158" s="10">
        <v>42</v>
      </c>
      <c r="D2158" s="10">
        <v>42</v>
      </c>
      <c r="E2158" s="10">
        <v>42</v>
      </c>
      <c r="F2158" s="11">
        <f t="shared" si="184"/>
        <v>3.2340281360447834E-3</v>
      </c>
      <c r="G2158" s="11">
        <f t="shared" si="184"/>
        <v>3.1693329308783579E-3</v>
      </c>
      <c r="H2158" s="11">
        <f t="shared" si="184"/>
        <v>3.1549058786412873E-3</v>
      </c>
      <c r="I2158" s="11"/>
    </row>
    <row r="2159" spans="2:9" ht="12" hidden="1" customHeight="1">
      <c r="B2159" s="9">
        <v>401157</v>
      </c>
      <c r="C2159" s="10">
        <v>25.5</v>
      </c>
      <c r="D2159" s="10">
        <v>24.5</v>
      </c>
      <c r="E2159" s="10">
        <v>25.5</v>
      </c>
      <c r="F2159" s="11">
        <f t="shared" si="184"/>
        <v>1.9635170825986182E-3</v>
      </c>
      <c r="G2159" s="11">
        <f t="shared" si="184"/>
        <v>1.8487775430123755E-3</v>
      </c>
      <c r="H2159" s="11">
        <f t="shared" si="184"/>
        <v>1.9154785691750671E-3</v>
      </c>
      <c r="I2159" s="11"/>
    </row>
    <row r="2160" spans="2:9" ht="12" hidden="1" customHeight="1">
      <c r="B2160" s="9">
        <v>401158</v>
      </c>
      <c r="C2160" s="10">
        <v>20.2</v>
      </c>
      <c r="D2160" s="10">
        <v>20.2</v>
      </c>
      <c r="E2160" s="10">
        <v>19.399999999999999</v>
      </c>
      <c r="F2160" s="11">
        <f t="shared" si="184"/>
        <v>1.555413532097729E-3</v>
      </c>
      <c r="G2160" s="11">
        <f t="shared" si="184"/>
        <v>1.524298219136734E-3</v>
      </c>
      <c r="H2160" s="11">
        <f t="shared" si="184"/>
        <v>1.4572660487057372E-3</v>
      </c>
      <c r="I2160" s="11"/>
    </row>
    <row r="2161" spans="2:9" ht="12" hidden="1" customHeight="1">
      <c r="B2161" s="9">
        <v>401159</v>
      </c>
      <c r="C2161" s="10">
        <v>35</v>
      </c>
      <c r="D2161" s="10">
        <v>35</v>
      </c>
      <c r="E2161" s="10">
        <v>35</v>
      </c>
      <c r="F2161" s="11">
        <f t="shared" si="184"/>
        <v>2.6950234467039858E-3</v>
      </c>
      <c r="G2161" s="11">
        <f t="shared" si="184"/>
        <v>2.6411107757319651E-3</v>
      </c>
      <c r="H2161" s="11">
        <f t="shared" si="184"/>
        <v>2.6290882322010725E-3</v>
      </c>
      <c r="I2161" s="11"/>
    </row>
    <row r="2162" spans="2:9" ht="12" hidden="1" customHeight="1">
      <c r="B2162" s="9">
        <v>401160</v>
      </c>
      <c r="C2162" s="10">
        <v>67</v>
      </c>
      <c r="D2162" s="10">
        <v>64</v>
      </c>
      <c r="E2162" s="10">
        <v>63</v>
      </c>
      <c r="F2162" s="11">
        <f t="shared" si="184"/>
        <v>5.1590448836904878E-3</v>
      </c>
      <c r="G2162" s="11">
        <f t="shared" si="184"/>
        <v>4.8294597041955928E-3</v>
      </c>
      <c r="H2162" s="11">
        <f t="shared" si="184"/>
        <v>4.7323588179619307E-3</v>
      </c>
      <c r="I2162" s="11"/>
    </row>
    <row r="2163" spans="2:9" ht="12" hidden="1" customHeight="1">
      <c r="B2163" s="9">
        <v>401161</v>
      </c>
      <c r="C2163" s="10">
        <v>67.8</v>
      </c>
      <c r="D2163" s="10">
        <v>69.599999999999994</v>
      </c>
      <c r="E2163" s="10">
        <v>70.599999999999994</v>
      </c>
      <c r="F2163" s="11">
        <f t="shared" si="184"/>
        <v>5.2206454196151502E-3</v>
      </c>
      <c r="G2163" s="11">
        <f t="shared" si="184"/>
        <v>5.2520374283127067E-3</v>
      </c>
      <c r="H2163" s="11">
        <f t="shared" si="184"/>
        <v>5.3032465483827344E-3</v>
      </c>
      <c r="I2163" s="11"/>
    </row>
    <row r="2164" spans="2:9" ht="12" hidden="1" customHeight="1">
      <c r="B2164" s="9">
        <v>401162</v>
      </c>
      <c r="C2164" s="10">
        <v>53.6</v>
      </c>
      <c r="D2164" s="10">
        <v>53.4</v>
      </c>
      <c r="E2164" s="10">
        <v>55.4</v>
      </c>
      <c r="F2164" s="11">
        <f t="shared" si="184"/>
        <v>4.1272359069523899E-3</v>
      </c>
      <c r="G2164" s="11">
        <f t="shared" si="184"/>
        <v>4.0295804406881982E-3</v>
      </c>
      <c r="H2164" s="11">
        <f t="shared" si="184"/>
        <v>4.1614710875411262E-3</v>
      </c>
      <c r="I2164" s="11"/>
    </row>
    <row r="2165" spans="2:9" ht="12" hidden="1" customHeight="1">
      <c r="B2165" s="9">
        <v>401163</v>
      </c>
      <c r="C2165" s="10">
        <v>36.6</v>
      </c>
      <c r="D2165" s="10">
        <v>32</v>
      </c>
      <c r="E2165" s="10">
        <v>32</v>
      </c>
      <c r="F2165" s="11">
        <f t="shared" si="184"/>
        <v>2.8182245185533112E-3</v>
      </c>
      <c r="G2165" s="11">
        <f t="shared" si="184"/>
        <v>2.4147298520977964E-3</v>
      </c>
      <c r="H2165" s="11">
        <f t="shared" si="184"/>
        <v>2.4037378122981237E-3</v>
      </c>
      <c r="I2165" s="11"/>
    </row>
    <row r="2166" spans="2:9" ht="12" hidden="1" customHeight="1">
      <c r="B2166" s="9">
        <v>401164</v>
      </c>
      <c r="C2166" s="10">
        <v>30.6</v>
      </c>
      <c r="D2166" s="10">
        <v>27.8</v>
      </c>
      <c r="E2166" s="10">
        <v>28.6</v>
      </c>
      <c r="F2166" s="11">
        <f t="shared" si="184"/>
        <v>2.3562204991183422E-3</v>
      </c>
      <c r="G2166" s="11">
        <f t="shared" si="184"/>
        <v>2.097796559009961E-3</v>
      </c>
      <c r="H2166" s="11">
        <f t="shared" si="184"/>
        <v>2.1483406697414479E-3</v>
      </c>
      <c r="I2166" s="11"/>
    </row>
    <row r="2167" spans="2:9" ht="12" hidden="1" customHeight="1">
      <c r="B2167" s="9">
        <v>401165</v>
      </c>
      <c r="C2167" s="10">
        <v>70.2</v>
      </c>
      <c r="D2167" s="10">
        <v>67.400000000000006</v>
      </c>
      <c r="E2167" s="10">
        <v>65.599999999999994</v>
      </c>
      <c r="F2167" s="11">
        <f t="shared" si="184"/>
        <v>5.4054470273891377E-3</v>
      </c>
      <c r="G2167" s="11">
        <f t="shared" si="184"/>
        <v>5.0860247509809846E-3</v>
      </c>
      <c r="H2167" s="11">
        <f t="shared" si="184"/>
        <v>4.9276625152111526E-3</v>
      </c>
      <c r="I2167" s="11"/>
    </row>
    <row r="2168" spans="2:9" ht="12" hidden="1" customHeight="1">
      <c r="B2168" s="9">
        <v>401166</v>
      </c>
      <c r="C2168" s="10">
        <v>29</v>
      </c>
      <c r="D2168" s="10">
        <v>29</v>
      </c>
      <c r="E2168" s="10">
        <v>29</v>
      </c>
      <c r="F2168" s="11">
        <f t="shared" si="184"/>
        <v>2.2330194272690172E-3</v>
      </c>
      <c r="G2168" s="11">
        <f t="shared" si="184"/>
        <v>2.1883489284636281E-3</v>
      </c>
      <c r="H2168" s="11">
        <f t="shared" si="184"/>
        <v>2.1783873923951745E-3</v>
      </c>
      <c r="I2168" s="11"/>
    </row>
    <row r="2169" spans="2:9" ht="12" hidden="1" customHeight="1">
      <c r="B2169" s="9">
        <v>401167</v>
      </c>
      <c r="C2169" s="10">
        <v>20</v>
      </c>
      <c r="D2169" s="10">
        <v>20</v>
      </c>
      <c r="E2169" s="10">
        <v>20</v>
      </c>
      <c r="F2169" s="11">
        <f t="shared" si="184"/>
        <v>1.5400133981165634E-3</v>
      </c>
      <c r="G2169" s="11">
        <f t="shared" si="184"/>
        <v>1.5092061575611229E-3</v>
      </c>
      <c r="H2169" s="11">
        <f t="shared" si="184"/>
        <v>1.5023361326863272E-3</v>
      </c>
      <c r="I2169" s="11"/>
    </row>
    <row r="2170" spans="2:9" ht="12" hidden="1" customHeight="1">
      <c r="B2170" s="9">
        <v>401168</v>
      </c>
      <c r="C2170" s="10">
        <v>26</v>
      </c>
      <c r="D2170" s="10">
        <v>26</v>
      </c>
      <c r="E2170" s="10">
        <v>26</v>
      </c>
      <c r="F2170" s="11">
        <f t="shared" si="184"/>
        <v>2.0020174175515324E-3</v>
      </c>
      <c r="G2170" s="11">
        <f t="shared" si="184"/>
        <v>1.9619680048294599E-3</v>
      </c>
      <c r="H2170" s="11">
        <f t="shared" si="184"/>
        <v>1.9530369724922254E-3</v>
      </c>
      <c r="I2170" s="11"/>
    </row>
    <row r="2171" spans="2:9" ht="12" hidden="1" customHeight="1">
      <c r="B2171" s="9">
        <v>401169</v>
      </c>
      <c r="C2171" s="10">
        <v>43.8</v>
      </c>
      <c r="D2171" s="10">
        <v>45.8</v>
      </c>
      <c r="E2171" s="10">
        <v>45</v>
      </c>
      <c r="F2171" s="11">
        <f t="shared" si="184"/>
        <v>3.3726293418752736E-3</v>
      </c>
      <c r="G2171" s="11">
        <f t="shared" si="184"/>
        <v>3.456082100814971E-3</v>
      </c>
      <c r="H2171" s="11">
        <f t="shared" si="184"/>
        <v>3.3802562985442361E-3</v>
      </c>
      <c r="I2171" s="11"/>
    </row>
    <row r="2172" spans="2:9" ht="12" hidden="1" customHeight="1">
      <c r="B2172" s="9">
        <v>401170</v>
      </c>
      <c r="C2172" s="10">
        <v>12.4</v>
      </c>
      <c r="D2172" s="10">
        <v>11.6</v>
      </c>
      <c r="E2172" s="10">
        <v>11.6</v>
      </c>
      <c r="F2172" s="11">
        <f t="shared" si="184"/>
        <v>9.5480830683226936E-4</v>
      </c>
      <c r="G2172" s="11">
        <f t="shared" si="184"/>
        <v>8.7533957138545126E-4</v>
      </c>
      <c r="H2172" s="11">
        <f t="shared" si="184"/>
        <v>8.7135495695806972E-4</v>
      </c>
      <c r="I2172" s="11"/>
    </row>
    <row r="2173" spans="2:9" ht="12" hidden="1" customHeight="1">
      <c r="B2173" s="9">
        <v>401171</v>
      </c>
      <c r="C2173" s="10">
        <v>39.4</v>
      </c>
      <c r="D2173" s="10">
        <v>41.8</v>
      </c>
      <c r="E2173" s="10">
        <v>41.8</v>
      </c>
      <c r="F2173" s="11">
        <f t="shared" si="184"/>
        <v>3.0338263942896299E-3</v>
      </c>
      <c r="G2173" s="11">
        <f t="shared" si="184"/>
        <v>3.1542408693027465E-3</v>
      </c>
      <c r="H2173" s="11">
        <f t="shared" si="184"/>
        <v>3.1398825173144236E-3</v>
      </c>
      <c r="I2173" s="11"/>
    </row>
    <row r="2174" spans="2:9" ht="12" hidden="1" customHeight="1">
      <c r="B2174" s="9">
        <v>401172</v>
      </c>
      <c r="C2174" s="10">
        <v>34</v>
      </c>
      <c r="D2174" s="10">
        <v>35.6</v>
      </c>
      <c r="E2174" s="10">
        <v>35.6</v>
      </c>
      <c r="F2174" s="11">
        <f t="shared" si="184"/>
        <v>2.6180227767981577E-3</v>
      </c>
      <c r="G2174" s="11">
        <f t="shared" si="184"/>
        <v>2.6863869604587987E-3</v>
      </c>
      <c r="H2174" s="11">
        <f t="shared" si="184"/>
        <v>2.6741583161816627E-3</v>
      </c>
      <c r="I2174" s="11"/>
    </row>
    <row r="2175" spans="2:9" ht="12" hidden="1" customHeight="1">
      <c r="B2175" s="9">
        <v>401173</v>
      </c>
      <c r="C2175" s="10">
        <v>42.2</v>
      </c>
      <c r="D2175" s="10">
        <v>41.2</v>
      </c>
      <c r="E2175" s="10">
        <v>39.4</v>
      </c>
      <c r="F2175" s="11">
        <f t="shared" si="184"/>
        <v>3.249428270025949E-3</v>
      </c>
      <c r="G2175" s="11">
        <f t="shared" si="184"/>
        <v>3.1089646845759134E-3</v>
      </c>
      <c r="H2175" s="11">
        <f t="shared" si="184"/>
        <v>2.9596021813920645E-3</v>
      </c>
      <c r="I2175" s="11"/>
    </row>
    <row r="2176" spans="2:9" ht="12" hidden="1" customHeight="1">
      <c r="B2176" s="9">
        <v>401174</v>
      </c>
      <c r="C2176" s="10">
        <v>44</v>
      </c>
      <c r="D2176" s="10">
        <v>44</v>
      </c>
      <c r="E2176" s="10">
        <v>45</v>
      </c>
      <c r="F2176" s="11">
        <f t="shared" si="184"/>
        <v>3.3880294758564396E-3</v>
      </c>
      <c r="G2176" s="11">
        <f t="shared" si="184"/>
        <v>3.3202535466344703E-3</v>
      </c>
      <c r="H2176" s="11">
        <f t="shared" si="184"/>
        <v>3.3802562985442361E-3</v>
      </c>
      <c r="I2176" s="11"/>
    </row>
    <row r="2177" spans="1:9" ht="12" hidden="1" customHeight="1">
      <c r="B2177" s="9">
        <v>401175</v>
      </c>
      <c r="C2177" s="10">
        <v>14</v>
      </c>
      <c r="D2177" s="10">
        <v>14</v>
      </c>
      <c r="E2177" s="10">
        <v>14</v>
      </c>
      <c r="F2177" s="11">
        <f t="shared" si="184"/>
        <v>1.0780093786815943E-3</v>
      </c>
      <c r="G2177" s="11">
        <f t="shared" si="184"/>
        <v>1.056444310292786E-3</v>
      </c>
      <c r="H2177" s="11">
        <f t="shared" si="184"/>
        <v>1.0516352928804291E-3</v>
      </c>
      <c r="I2177" s="11"/>
    </row>
    <row r="2178" spans="1:9" ht="12" hidden="1" customHeight="1">
      <c r="B2178" s="9">
        <v>406100</v>
      </c>
      <c r="C2178" s="10">
        <v>1739.5</v>
      </c>
      <c r="D2178" s="10">
        <v>1742.5</v>
      </c>
      <c r="E2178" s="10">
        <v>1739.5</v>
      </c>
      <c r="F2178" s="11">
        <f t="shared" si="184"/>
        <v>0.13394266530118812</v>
      </c>
      <c r="G2178" s="11">
        <f t="shared" si="184"/>
        <v>0.13148958647751283</v>
      </c>
      <c r="H2178" s="11">
        <f t="shared" si="184"/>
        <v>0.13066568514039331</v>
      </c>
      <c r="I2178" s="11"/>
    </row>
    <row r="2179" spans="1:9" ht="12" hidden="1" customHeight="1">
      <c r="B2179" s="9">
        <v>406101</v>
      </c>
      <c r="C2179" s="10">
        <v>1718</v>
      </c>
      <c r="D2179" s="10">
        <v>1721</v>
      </c>
      <c r="E2179" s="10">
        <v>1718</v>
      </c>
      <c r="F2179" s="11">
        <f t="shared" si="184"/>
        <v>0.1322871508982128</v>
      </c>
      <c r="G2179" s="11">
        <f t="shared" si="184"/>
        <v>0.12986718985813461</v>
      </c>
      <c r="H2179" s="11">
        <f t="shared" si="184"/>
        <v>0.12905067379775551</v>
      </c>
      <c r="I2179" s="11"/>
    </row>
    <row r="2180" spans="1:9" ht="12" hidden="1" customHeight="1" thickBot="1">
      <c r="C2180" s="12">
        <f t="shared" ref="C2180:H2180" si="185">SUM(C2140:C2179)</f>
        <v>12986.900000000001</v>
      </c>
      <c r="D2180" s="12">
        <f t="shared" si="185"/>
        <v>13252</v>
      </c>
      <c r="E2180" s="12">
        <f t="shared" si="185"/>
        <v>13312.6</v>
      </c>
      <c r="F2180" s="13">
        <f t="shared" si="185"/>
        <v>1.0000000000000002</v>
      </c>
      <c r="G2180" s="13">
        <f t="shared" si="185"/>
        <v>1</v>
      </c>
      <c r="H2180" s="13">
        <f t="shared" si="185"/>
        <v>1.0000000000000004</v>
      </c>
      <c r="I2180" s="52"/>
    </row>
    <row r="2181" spans="1:9" ht="12" hidden="1" customHeight="1"/>
    <row r="2182" spans="1:9" ht="12" hidden="1" customHeight="1">
      <c r="A2182" s="3" t="s">
        <v>174</v>
      </c>
      <c r="B2182" s="2" t="s">
        <v>175</v>
      </c>
    </row>
    <row r="2183" spans="1:9" ht="12" hidden="1" customHeight="1">
      <c r="B2183" s="6" t="s">
        <v>4</v>
      </c>
      <c r="C2183" s="55" t="s">
        <v>5</v>
      </c>
      <c r="D2183" s="55"/>
      <c r="E2183" s="55"/>
      <c r="F2183" s="55" t="s">
        <v>6</v>
      </c>
      <c r="G2183" s="55"/>
      <c r="H2183" s="55"/>
      <c r="I2183" s="6"/>
    </row>
    <row r="2184" spans="1:9" ht="12" hidden="1" customHeight="1">
      <c r="B2184" s="6"/>
      <c r="C2184" s="8" t="s">
        <v>7</v>
      </c>
      <c r="D2184" s="8" t="s">
        <v>8</v>
      </c>
      <c r="E2184" s="8">
        <v>2013</v>
      </c>
      <c r="F2184" s="36" t="s">
        <v>7</v>
      </c>
      <c r="G2184" s="8" t="s">
        <v>8</v>
      </c>
      <c r="H2184" s="8">
        <v>2013</v>
      </c>
      <c r="I2184" s="8"/>
    </row>
    <row r="2185" spans="1:9" ht="12" hidden="1" customHeight="1">
      <c r="B2185" s="9">
        <v>251100</v>
      </c>
      <c r="C2185" s="10">
        <v>67</v>
      </c>
      <c r="D2185" s="10">
        <v>67</v>
      </c>
      <c r="E2185" s="10">
        <v>66</v>
      </c>
      <c r="F2185" s="11">
        <f t="shared" ref="F2185:H2190" si="186">C2185/C$2191</f>
        <v>5.3028564192264156E-3</v>
      </c>
      <c r="G2185" s="11">
        <f t="shared" si="186"/>
        <v>5.0415741751006432E-3</v>
      </c>
      <c r="H2185" s="11">
        <f t="shared" si="186"/>
        <v>4.8713160672241617E-3</v>
      </c>
      <c r="I2185" s="11"/>
    </row>
    <row r="2186" spans="1:9" ht="12" hidden="1" customHeight="1">
      <c r="B2186" s="9">
        <v>251101</v>
      </c>
      <c r="C2186" s="10">
        <v>43</v>
      </c>
      <c r="D2186" s="10">
        <v>41</v>
      </c>
      <c r="E2186" s="10">
        <v>43</v>
      </c>
      <c r="F2186" s="11">
        <f t="shared" si="186"/>
        <v>3.4033257615930729E-3</v>
      </c>
      <c r="G2186" s="11">
        <f t="shared" si="186"/>
        <v>3.0851424056586025E-3</v>
      </c>
      <c r="H2186" s="11">
        <f t="shared" si="186"/>
        <v>3.1737362256157417E-3</v>
      </c>
      <c r="I2186" s="11"/>
    </row>
    <row r="2187" spans="1:9" ht="12" hidden="1" customHeight="1">
      <c r="B2187" s="9">
        <v>251102</v>
      </c>
      <c r="C2187" s="10">
        <v>3218.3</v>
      </c>
      <c r="D2187" s="10">
        <v>3304.8</v>
      </c>
      <c r="E2187" s="10">
        <v>3348.8</v>
      </c>
      <c r="F2187" s="11">
        <f t="shared" si="186"/>
        <v>0.25471914647755783</v>
      </c>
      <c r="G2187" s="11">
        <f t="shared" si="186"/>
        <v>0.24867752737123294</v>
      </c>
      <c r="H2187" s="11">
        <f t="shared" si="186"/>
        <v>0.24716762493818595</v>
      </c>
      <c r="I2187" s="11"/>
    </row>
    <row r="2188" spans="1:9" ht="12" hidden="1" customHeight="1">
      <c r="B2188" s="9">
        <v>251103</v>
      </c>
      <c r="C2188" s="10">
        <v>3144.8</v>
      </c>
      <c r="D2188" s="10">
        <v>3248.8</v>
      </c>
      <c r="E2188" s="10">
        <v>3299.3</v>
      </c>
      <c r="F2188" s="11">
        <f t="shared" si="186"/>
        <v>0.24890183383855571</v>
      </c>
      <c r="G2188" s="11">
        <f t="shared" si="186"/>
        <v>0.24446367432935778</v>
      </c>
      <c r="H2188" s="11">
        <f t="shared" si="186"/>
        <v>0.24351413788776782</v>
      </c>
      <c r="I2188" s="11"/>
    </row>
    <row r="2189" spans="1:9" ht="12" hidden="1" customHeight="1">
      <c r="B2189" s="9">
        <v>251104</v>
      </c>
      <c r="C2189" s="10">
        <v>56</v>
      </c>
      <c r="D2189" s="10">
        <v>272</v>
      </c>
      <c r="E2189" s="10">
        <v>293</v>
      </c>
      <c r="F2189" s="11">
        <f t="shared" si="186"/>
        <v>4.4322382011444672E-3</v>
      </c>
      <c r="G2189" s="11">
        <f t="shared" si="186"/>
        <v>2.0467286203393657E-2</v>
      </c>
      <c r="H2189" s="11">
        <f t="shared" si="186"/>
        <v>2.1625691025707262E-2</v>
      </c>
      <c r="I2189" s="11"/>
    </row>
    <row r="2190" spans="1:9" ht="12" hidden="1" customHeight="1">
      <c r="B2190" s="9">
        <v>251106</v>
      </c>
      <c r="C2190" s="10">
        <v>6105.6</v>
      </c>
      <c r="D2190" s="10">
        <v>6355.9</v>
      </c>
      <c r="E2190" s="10">
        <v>6498.6</v>
      </c>
      <c r="F2190" s="11">
        <f t="shared" si="186"/>
        <v>0.48324059930192248</v>
      </c>
      <c r="G2190" s="11">
        <f t="shared" si="186"/>
        <v>0.47826479551525636</v>
      </c>
      <c r="H2190" s="11">
        <f t="shared" si="186"/>
        <v>0.47964749385549904</v>
      </c>
      <c r="I2190" s="11"/>
    </row>
    <row r="2191" spans="1:9" ht="12" hidden="1" customHeight="1" thickBot="1">
      <c r="C2191" s="12">
        <f t="shared" ref="C2191:H2191" si="187">SUM(C2185:C2190)</f>
        <v>12634.7</v>
      </c>
      <c r="D2191" s="12">
        <f t="shared" si="187"/>
        <v>13289.5</v>
      </c>
      <c r="E2191" s="12">
        <f t="shared" si="187"/>
        <v>13548.7</v>
      </c>
      <c r="F2191" s="13">
        <f t="shared" si="187"/>
        <v>1</v>
      </c>
      <c r="G2191" s="13">
        <f t="shared" si="187"/>
        <v>1</v>
      </c>
      <c r="H2191" s="13">
        <f t="shared" si="187"/>
        <v>1</v>
      </c>
      <c r="I2191" s="52"/>
    </row>
    <row r="2192" spans="1:9" ht="12" hidden="1" customHeight="1"/>
    <row r="2193" spans="1:9" ht="12" customHeight="1">
      <c r="A2193" s="3" t="s">
        <v>176</v>
      </c>
      <c r="B2193" s="2" t="s">
        <v>177</v>
      </c>
    </row>
    <row r="2194" spans="1:9" ht="12" customHeight="1">
      <c r="B2194" s="6" t="s">
        <v>4</v>
      </c>
      <c r="C2194" s="55" t="s">
        <v>5</v>
      </c>
      <c r="D2194" s="55"/>
      <c r="E2194" s="55"/>
      <c r="F2194" s="55" t="s">
        <v>6</v>
      </c>
      <c r="G2194" s="55"/>
      <c r="H2194" s="55"/>
      <c r="I2194" s="6"/>
    </row>
    <row r="2195" spans="1:9" ht="12" customHeight="1">
      <c r="B2195" s="6"/>
      <c r="C2195" s="8" t="s">
        <v>7</v>
      </c>
      <c r="D2195" s="8" t="s">
        <v>8</v>
      </c>
      <c r="E2195" s="8">
        <v>2013</v>
      </c>
      <c r="F2195" s="36" t="s">
        <v>7</v>
      </c>
      <c r="G2195" s="8" t="s">
        <v>8</v>
      </c>
      <c r="H2195" s="8">
        <v>2013</v>
      </c>
      <c r="I2195" s="8"/>
    </row>
    <row r="2196" spans="1:9" ht="12" customHeight="1">
      <c r="B2196" s="9">
        <v>246100</v>
      </c>
      <c r="C2196" s="10">
        <v>1699</v>
      </c>
      <c r="D2196" s="10">
        <v>1688.5</v>
      </c>
      <c r="E2196" s="10">
        <v>1679</v>
      </c>
      <c r="F2196" s="11">
        <f t="shared" ref="F2196:H2214" si="188">C2196/C$2215</f>
        <v>6.3038227360594237E-2</v>
      </c>
      <c r="G2196" s="11">
        <f t="shared" si="188"/>
        <v>6.2386615974077311E-2</v>
      </c>
      <c r="H2196" s="11">
        <f t="shared" si="188"/>
        <v>6.2008117560595481E-2</v>
      </c>
      <c r="I2196" s="11"/>
    </row>
    <row r="2197" spans="1:9" ht="12" customHeight="1">
      <c r="B2197" s="9">
        <v>252110</v>
      </c>
      <c r="C2197" s="10">
        <v>1145</v>
      </c>
      <c r="D2197" s="10">
        <v>882</v>
      </c>
      <c r="E2197" s="10">
        <v>887</v>
      </c>
      <c r="F2197" s="11">
        <f t="shared" si="188"/>
        <v>4.2483090245956687E-2</v>
      </c>
      <c r="G2197" s="11">
        <f t="shared" si="188"/>
        <v>3.2588093153175117E-2</v>
      </c>
      <c r="H2197" s="11">
        <f t="shared" si="188"/>
        <v>3.2758308681505768E-2</v>
      </c>
      <c r="I2197" s="11"/>
    </row>
    <row r="2198" spans="1:9" ht="12" customHeight="1">
      <c r="B2198" s="9">
        <v>252111</v>
      </c>
      <c r="C2198" s="10">
        <v>1135.5</v>
      </c>
      <c r="D2198" s="10">
        <v>876.5</v>
      </c>
      <c r="E2198" s="10">
        <v>880.5</v>
      </c>
      <c r="F2198" s="11">
        <f t="shared" si="188"/>
        <v>4.2130610457889794E-2</v>
      </c>
      <c r="G2198" s="11">
        <f t="shared" si="188"/>
        <v>3.2384879420360536E-2</v>
      </c>
      <c r="H2198" s="11">
        <f t="shared" si="188"/>
        <v>3.2518253431866775E-2</v>
      </c>
      <c r="I2198" s="11"/>
    </row>
    <row r="2199" spans="1:9" ht="12" customHeight="1">
      <c r="B2199" s="9">
        <v>252113</v>
      </c>
      <c r="C2199" s="10">
        <v>224.5</v>
      </c>
      <c r="D2199" s="10">
        <v>223.5</v>
      </c>
      <c r="E2199" s="10">
        <v>223.5</v>
      </c>
      <c r="F2199" s="11">
        <f t="shared" si="188"/>
        <v>8.3296539390543892E-3</v>
      </c>
      <c r="G2199" s="11">
        <f t="shared" si="188"/>
        <v>8.2578671425562796E-3</v>
      </c>
      <c r="H2199" s="11">
        <f t="shared" si="188"/>
        <v>8.2542074298946333E-3</v>
      </c>
      <c r="I2199" s="11"/>
    </row>
    <row r="2200" spans="1:9" ht="12" customHeight="1">
      <c r="B2200" s="9">
        <v>252114</v>
      </c>
      <c r="C2200" s="10">
        <v>58</v>
      </c>
      <c r="D2200" s="10">
        <v>60</v>
      </c>
      <c r="E2200" s="10">
        <v>60</v>
      </c>
      <c r="F2200" s="11">
        <f t="shared" si="188"/>
        <v>2.1519818639873256E-3</v>
      </c>
      <c r="G2200" s="11">
        <f t="shared" si="188"/>
        <v>2.2168770852500079E-3</v>
      </c>
      <c r="H2200" s="11">
        <f t="shared" si="188"/>
        <v>2.2158946120522508E-3</v>
      </c>
      <c r="I2200" s="11"/>
    </row>
    <row r="2201" spans="1:9" ht="12" customHeight="1">
      <c r="B2201" s="9">
        <v>252115</v>
      </c>
      <c r="C2201" s="10">
        <v>100</v>
      </c>
      <c r="D2201" s="10">
        <v>100</v>
      </c>
      <c r="E2201" s="10">
        <v>98</v>
      </c>
      <c r="F2201" s="11">
        <f t="shared" si="188"/>
        <v>3.7103135585988371E-3</v>
      </c>
      <c r="G2201" s="11">
        <f t="shared" si="188"/>
        <v>3.6947951420833467E-3</v>
      </c>
      <c r="H2201" s="11">
        <f t="shared" si="188"/>
        <v>3.619294533018676E-3</v>
      </c>
      <c r="I2201" s="11"/>
    </row>
    <row r="2202" spans="1:9" ht="12" customHeight="1">
      <c r="B2202" s="9">
        <v>252116</v>
      </c>
      <c r="C2202" s="10">
        <v>79</v>
      </c>
      <c r="D2202" s="10">
        <v>80</v>
      </c>
      <c r="E2202" s="10">
        <v>79</v>
      </c>
      <c r="F2202" s="11">
        <f t="shared" si="188"/>
        <v>2.9311477112930811E-3</v>
      </c>
      <c r="G2202" s="11">
        <f t="shared" si="188"/>
        <v>2.9558361136666775E-3</v>
      </c>
      <c r="H2202" s="11">
        <f t="shared" si="188"/>
        <v>2.9175945725354634E-3</v>
      </c>
      <c r="I2202" s="11"/>
    </row>
    <row r="2203" spans="1:9" ht="12" customHeight="1">
      <c r="B2203" s="9">
        <v>252117</v>
      </c>
      <c r="C2203" s="10">
        <v>176</v>
      </c>
      <c r="D2203" s="10">
        <v>177</v>
      </c>
      <c r="E2203" s="10">
        <v>176</v>
      </c>
      <c r="F2203" s="11">
        <f t="shared" si="188"/>
        <v>6.5301518631339529E-3</v>
      </c>
      <c r="G2203" s="11">
        <f t="shared" si="188"/>
        <v>6.5397874014875238E-3</v>
      </c>
      <c r="H2203" s="11">
        <f t="shared" si="188"/>
        <v>6.4999575286866021E-3</v>
      </c>
      <c r="I2203" s="11"/>
    </row>
    <row r="2204" spans="1:9" ht="12" customHeight="1">
      <c r="B2204" s="9">
        <v>252118</v>
      </c>
      <c r="C2204" s="10">
        <v>340</v>
      </c>
      <c r="D2204" s="10">
        <v>340</v>
      </c>
      <c r="E2204" s="10">
        <v>339</v>
      </c>
      <c r="F2204" s="11">
        <f t="shared" si="188"/>
        <v>1.2615066099236046E-2</v>
      </c>
      <c r="G2204" s="11">
        <f t="shared" si="188"/>
        <v>1.2562303483083379E-2</v>
      </c>
      <c r="H2204" s="11">
        <f t="shared" si="188"/>
        <v>1.2519804558095217E-2</v>
      </c>
      <c r="I2204" s="11"/>
    </row>
    <row r="2205" spans="1:9" ht="12" customHeight="1">
      <c r="B2205" s="9">
        <v>252119</v>
      </c>
      <c r="C2205" s="10">
        <v>240</v>
      </c>
      <c r="D2205" s="10">
        <v>242</v>
      </c>
      <c r="E2205" s="10">
        <v>242</v>
      </c>
      <c r="F2205" s="11">
        <f t="shared" si="188"/>
        <v>8.9047525406372088E-3</v>
      </c>
      <c r="G2205" s="11">
        <f t="shared" si="188"/>
        <v>8.9414042438417003E-3</v>
      </c>
      <c r="H2205" s="11">
        <f t="shared" si="188"/>
        <v>8.937441601944077E-3</v>
      </c>
      <c r="I2205" s="11"/>
    </row>
    <row r="2206" spans="1:9" ht="12" customHeight="1">
      <c r="B2206" s="9">
        <v>252121</v>
      </c>
      <c r="C2206" s="10">
        <v>219.5</v>
      </c>
      <c r="D2206" s="10">
        <v>220.5</v>
      </c>
      <c r="E2206" s="10">
        <v>217.5</v>
      </c>
      <c r="F2206" s="11">
        <f t="shared" si="188"/>
        <v>8.1441382611244471E-3</v>
      </c>
      <c r="G2206" s="11">
        <f t="shared" si="188"/>
        <v>8.1470232882937792E-3</v>
      </c>
      <c r="H2206" s="11">
        <f t="shared" si="188"/>
        <v>8.0326179686894088E-3</v>
      </c>
      <c r="I2206" s="11"/>
    </row>
    <row r="2207" spans="1:9" ht="12" customHeight="1">
      <c r="B2207" s="9">
        <v>252122</v>
      </c>
      <c r="C2207" s="10">
        <v>250.5</v>
      </c>
      <c r="D2207" s="10">
        <v>251.5</v>
      </c>
      <c r="E2207" s="10">
        <v>252.5</v>
      </c>
      <c r="F2207" s="11">
        <f t="shared" si="188"/>
        <v>9.2943354642900863E-3</v>
      </c>
      <c r="G2207" s="11">
        <f t="shared" si="188"/>
        <v>9.2924097823396182E-3</v>
      </c>
      <c r="H2207" s="11">
        <f t="shared" si="188"/>
        <v>9.3252231590532208E-3</v>
      </c>
      <c r="I2207" s="11"/>
    </row>
    <row r="2208" spans="1:9" ht="12" customHeight="1">
      <c r="B2208" s="9">
        <v>252123</v>
      </c>
      <c r="C2208" s="10">
        <v>253.5</v>
      </c>
      <c r="D2208" s="10">
        <v>264.5</v>
      </c>
      <c r="E2208" s="10">
        <v>266.5</v>
      </c>
      <c r="F2208" s="11">
        <f t="shared" si="188"/>
        <v>9.4056448710480526E-3</v>
      </c>
      <c r="G2208" s="11">
        <f t="shared" si="188"/>
        <v>9.7727331508104531E-3</v>
      </c>
      <c r="H2208" s="11">
        <f t="shared" si="188"/>
        <v>9.842265235198747E-3</v>
      </c>
      <c r="I2208" s="11"/>
    </row>
    <row r="2209" spans="1:16" ht="12" customHeight="1">
      <c r="B2209" s="9">
        <v>252124</v>
      </c>
      <c r="C2209" s="10">
        <v>45</v>
      </c>
      <c r="D2209" s="10">
        <v>45</v>
      </c>
      <c r="E2209" s="10">
        <v>45</v>
      </c>
      <c r="F2209" s="11">
        <f t="shared" si="188"/>
        <v>1.6696411013694768E-3</v>
      </c>
      <c r="G2209" s="11">
        <f t="shared" si="188"/>
        <v>1.662657813937506E-3</v>
      </c>
      <c r="H2209" s="11">
        <f t="shared" si="188"/>
        <v>1.661920959039188E-3</v>
      </c>
      <c r="I2209" s="11"/>
    </row>
    <row r="2210" spans="1:16" ht="12" customHeight="1">
      <c r="B2210" s="9">
        <v>252136</v>
      </c>
      <c r="C2210" s="10">
        <v>0</v>
      </c>
      <c r="D2210" s="10">
        <v>268</v>
      </c>
      <c r="E2210" s="10">
        <v>267</v>
      </c>
      <c r="F2210" s="11">
        <f t="shared" si="188"/>
        <v>0</v>
      </c>
      <c r="G2210" s="11">
        <f t="shared" si="188"/>
        <v>9.9020509807833702E-3</v>
      </c>
      <c r="H2210" s="11">
        <f t="shared" si="188"/>
        <v>9.8607310236325154E-3</v>
      </c>
      <c r="I2210" s="11"/>
    </row>
    <row r="2211" spans="1:16" ht="12" customHeight="1">
      <c r="B2211" s="9">
        <v>252137</v>
      </c>
      <c r="C2211" s="10">
        <v>0</v>
      </c>
      <c r="D2211" s="10">
        <v>264</v>
      </c>
      <c r="E2211" s="10">
        <v>264</v>
      </c>
      <c r="F2211" s="11">
        <f t="shared" si="188"/>
        <v>0</v>
      </c>
      <c r="G2211" s="11">
        <f t="shared" si="188"/>
        <v>9.7542591751000364E-3</v>
      </c>
      <c r="H2211" s="11">
        <f t="shared" si="188"/>
        <v>9.7499362930299031E-3</v>
      </c>
      <c r="I2211" s="11"/>
    </row>
    <row r="2212" spans="1:16" ht="12" customHeight="1">
      <c r="B2212" s="25">
        <v>255100</v>
      </c>
      <c r="C2212" s="26">
        <v>11760.8</v>
      </c>
      <c r="D2212" s="26">
        <v>11791.9</v>
      </c>
      <c r="E2212" s="26">
        <v>11801.4</v>
      </c>
      <c r="F2212" s="27">
        <f t="shared" si="188"/>
        <v>0.43636255699969201</v>
      </c>
      <c r="G2212" s="27">
        <f t="shared" si="188"/>
        <v>0.43568654835932619</v>
      </c>
      <c r="H2212" s="27">
        <f t="shared" si="188"/>
        <v>0.43584431124455714</v>
      </c>
      <c r="I2212" s="27"/>
    </row>
    <row r="2213" spans="1:16" ht="12" customHeight="1">
      <c r="B2213" s="25">
        <v>255101</v>
      </c>
      <c r="C2213" s="26">
        <v>9170.6</v>
      </c>
      <c r="D2213" s="26">
        <v>9196.2000000000007</v>
      </c>
      <c r="E2213" s="26">
        <v>9199.2000000000007</v>
      </c>
      <c r="F2213" s="27">
        <f t="shared" si="188"/>
        <v>0.34025801520486498</v>
      </c>
      <c r="G2213" s="27">
        <f t="shared" si="188"/>
        <v>0.3397807508562688</v>
      </c>
      <c r="H2213" s="27">
        <f t="shared" si="188"/>
        <v>0.33974096191985109</v>
      </c>
      <c r="I2213" s="27"/>
      <c r="P2213" s="22">
        <v>41699</v>
      </c>
    </row>
    <row r="2214" spans="1:16" ht="12" customHeight="1">
      <c r="B2214" s="25">
        <v>255102</v>
      </c>
      <c r="C2214" s="26">
        <v>55</v>
      </c>
      <c r="D2214" s="26">
        <v>94</v>
      </c>
      <c r="E2214" s="26">
        <v>100</v>
      </c>
      <c r="F2214" s="27">
        <f t="shared" si="188"/>
        <v>2.0406724572293602E-3</v>
      </c>
      <c r="G2214" s="27">
        <f t="shared" si="188"/>
        <v>3.4731074335583459E-3</v>
      </c>
      <c r="H2214" s="27">
        <f t="shared" si="188"/>
        <v>3.693157686753751E-3</v>
      </c>
      <c r="I2214" s="27"/>
      <c r="M2214" s="28">
        <f>SUM(F2212:F2214)</f>
        <v>0.77866124466178632</v>
      </c>
      <c r="N2214" s="28">
        <f t="shared" ref="N2214:O2214" si="189">SUM(G2212:G2214)</f>
        <v>0.77894040664915332</v>
      </c>
      <c r="O2214" s="28">
        <f t="shared" si="189"/>
        <v>0.77927843085116189</v>
      </c>
      <c r="P2214" s="23">
        <v>0.77769999999999995</v>
      </c>
    </row>
    <row r="2215" spans="1:16" ht="12" customHeight="1" thickBot="1">
      <c r="C2215" s="12">
        <f t="shared" ref="C2215:H2215" si="190">SUM(C2196:C2214)</f>
        <v>26951.9</v>
      </c>
      <c r="D2215" s="12">
        <f t="shared" si="190"/>
        <v>27065.100000000002</v>
      </c>
      <c r="E2215" s="12">
        <f t="shared" si="190"/>
        <v>27077.100000000002</v>
      </c>
      <c r="F2215" s="13">
        <f t="shared" si="190"/>
        <v>1</v>
      </c>
      <c r="G2215" s="13">
        <f t="shared" si="190"/>
        <v>0.99999999999999989</v>
      </c>
      <c r="H2215" s="13">
        <f t="shared" si="190"/>
        <v>0.99999999999999967</v>
      </c>
      <c r="I2215" s="52"/>
    </row>
    <row r="2217" spans="1:16" ht="12" hidden="1" customHeight="1">
      <c r="A2217" s="3" t="s">
        <v>178</v>
      </c>
      <c r="B2217" s="2" t="s">
        <v>179</v>
      </c>
    </row>
    <row r="2218" spans="1:16" ht="12" hidden="1" customHeight="1">
      <c r="B2218" s="6" t="s">
        <v>4</v>
      </c>
      <c r="C2218" s="55" t="s">
        <v>5</v>
      </c>
      <c r="D2218" s="55"/>
      <c r="E2218" s="55"/>
      <c r="F2218" s="55" t="s">
        <v>6</v>
      </c>
      <c r="G2218" s="55"/>
      <c r="H2218" s="55"/>
      <c r="I2218" s="6"/>
    </row>
    <row r="2219" spans="1:16" ht="12" hidden="1" customHeight="1">
      <c r="B2219" s="6"/>
      <c r="C2219" s="8" t="s">
        <v>7</v>
      </c>
      <c r="D2219" s="8" t="s">
        <v>8</v>
      </c>
      <c r="E2219" s="8">
        <v>2013</v>
      </c>
      <c r="F2219" s="36" t="s">
        <v>7</v>
      </c>
      <c r="G2219" s="8" t="s">
        <v>8</v>
      </c>
      <c r="H2219" s="8">
        <v>2013</v>
      </c>
      <c r="I2219" s="8"/>
    </row>
    <row r="2220" spans="1:16" ht="12" hidden="1" customHeight="1">
      <c r="B2220" s="9">
        <v>241100</v>
      </c>
      <c r="C2220" s="10">
        <v>2094.1999999999998</v>
      </c>
      <c r="D2220" s="10">
        <v>2094.1999999999998</v>
      </c>
      <c r="E2220" s="10">
        <v>2094.1999999999998</v>
      </c>
      <c r="F2220" s="11">
        <f t="shared" ref="F2220:H2221" si="191">C2220/C$2222</f>
        <v>0.38431329369448725</v>
      </c>
      <c r="G2220" s="11">
        <f t="shared" si="191"/>
        <v>0.38431329369448725</v>
      </c>
      <c r="H2220" s="11">
        <f t="shared" si="191"/>
        <v>0.38431329369448725</v>
      </c>
      <c r="I2220" s="11"/>
    </row>
    <row r="2221" spans="1:16" ht="12" hidden="1" customHeight="1">
      <c r="B2221" s="9">
        <v>250100</v>
      </c>
      <c r="C2221" s="10">
        <v>3355</v>
      </c>
      <c r="D2221" s="10">
        <v>3355</v>
      </c>
      <c r="E2221" s="10">
        <v>3355</v>
      </c>
      <c r="F2221" s="11">
        <f t="shared" si="191"/>
        <v>0.61568670630551281</v>
      </c>
      <c r="G2221" s="11">
        <f t="shared" si="191"/>
        <v>0.61568670630551281</v>
      </c>
      <c r="H2221" s="11">
        <f t="shared" si="191"/>
        <v>0.61568670630551281</v>
      </c>
      <c r="I2221" s="11"/>
    </row>
    <row r="2222" spans="1:16" ht="12" hidden="1" customHeight="1" thickBot="1">
      <c r="C2222" s="12">
        <f t="shared" ref="C2222:H2222" si="192">SUM(C2220:C2221)</f>
        <v>5449.2</v>
      </c>
      <c r="D2222" s="12">
        <f t="shared" si="192"/>
        <v>5449.2</v>
      </c>
      <c r="E2222" s="12">
        <f t="shared" si="192"/>
        <v>5449.2</v>
      </c>
      <c r="F2222" s="13">
        <f t="shared" si="192"/>
        <v>1</v>
      </c>
      <c r="G2222" s="13">
        <f t="shared" si="192"/>
        <v>1</v>
      </c>
      <c r="H2222" s="13">
        <f t="shared" si="192"/>
        <v>1</v>
      </c>
      <c r="I2222" s="52"/>
    </row>
    <row r="2223" spans="1:16" ht="12" hidden="1" customHeight="1"/>
    <row r="2224" spans="1:16" ht="12" hidden="1" customHeight="1">
      <c r="A2224" s="3" t="s">
        <v>180</v>
      </c>
      <c r="B2224" s="2" t="s">
        <v>181</v>
      </c>
    </row>
    <row r="2225" spans="2:9" ht="12" hidden="1" customHeight="1">
      <c r="B2225" s="6" t="s">
        <v>4</v>
      </c>
      <c r="C2225" s="55" t="s">
        <v>5</v>
      </c>
      <c r="D2225" s="55"/>
      <c r="E2225" s="55"/>
      <c r="F2225" s="55" t="s">
        <v>6</v>
      </c>
      <c r="G2225" s="55"/>
      <c r="H2225" s="55"/>
      <c r="I2225" s="6"/>
    </row>
    <row r="2226" spans="2:9" ht="12" hidden="1" customHeight="1">
      <c r="B2226" s="6"/>
      <c r="C2226" s="8" t="s">
        <v>7</v>
      </c>
      <c r="D2226" s="8" t="s">
        <v>8</v>
      </c>
      <c r="E2226" s="8">
        <v>2013</v>
      </c>
      <c r="F2226" s="36" t="s">
        <v>7</v>
      </c>
      <c r="G2226" s="8" t="s">
        <v>8</v>
      </c>
      <c r="H2226" s="8">
        <v>2013</v>
      </c>
      <c r="I2226" s="8"/>
    </row>
    <row r="2227" spans="2:9" ht="12" hidden="1" customHeight="1">
      <c r="B2227" s="9">
        <v>400103</v>
      </c>
      <c r="C2227" s="10">
        <v>99.8</v>
      </c>
      <c r="D2227" s="10">
        <v>101.8</v>
      </c>
      <c r="E2227" s="10">
        <v>99.8</v>
      </c>
      <c r="F2227" s="11">
        <f t="shared" ref="F2227:H2258" si="193">C2227/C$2288</f>
        <v>6.5316700917575294E-3</v>
      </c>
      <c r="G2227" s="11">
        <f t="shared" si="193"/>
        <v>6.6812806006589396E-3</v>
      </c>
      <c r="H2227" s="11">
        <f t="shared" si="193"/>
        <v>6.5486423706347845E-3</v>
      </c>
      <c r="I2227" s="11"/>
    </row>
    <row r="2228" spans="2:9" ht="12" hidden="1" customHeight="1">
      <c r="B2228" s="9">
        <v>400104</v>
      </c>
      <c r="C2228" s="10">
        <v>62</v>
      </c>
      <c r="D2228" s="10">
        <v>65</v>
      </c>
      <c r="E2228" s="10">
        <v>65</v>
      </c>
      <c r="F2228" s="11">
        <f t="shared" si="193"/>
        <v>4.0577509588072824E-3</v>
      </c>
      <c r="G2228" s="11">
        <f t="shared" si="193"/>
        <v>4.2660436055287927E-3</v>
      </c>
      <c r="H2228" s="11">
        <f t="shared" si="193"/>
        <v>4.2651478365857819E-3</v>
      </c>
      <c r="I2228" s="11"/>
    </row>
    <row r="2229" spans="2:9" ht="12" hidden="1" customHeight="1">
      <c r="B2229" s="9">
        <v>400110</v>
      </c>
      <c r="C2229" s="10">
        <v>204</v>
      </c>
      <c r="D2229" s="10">
        <v>206</v>
      </c>
      <c r="E2229" s="10">
        <v>207</v>
      </c>
      <c r="F2229" s="11">
        <f t="shared" si="193"/>
        <v>1.3351309606398156E-2</v>
      </c>
      <c r="G2229" s="11">
        <f t="shared" si="193"/>
        <v>1.3520076657522018E-2</v>
      </c>
      <c r="H2229" s="11">
        <f t="shared" si="193"/>
        <v>1.3582855418050105E-2</v>
      </c>
      <c r="I2229" s="11"/>
    </row>
    <row r="2230" spans="2:9" ht="12" hidden="1" customHeight="1">
      <c r="B2230" s="9">
        <v>400111</v>
      </c>
      <c r="C2230" s="10">
        <v>89</v>
      </c>
      <c r="D2230" s="10">
        <v>90</v>
      </c>
      <c r="E2230" s="10">
        <v>90</v>
      </c>
      <c r="F2230" s="11">
        <f t="shared" si="193"/>
        <v>5.8248360537717448E-3</v>
      </c>
      <c r="G2230" s="11">
        <f t="shared" si="193"/>
        <v>5.9068296076552514E-3</v>
      </c>
      <c r="H2230" s="11">
        <f t="shared" si="193"/>
        <v>5.9055893121956974E-3</v>
      </c>
      <c r="I2230" s="11"/>
    </row>
    <row r="2231" spans="2:9" ht="12" hidden="1" customHeight="1">
      <c r="B2231" s="9">
        <v>400113</v>
      </c>
      <c r="C2231" s="10">
        <v>127</v>
      </c>
      <c r="D2231" s="10">
        <v>129</v>
      </c>
      <c r="E2231" s="10">
        <v>129</v>
      </c>
      <c r="F2231" s="11">
        <f t="shared" si="193"/>
        <v>8.3118447059439497E-3</v>
      </c>
      <c r="G2231" s="11">
        <f t="shared" si="193"/>
        <v>8.4664557709725266E-3</v>
      </c>
      <c r="H2231" s="11">
        <f t="shared" si="193"/>
        <v>8.4646780141471659E-3</v>
      </c>
      <c r="I2231" s="11"/>
    </row>
    <row r="2232" spans="2:9" ht="12" hidden="1" customHeight="1">
      <c r="B2232" s="9">
        <v>400114</v>
      </c>
      <c r="C2232" s="10">
        <v>17</v>
      </c>
      <c r="D2232" s="10">
        <v>17</v>
      </c>
      <c r="E2232" s="10">
        <v>17</v>
      </c>
      <c r="F2232" s="11">
        <f t="shared" si="193"/>
        <v>1.112609133866513E-3</v>
      </c>
      <c r="G2232" s="11">
        <f t="shared" si="193"/>
        <v>1.115734481445992E-3</v>
      </c>
      <c r="H2232" s="11">
        <f t="shared" si="193"/>
        <v>1.1155002034147429E-3</v>
      </c>
      <c r="I2232" s="11"/>
    </row>
    <row r="2233" spans="2:9" ht="12" hidden="1" customHeight="1">
      <c r="B2233" s="9">
        <v>400115</v>
      </c>
      <c r="C2233" s="10">
        <v>116</v>
      </c>
      <c r="D2233" s="10">
        <v>114</v>
      </c>
      <c r="E2233" s="10">
        <v>116</v>
      </c>
      <c r="F2233" s="11">
        <f t="shared" si="193"/>
        <v>7.5919211487362062E-3</v>
      </c>
      <c r="G2233" s="11">
        <f t="shared" si="193"/>
        <v>7.4819841696966514E-3</v>
      </c>
      <c r="H2233" s="11">
        <f t="shared" si="193"/>
        <v>7.61164844683001E-3</v>
      </c>
      <c r="I2233" s="11"/>
    </row>
    <row r="2234" spans="2:9" ht="12" hidden="1" customHeight="1">
      <c r="B2234" s="9">
        <v>400116</v>
      </c>
      <c r="C2234" s="10">
        <v>113</v>
      </c>
      <c r="D2234" s="10">
        <v>110</v>
      </c>
      <c r="E2234" s="10">
        <v>112</v>
      </c>
      <c r="F2234" s="11">
        <f t="shared" si="193"/>
        <v>7.3955783604068214E-3</v>
      </c>
      <c r="G2234" s="11">
        <f t="shared" si="193"/>
        <v>7.2194584093564183E-3</v>
      </c>
      <c r="H2234" s="11">
        <f t="shared" si="193"/>
        <v>7.349177810732424E-3</v>
      </c>
      <c r="I2234" s="11"/>
    </row>
    <row r="2235" spans="2:9" ht="12" hidden="1" customHeight="1">
      <c r="B2235" s="9">
        <v>400119</v>
      </c>
      <c r="C2235" s="10">
        <v>164</v>
      </c>
      <c r="D2235" s="10">
        <v>164</v>
      </c>
      <c r="E2235" s="10">
        <v>164</v>
      </c>
      <c r="F2235" s="11">
        <f t="shared" si="193"/>
        <v>1.073340576200636E-2</v>
      </c>
      <c r="G2235" s="11">
        <f t="shared" si="193"/>
        <v>1.0763556173949569E-2</v>
      </c>
      <c r="H2235" s="11">
        <f t="shared" si="193"/>
        <v>1.0761296080001049E-2</v>
      </c>
      <c r="I2235" s="11"/>
    </row>
    <row r="2236" spans="2:9" ht="12" hidden="1" customHeight="1">
      <c r="B2236" s="9">
        <v>400120</v>
      </c>
      <c r="C2236" s="10">
        <v>180.8</v>
      </c>
      <c r="D2236" s="10">
        <v>183.8</v>
      </c>
      <c r="E2236" s="10">
        <v>183.8</v>
      </c>
      <c r="F2236" s="11">
        <f t="shared" si="193"/>
        <v>1.1832925376650915E-2</v>
      </c>
      <c r="G2236" s="11">
        <f t="shared" si="193"/>
        <v>1.2063058687633724E-2</v>
      </c>
      <c r="H2236" s="11">
        <f t="shared" si="193"/>
        <v>1.2060525728684103E-2</v>
      </c>
      <c r="I2236" s="11"/>
    </row>
    <row r="2237" spans="2:9" ht="12" hidden="1" customHeight="1">
      <c r="B2237" s="9">
        <v>400121</v>
      </c>
      <c r="C2237" s="10">
        <v>48</v>
      </c>
      <c r="D2237" s="10">
        <v>47</v>
      </c>
      <c r="E2237" s="10">
        <v>48</v>
      </c>
      <c r="F2237" s="11">
        <f t="shared" si="193"/>
        <v>3.1414846132701542E-3</v>
      </c>
      <c r="G2237" s="11">
        <f t="shared" si="193"/>
        <v>3.0846776839977422E-3</v>
      </c>
      <c r="H2237" s="11">
        <f t="shared" si="193"/>
        <v>3.1496476331710388E-3</v>
      </c>
      <c r="I2237" s="11"/>
    </row>
    <row r="2238" spans="2:9" ht="12" hidden="1" customHeight="1">
      <c r="B2238" s="9">
        <v>400122</v>
      </c>
      <c r="C2238" s="10">
        <v>94.5</v>
      </c>
      <c r="D2238" s="10">
        <v>94.5</v>
      </c>
      <c r="E2238" s="10">
        <v>94.5</v>
      </c>
      <c r="F2238" s="11">
        <f t="shared" si="193"/>
        <v>6.184797832375616E-3</v>
      </c>
      <c r="G2238" s="11">
        <f t="shared" si="193"/>
        <v>6.2021710880380138E-3</v>
      </c>
      <c r="H2238" s="11">
        <f t="shared" si="193"/>
        <v>6.2008687778054824E-3</v>
      </c>
      <c r="I2238" s="11"/>
    </row>
    <row r="2239" spans="2:9" ht="12" hidden="1" customHeight="1">
      <c r="B2239" s="9">
        <v>400124</v>
      </c>
      <c r="C2239" s="10">
        <v>62</v>
      </c>
      <c r="D2239" s="10">
        <v>64</v>
      </c>
      <c r="E2239" s="10">
        <v>64</v>
      </c>
      <c r="F2239" s="11">
        <f t="shared" si="193"/>
        <v>4.0577509588072824E-3</v>
      </c>
      <c r="G2239" s="11">
        <f t="shared" si="193"/>
        <v>4.200412165443734E-3</v>
      </c>
      <c r="H2239" s="11">
        <f t="shared" si="193"/>
        <v>4.1995301775613848E-3</v>
      </c>
      <c r="I2239" s="11"/>
    </row>
    <row r="2240" spans="2:9" ht="12" hidden="1" customHeight="1">
      <c r="B2240" s="9">
        <v>400125</v>
      </c>
      <c r="C2240" s="10">
        <v>24</v>
      </c>
      <c r="D2240" s="10">
        <v>23</v>
      </c>
      <c r="E2240" s="10">
        <v>23</v>
      </c>
      <c r="F2240" s="11">
        <f t="shared" si="193"/>
        <v>1.5707423066350771E-3</v>
      </c>
      <c r="G2240" s="11">
        <f t="shared" si="193"/>
        <v>1.509523121956342E-3</v>
      </c>
      <c r="H2240" s="11">
        <f t="shared" si="193"/>
        <v>1.5092061575611227E-3</v>
      </c>
      <c r="I2240" s="11"/>
    </row>
    <row r="2241" spans="2:9" ht="12" hidden="1" customHeight="1">
      <c r="B2241" s="9">
        <v>400126</v>
      </c>
      <c r="C2241" s="10">
        <v>117</v>
      </c>
      <c r="D2241" s="10">
        <v>114</v>
      </c>
      <c r="E2241" s="10">
        <v>113</v>
      </c>
      <c r="F2241" s="11">
        <f t="shared" si="193"/>
        <v>7.6573687448460012E-3</v>
      </c>
      <c r="G2241" s="11">
        <f t="shared" si="193"/>
        <v>7.4819841696966514E-3</v>
      </c>
      <c r="H2241" s="11">
        <f t="shared" si="193"/>
        <v>7.4147954697568203E-3</v>
      </c>
      <c r="I2241" s="11"/>
    </row>
    <row r="2242" spans="2:9" ht="12" hidden="1" customHeight="1">
      <c r="B2242" s="9">
        <v>400130</v>
      </c>
      <c r="C2242" s="10">
        <v>2302.3000000000002</v>
      </c>
      <c r="D2242" s="10">
        <v>2282.3000000000002</v>
      </c>
      <c r="E2242" s="10">
        <v>2288.3000000000002</v>
      </c>
      <c r="F2242" s="11">
        <f t="shared" si="193"/>
        <v>0.15068000052358077</v>
      </c>
      <c r="G2242" s="11">
        <f t="shared" si="193"/>
        <v>0.14979063570612866</v>
      </c>
      <c r="H2242" s="11">
        <f t="shared" si="193"/>
        <v>0.15015288914552685</v>
      </c>
      <c r="I2242" s="11"/>
    </row>
    <row r="2243" spans="2:9" ht="12" hidden="1" customHeight="1">
      <c r="B2243" s="9">
        <v>400131</v>
      </c>
      <c r="C2243" s="10">
        <v>2291.6999999999998</v>
      </c>
      <c r="D2243" s="10">
        <v>2261.6999999999998</v>
      </c>
      <c r="E2243" s="10">
        <v>2253.6999999999998</v>
      </c>
      <c r="F2243" s="11">
        <f t="shared" si="193"/>
        <v>0.14998625600481691</v>
      </c>
      <c r="G2243" s="11">
        <f t="shared" si="193"/>
        <v>0.14843862804037644</v>
      </c>
      <c r="H2243" s="11">
        <f t="shared" si="193"/>
        <v>0.14788251814328271</v>
      </c>
      <c r="I2243" s="11"/>
    </row>
    <row r="2244" spans="2:9" ht="12" hidden="1" customHeight="1">
      <c r="B2244" s="9">
        <v>400133</v>
      </c>
      <c r="C2244" s="10">
        <v>133</v>
      </c>
      <c r="D2244" s="10">
        <v>135</v>
      </c>
      <c r="E2244" s="10">
        <v>137</v>
      </c>
      <c r="F2244" s="11">
        <f t="shared" si="193"/>
        <v>8.7045302826027193E-3</v>
      </c>
      <c r="G2244" s="11">
        <f t="shared" si="193"/>
        <v>8.860244411482877E-3</v>
      </c>
      <c r="H2244" s="11">
        <f t="shared" si="193"/>
        <v>8.9896192863423395E-3</v>
      </c>
      <c r="I2244" s="11"/>
    </row>
    <row r="2245" spans="2:9" ht="12" hidden="1" customHeight="1">
      <c r="B2245" s="9">
        <v>400134</v>
      </c>
      <c r="C2245" s="10">
        <v>132</v>
      </c>
      <c r="D2245" s="10">
        <v>134</v>
      </c>
      <c r="E2245" s="10">
        <v>136</v>
      </c>
      <c r="F2245" s="11">
        <f t="shared" si="193"/>
        <v>8.6390826864929243E-3</v>
      </c>
      <c r="G2245" s="11">
        <f t="shared" si="193"/>
        <v>8.7946129713978183E-3</v>
      </c>
      <c r="H2245" s="11">
        <f t="shared" si="193"/>
        <v>8.9240016273179432E-3</v>
      </c>
      <c r="I2245" s="11"/>
    </row>
    <row r="2246" spans="2:9" ht="12" hidden="1" customHeight="1">
      <c r="B2246" s="9">
        <v>400136</v>
      </c>
      <c r="C2246" s="10">
        <v>195</v>
      </c>
      <c r="D2246" s="10">
        <v>194</v>
      </c>
      <c r="E2246" s="10">
        <v>195</v>
      </c>
      <c r="F2246" s="11">
        <f t="shared" si="193"/>
        <v>1.2762281241410002E-2</v>
      </c>
      <c r="G2246" s="11">
        <f t="shared" si="193"/>
        <v>1.2732499376501319E-2</v>
      </c>
      <c r="H2246" s="11">
        <f t="shared" si="193"/>
        <v>1.2795443509757346E-2</v>
      </c>
      <c r="I2246" s="11"/>
    </row>
    <row r="2247" spans="2:9" ht="12" hidden="1" customHeight="1">
      <c r="B2247" s="9">
        <v>400137</v>
      </c>
      <c r="C2247" s="10">
        <v>182</v>
      </c>
      <c r="D2247" s="10">
        <v>185</v>
      </c>
      <c r="E2247" s="10">
        <v>185</v>
      </c>
      <c r="F2247" s="11">
        <f t="shared" si="193"/>
        <v>1.1911462491982668E-2</v>
      </c>
      <c r="G2247" s="11">
        <f t="shared" si="193"/>
        <v>1.2141816415735794E-2</v>
      </c>
      <c r="H2247" s="11">
        <f t="shared" si="193"/>
        <v>1.2139266919513378E-2</v>
      </c>
      <c r="I2247" s="11"/>
    </row>
    <row r="2248" spans="2:9" ht="12" hidden="1" customHeight="1">
      <c r="B2248" s="9">
        <v>400138</v>
      </c>
      <c r="C2248" s="10">
        <v>165</v>
      </c>
      <c r="D2248" s="10">
        <v>166</v>
      </c>
      <c r="E2248" s="10">
        <v>166</v>
      </c>
      <c r="F2248" s="11">
        <f t="shared" si="193"/>
        <v>1.0798853358116155E-2</v>
      </c>
      <c r="G2248" s="11">
        <f t="shared" si="193"/>
        <v>1.0894819054119684E-2</v>
      </c>
      <c r="H2248" s="11">
        <f t="shared" si="193"/>
        <v>1.0892531398049842E-2</v>
      </c>
      <c r="I2248" s="11"/>
    </row>
    <row r="2249" spans="2:9" ht="12" hidden="1" customHeight="1">
      <c r="B2249" s="9">
        <v>400139</v>
      </c>
      <c r="C2249" s="10">
        <v>155.80000000000001</v>
      </c>
      <c r="D2249" s="10">
        <v>157.80000000000001</v>
      </c>
      <c r="E2249" s="10">
        <v>157.80000000000001</v>
      </c>
      <c r="F2249" s="11">
        <f t="shared" si="193"/>
        <v>1.0196735473906043E-2</v>
      </c>
      <c r="G2249" s="11">
        <f t="shared" si="193"/>
        <v>1.0356641245422208E-2</v>
      </c>
      <c r="H2249" s="11">
        <f t="shared" si="193"/>
        <v>1.035446659404979E-2</v>
      </c>
      <c r="I2249" s="11"/>
    </row>
    <row r="2250" spans="2:9" ht="12" hidden="1" customHeight="1">
      <c r="B2250" s="9">
        <v>400140</v>
      </c>
      <c r="C2250" s="10">
        <v>213.5</v>
      </c>
      <c r="D2250" s="10">
        <v>215.5</v>
      </c>
      <c r="E2250" s="10">
        <v>216.5</v>
      </c>
      <c r="F2250" s="11">
        <f t="shared" si="193"/>
        <v>1.3973061769441207E-2</v>
      </c>
      <c r="G2250" s="11">
        <f t="shared" si="193"/>
        <v>1.4143575338330073E-2</v>
      </c>
      <c r="H2250" s="11">
        <f t="shared" si="193"/>
        <v>1.4206223178781873E-2</v>
      </c>
      <c r="I2250" s="11"/>
    </row>
    <row r="2251" spans="2:9" ht="12" hidden="1" customHeight="1">
      <c r="B2251" s="9">
        <v>400141</v>
      </c>
      <c r="C2251" s="10">
        <v>1091.8</v>
      </c>
      <c r="D2251" s="10">
        <v>1096.8</v>
      </c>
      <c r="E2251" s="10">
        <v>1093.8</v>
      </c>
      <c r="F2251" s="11">
        <f t="shared" si="193"/>
        <v>7.1455685432674054E-2</v>
      </c>
      <c r="G2251" s="11">
        <f t="shared" si="193"/>
        <v>7.1984563485291989E-2</v>
      </c>
      <c r="H2251" s="11">
        <f t="shared" si="193"/>
        <v>7.1772595440885045E-2</v>
      </c>
      <c r="I2251" s="11"/>
    </row>
    <row r="2252" spans="2:9" ht="12" hidden="1" customHeight="1">
      <c r="B2252" s="9">
        <v>400142</v>
      </c>
      <c r="C2252" s="10">
        <v>34</v>
      </c>
      <c r="D2252" s="10">
        <v>33</v>
      </c>
      <c r="E2252" s="10">
        <v>33</v>
      </c>
      <c r="F2252" s="11">
        <f t="shared" si="193"/>
        <v>2.225218267733026E-3</v>
      </c>
      <c r="G2252" s="11">
        <f t="shared" si="193"/>
        <v>2.1658375228069252E-3</v>
      </c>
      <c r="H2252" s="11">
        <f t="shared" si="193"/>
        <v>2.1653827478050891E-3</v>
      </c>
      <c r="I2252" s="11"/>
    </row>
    <row r="2253" spans="2:9" ht="12" hidden="1" customHeight="1">
      <c r="B2253" s="9">
        <v>400143</v>
      </c>
      <c r="C2253" s="10">
        <v>3406.4</v>
      </c>
      <c r="D2253" s="10">
        <v>3391.8</v>
      </c>
      <c r="E2253" s="10">
        <v>3383</v>
      </c>
      <c r="F2253" s="11">
        <f t="shared" si="193"/>
        <v>0.22294069138840528</v>
      </c>
      <c r="G2253" s="11">
        <f t="shared" si="193"/>
        <v>0.2226087184805009</v>
      </c>
      <c r="H2253" s="11">
        <f t="shared" si="193"/>
        <v>0.22198454047953384</v>
      </c>
      <c r="I2253" s="11"/>
    </row>
    <row r="2254" spans="2:9" ht="12" hidden="1" customHeight="1">
      <c r="B2254" s="9">
        <v>400144</v>
      </c>
      <c r="C2254" s="10">
        <v>209</v>
      </c>
      <c r="D2254" s="10">
        <v>202</v>
      </c>
      <c r="E2254" s="10">
        <v>202</v>
      </c>
      <c r="F2254" s="11">
        <f t="shared" si="193"/>
        <v>1.3678547586947131E-2</v>
      </c>
      <c r="G2254" s="11">
        <f t="shared" si="193"/>
        <v>1.3257550897181785E-2</v>
      </c>
      <c r="H2254" s="11">
        <f t="shared" si="193"/>
        <v>1.3254767122928121E-2</v>
      </c>
      <c r="I2254" s="11"/>
    </row>
    <row r="2255" spans="2:9" ht="12" hidden="1" customHeight="1">
      <c r="B2255" s="9">
        <v>400145</v>
      </c>
      <c r="C2255" s="10">
        <v>233</v>
      </c>
      <c r="D2255" s="10">
        <v>223</v>
      </c>
      <c r="E2255" s="10">
        <v>222</v>
      </c>
      <c r="F2255" s="11">
        <f t="shared" si="193"/>
        <v>1.5249289893582207E-2</v>
      </c>
      <c r="G2255" s="11">
        <f t="shared" si="193"/>
        <v>1.4635811138968011E-2</v>
      </c>
      <c r="H2255" s="11">
        <f t="shared" si="193"/>
        <v>1.4567120303416054E-2</v>
      </c>
      <c r="I2255" s="11"/>
    </row>
    <row r="2256" spans="2:9" ht="12" hidden="1" customHeight="1">
      <c r="B2256" s="9">
        <v>400149</v>
      </c>
      <c r="C2256" s="10">
        <v>6</v>
      </c>
      <c r="D2256" s="10">
        <v>25</v>
      </c>
      <c r="E2256" s="10">
        <v>24</v>
      </c>
      <c r="F2256" s="11">
        <f t="shared" si="193"/>
        <v>3.9268557665876928E-4</v>
      </c>
      <c r="G2256" s="11">
        <f t="shared" si="193"/>
        <v>1.6407860021264587E-3</v>
      </c>
      <c r="H2256" s="11">
        <f t="shared" si="193"/>
        <v>1.5748238165855194E-3</v>
      </c>
      <c r="I2256" s="11"/>
    </row>
    <row r="2257" spans="2:9" ht="12" hidden="1" customHeight="1">
      <c r="B2257" s="9">
        <v>401104</v>
      </c>
      <c r="C2257" s="10">
        <v>196.5</v>
      </c>
      <c r="D2257" s="10">
        <v>196.5</v>
      </c>
      <c r="E2257" s="10">
        <v>197.5</v>
      </c>
      <c r="F2257" s="11">
        <f t="shared" si="193"/>
        <v>1.2860452635574695E-2</v>
      </c>
      <c r="G2257" s="11">
        <f t="shared" si="193"/>
        <v>1.2896577976713964E-2</v>
      </c>
      <c r="H2257" s="11">
        <f t="shared" si="193"/>
        <v>1.2959487657318337E-2</v>
      </c>
      <c r="I2257" s="11"/>
    </row>
    <row r="2258" spans="2:9" ht="12" hidden="1" customHeight="1">
      <c r="B2258" s="9">
        <v>401105</v>
      </c>
      <c r="C2258" s="10">
        <v>311</v>
      </c>
      <c r="D2258" s="10">
        <v>306</v>
      </c>
      <c r="E2258" s="10">
        <v>306</v>
      </c>
      <c r="F2258" s="11">
        <f t="shared" si="193"/>
        <v>2.0354202390146209E-2</v>
      </c>
      <c r="G2258" s="11">
        <f t="shared" si="193"/>
        <v>2.0083220666027853E-2</v>
      </c>
      <c r="H2258" s="11">
        <f t="shared" si="193"/>
        <v>2.0079003661465374E-2</v>
      </c>
      <c r="I2258" s="11"/>
    </row>
    <row r="2259" spans="2:9" ht="12" hidden="1" customHeight="1">
      <c r="B2259" s="9">
        <v>401107</v>
      </c>
      <c r="C2259" s="10">
        <v>207.6</v>
      </c>
      <c r="D2259" s="10">
        <v>211.4</v>
      </c>
      <c r="E2259" s="10">
        <v>210.4</v>
      </c>
      <c r="F2259" s="11">
        <f t="shared" ref="F2259:H2287" si="194">C2259/C$2288</f>
        <v>1.3586920952393416E-2</v>
      </c>
      <c r="G2259" s="11">
        <f t="shared" si="194"/>
        <v>1.3874486433981334E-2</v>
      </c>
      <c r="H2259" s="11">
        <f t="shared" si="194"/>
        <v>1.3805955458733053E-2</v>
      </c>
      <c r="I2259" s="11"/>
    </row>
    <row r="2260" spans="2:9" ht="12" hidden="1" customHeight="1">
      <c r="B2260" s="9">
        <v>401112</v>
      </c>
      <c r="C2260" s="10">
        <v>114.5</v>
      </c>
      <c r="D2260" s="10">
        <v>113.5</v>
      </c>
      <c r="E2260" s="10">
        <v>112.5</v>
      </c>
      <c r="F2260" s="11">
        <f t="shared" si="194"/>
        <v>7.4937497545715138E-3</v>
      </c>
      <c r="G2260" s="11">
        <f t="shared" si="194"/>
        <v>7.449168449654122E-3</v>
      </c>
      <c r="H2260" s="11">
        <f t="shared" si="194"/>
        <v>7.3819866402446222E-3</v>
      </c>
      <c r="I2260" s="11"/>
    </row>
    <row r="2261" spans="2:9" ht="12" hidden="1" customHeight="1">
      <c r="B2261" s="9">
        <v>401113</v>
      </c>
      <c r="C2261" s="10">
        <v>21</v>
      </c>
      <c r="D2261" s="10">
        <v>21</v>
      </c>
      <c r="E2261" s="10">
        <v>21</v>
      </c>
      <c r="F2261" s="11">
        <f t="shared" si="194"/>
        <v>1.3743995183056925E-3</v>
      </c>
      <c r="G2261" s="11">
        <f t="shared" si="194"/>
        <v>1.3782602417862252E-3</v>
      </c>
      <c r="H2261" s="11">
        <f t="shared" si="194"/>
        <v>1.3779708395123295E-3</v>
      </c>
      <c r="I2261" s="11"/>
    </row>
    <row r="2262" spans="2:9" ht="12" hidden="1" customHeight="1">
      <c r="B2262" s="9">
        <v>401114</v>
      </c>
      <c r="C2262" s="10">
        <v>22</v>
      </c>
      <c r="D2262" s="10">
        <v>22</v>
      </c>
      <c r="E2262" s="10">
        <v>21</v>
      </c>
      <c r="F2262" s="11">
        <f t="shared" si="194"/>
        <v>1.4398471144154875E-3</v>
      </c>
      <c r="G2262" s="11">
        <f t="shared" si="194"/>
        <v>1.4438916818712835E-3</v>
      </c>
      <c r="H2262" s="11">
        <f t="shared" si="194"/>
        <v>1.3779708395123295E-3</v>
      </c>
      <c r="I2262" s="11"/>
    </row>
    <row r="2263" spans="2:9" ht="12" hidden="1" customHeight="1">
      <c r="B2263" s="9">
        <v>401115</v>
      </c>
      <c r="C2263" s="10">
        <v>133</v>
      </c>
      <c r="D2263" s="10">
        <v>132</v>
      </c>
      <c r="E2263" s="10">
        <v>132</v>
      </c>
      <c r="F2263" s="11">
        <f t="shared" si="194"/>
        <v>8.7045302826027193E-3</v>
      </c>
      <c r="G2263" s="11">
        <f t="shared" si="194"/>
        <v>8.663350091227701E-3</v>
      </c>
      <c r="H2263" s="11">
        <f t="shared" si="194"/>
        <v>8.6615309912203564E-3</v>
      </c>
      <c r="I2263" s="11"/>
    </row>
    <row r="2264" spans="2:9" ht="12" hidden="1" customHeight="1">
      <c r="B2264" s="9">
        <v>401116</v>
      </c>
      <c r="C2264" s="10">
        <v>189.6</v>
      </c>
      <c r="D2264" s="10">
        <v>194.6</v>
      </c>
      <c r="E2264" s="10">
        <v>196.6</v>
      </c>
      <c r="F2264" s="11">
        <f t="shared" si="194"/>
        <v>1.2408864222417109E-2</v>
      </c>
      <c r="G2264" s="11">
        <f t="shared" si="194"/>
        <v>1.2771878240552353E-2</v>
      </c>
      <c r="H2264" s="11">
        <f t="shared" si="194"/>
        <v>1.2900431764196378E-2</v>
      </c>
      <c r="I2264" s="11"/>
    </row>
    <row r="2265" spans="2:9" ht="12" hidden="1" customHeight="1">
      <c r="B2265" s="9">
        <v>401117</v>
      </c>
      <c r="C2265" s="10">
        <v>45</v>
      </c>
      <c r="D2265" s="10">
        <v>45</v>
      </c>
      <c r="E2265" s="10">
        <v>45</v>
      </c>
      <c r="F2265" s="11">
        <f t="shared" si="194"/>
        <v>2.9451418249407699E-3</v>
      </c>
      <c r="G2265" s="11">
        <f t="shared" si="194"/>
        <v>2.9534148038276257E-3</v>
      </c>
      <c r="H2265" s="11">
        <f t="shared" si="194"/>
        <v>2.9527946560978487E-3</v>
      </c>
      <c r="I2265" s="11"/>
    </row>
    <row r="2266" spans="2:9" ht="12" hidden="1" customHeight="1">
      <c r="B2266" s="9">
        <v>401118</v>
      </c>
      <c r="C2266" s="10">
        <v>80</v>
      </c>
      <c r="D2266" s="10">
        <v>80</v>
      </c>
      <c r="E2266" s="10">
        <v>83</v>
      </c>
      <c r="F2266" s="11">
        <f t="shared" si="194"/>
        <v>5.2358076887835904E-3</v>
      </c>
      <c r="G2266" s="11">
        <f t="shared" si="194"/>
        <v>5.2505152068046679E-3</v>
      </c>
      <c r="H2266" s="11">
        <f t="shared" si="194"/>
        <v>5.4462656990249209E-3</v>
      </c>
      <c r="I2266" s="11"/>
    </row>
    <row r="2267" spans="2:9" ht="12" hidden="1" customHeight="1">
      <c r="B2267" s="9">
        <v>401119</v>
      </c>
      <c r="C2267" s="10">
        <v>10</v>
      </c>
      <c r="D2267" s="10">
        <v>10</v>
      </c>
      <c r="E2267" s="10">
        <v>10</v>
      </c>
      <c r="F2267" s="11">
        <f t="shared" si="194"/>
        <v>6.544759610979488E-4</v>
      </c>
      <c r="G2267" s="11">
        <f t="shared" si="194"/>
        <v>6.5631440085058348E-4</v>
      </c>
      <c r="H2267" s="11">
        <f t="shared" si="194"/>
        <v>6.561765902439664E-4</v>
      </c>
      <c r="I2267" s="11"/>
    </row>
    <row r="2268" spans="2:9" ht="12" hidden="1" customHeight="1">
      <c r="B2268" s="9">
        <v>401120</v>
      </c>
      <c r="C2268" s="10">
        <v>37</v>
      </c>
      <c r="D2268" s="10">
        <v>37</v>
      </c>
      <c r="E2268" s="10">
        <v>37</v>
      </c>
      <c r="F2268" s="11">
        <f t="shared" si="194"/>
        <v>2.4215610560624104E-3</v>
      </c>
      <c r="G2268" s="11">
        <f t="shared" si="194"/>
        <v>2.4283632831471587E-3</v>
      </c>
      <c r="H2268" s="11">
        <f t="shared" si="194"/>
        <v>2.4278533839026759E-3</v>
      </c>
      <c r="I2268" s="11"/>
    </row>
    <row r="2269" spans="2:9" ht="12" hidden="1" customHeight="1">
      <c r="B2269" s="9">
        <v>401121</v>
      </c>
      <c r="C2269" s="10">
        <v>58</v>
      </c>
      <c r="D2269" s="10">
        <v>57</v>
      </c>
      <c r="E2269" s="10">
        <v>57</v>
      </c>
      <c r="F2269" s="11">
        <f t="shared" si="194"/>
        <v>3.7959605743681031E-3</v>
      </c>
      <c r="G2269" s="11">
        <f t="shared" si="194"/>
        <v>3.7409920848483257E-3</v>
      </c>
      <c r="H2269" s="11">
        <f t="shared" si="194"/>
        <v>3.7402065643906087E-3</v>
      </c>
      <c r="I2269" s="11"/>
    </row>
    <row r="2270" spans="2:9" ht="12" hidden="1" customHeight="1">
      <c r="B2270" s="9">
        <v>401122</v>
      </c>
      <c r="C2270" s="10">
        <v>154</v>
      </c>
      <c r="D2270" s="10">
        <v>152</v>
      </c>
      <c r="E2270" s="10">
        <v>153</v>
      </c>
      <c r="F2270" s="11">
        <f t="shared" si="194"/>
        <v>1.0078929800908411E-2</v>
      </c>
      <c r="G2270" s="11">
        <f t="shared" si="194"/>
        <v>9.9759788929288679E-3</v>
      </c>
      <c r="H2270" s="11">
        <f t="shared" si="194"/>
        <v>1.0039501830732687E-2</v>
      </c>
      <c r="I2270" s="11"/>
    </row>
    <row r="2271" spans="2:9" ht="12" hidden="1" customHeight="1">
      <c r="B2271" s="9">
        <v>401123</v>
      </c>
      <c r="C2271" s="10">
        <v>30</v>
      </c>
      <c r="D2271" s="10">
        <v>31</v>
      </c>
      <c r="E2271" s="10">
        <v>31</v>
      </c>
      <c r="F2271" s="11">
        <f t="shared" si="194"/>
        <v>1.9634278832938463E-3</v>
      </c>
      <c r="G2271" s="11">
        <f t="shared" si="194"/>
        <v>2.0345746426368087E-3</v>
      </c>
      <c r="H2271" s="11">
        <f t="shared" si="194"/>
        <v>2.0341474297562957E-3</v>
      </c>
      <c r="I2271" s="11"/>
    </row>
    <row r="2272" spans="2:9" ht="12" hidden="1" customHeight="1">
      <c r="B2272" s="9">
        <v>401124</v>
      </c>
      <c r="C2272" s="10">
        <v>21</v>
      </c>
      <c r="D2272" s="10">
        <v>21</v>
      </c>
      <c r="E2272" s="10">
        <v>21</v>
      </c>
      <c r="F2272" s="11">
        <f t="shared" si="194"/>
        <v>1.3743995183056925E-3</v>
      </c>
      <c r="G2272" s="11">
        <f t="shared" si="194"/>
        <v>1.3782602417862252E-3</v>
      </c>
      <c r="H2272" s="11">
        <f t="shared" si="194"/>
        <v>1.3779708395123295E-3</v>
      </c>
      <c r="I2272" s="11"/>
    </row>
    <row r="2273" spans="2:9" ht="12" hidden="1" customHeight="1">
      <c r="B2273" s="9">
        <v>401125</v>
      </c>
      <c r="C2273" s="10">
        <v>35</v>
      </c>
      <c r="D2273" s="10">
        <v>34</v>
      </c>
      <c r="E2273" s="10">
        <v>34</v>
      </c>
      <c r="F2273" s="11">
        <f t="shared" si="194"/>
        <v>2.2906658638428209E-3</v>
      </c>
      <c r="G2273" s="11">
        <f t="shared" si="194"/>
        <v>2.2314689628919839E-3</v>
      </c>
      <c r="H2273" s="11">
        <f t="shared" si="194"/>
        <v>2.2310004068294858E-3</v>
      </c>
      <c r="I2273" s="11"/>
    </row>
    <row r="2274" spans="2:9" ht="12" hidden="1" customHeight="1">
      <c r="B2274" s="9">
        <v>401126</v>
      </c>
      <c r="C2274" s="10">
        <v>24</v>
      </c>
      <c r="D2274" s="10">
        <v>24</v>
      </c>
      <c r="E2274" s="10">
        <v>24</v>
      </c>
      <c r="F2274" s="11">
        <f t="shared" si="194"/>
        <v>1.5707423066350771E-3</v>
      </c>
      <c r="G2274" s="11">
        <f t="shared" si="194"/>
        <v>1.5751545620414002E-3</v>
      </c>
      <c r="H2274" s="11">
        <f t="shared" si="194"/>
        <v>1.5748238165855194E-3</v>
      </c>
      <c r="I2274" s="11"/>
    </row>
    <row r="2275" spans="2:9" ht="12" hidden="1" customHeight="1">
      <c r="B2275" s="9">
        <v>401128</v>
      </c>
      <c r="C2275" s="10">
        <v>45</v>
      </c>
      <c r="D2275" s="10">
        <v>46</v>
      </c>
      <c r="E2275" s="10">
        <v>48</v>
      </c>
      <c r="F2275" s="11">
        <f t="shared" si="194"/>
        <v>2.9451418249407699E-3</v>
      </c>
      <c r="G2275" s="11">
        <f t="shared" si="194"/>
        <v>3.0190462439126839E-3</v>
      </c>
      <c r="H2275" s="11">
        <f t="shared" si="194"/>
        <v>3.1496476331710388E-3</v>
      </c>
      <c r="I2275" s="11"/>
    </row>
    <row r="2276" spans="2:9" ht="12" hidden="1" customHeight="1">
      <c r="B2276" s="9">
        <v>401129</v>
      </c>
      <c r="C2276" s="10">
        <v>138</v>
      </c>
      <c r="D2276" s="10">
        <v>138</v>
      </c>
      <c r="E2276" s="10">
        <v>141</v>
      </c>
      <c r="F2276" s="11">
        <f t="shared" si="194"/>
        <v>9.0317682631516939E-3</v>
      </c>
      <c r="G2276" s="11">
        <f t="shared" si="194"/>
        <v>9.0571387317380514E-3</v>
      </c>
      <c r="H2276" s="11">
        <f t="shared" si="194"/>
        <v>9.2520899224399263E-3</v>
      </c>
      <c r="I2276" s="11"/>
    </row>
    <row r="2277" spans="2:9" ht="12" hidden="1" customHeight="1">
      <c r="B2277" s="9">
        <v>401130</v>
      </c>
      <c r="C2277" s="10">
        <v>45</v>
      </c>
      <c r="D2277" s="10">
        <v>41</v>
      </c>
      <c r="E2277" s="10">
        <v>43</v>
      </c>
      <c r="F2277" s="11">
        <f t="shared" si="194"/>
        <v>2.9451418249407699E-3</v>
      </c>
      <c r="G2277" s="11">
        <f t="shared" si="194"/>
        <v>2.6908890434873922E-3</v>
      </c>
      <c r="H2277" s="11">
        <f t="shared" si="194"/>
        <v>2.8215593380490557E-3</v>
      </c>
      <c r="I2277" s="11"/>
    </row>
    <row r="2278" spans="2:9" ht="12" hidden="1" customHeight="1">
      <c r="B2278" s="9">
        <v>401131</v>
      </c>
      <c r="C2278" s="10">
        <v>72</v>
      </c>
      <c r="D2278" s="10">
        <v>74</v>
      </c>
      <c r="E2278" s="10">
        <v>74</v>
      </c>
      <c r="F2278" s="11">
        <f t="shared" si="194"/>
        <v>4.7122269199052318E-3</v>
      </c>
      <c r="G2278" s="11">
        <f t="shared" si="194"/>
        <v>4.8567265662943174E-3</v>
      </c>
      <c r="H2278" s="11">
        <f t="shared" si="194"/>
        <v>4.8557067678053518E-3</v>
      </c>
      <c r="I2278" s="11"/>
    </row>
    <row r="2279" spans="2:9" ht="12" hidden="1" customHeight="1">
      <c r="B2279" s="9">
        <v>401132</v>
      </c>
      <c r="C2279" s="10">
        <v>79</v>
      </c>
      <c r="D2279" s="10">
        <v>78</v>
      </c>
      <c r="E2279" s="10">
        <v>77</v>
      </c>
      <c r="F2279" s="11">
        <f t="shared" si="194"/>
        <v>5.1703600926737954E-3</v>
      </c>
      <c r="G2279" s="11">
        <f t="shared" si="194"/>
        <v>5.1192523266345505E-3</v>
      </c>
      <c r="H2279" s="11">
        <f t="shared" si="194"/>
        <v>5.0525597448785415E-3</v>
      </c>
      <c r="I2279" s="11"/>
    </row>
    <row r="2280" spans="2:9" ht="12" hidden="1" customHeight="1">
      <c r="B2280" s="9">
        <v>401133</v>
      </c>
      <c r="C2280" s="10">
        <v>146</v>
      </c>
      <c r="D2280" s="10">
        <v>143</v>
      </c>
      <c r="E2280" s="10">
        <v>146</v>
      </c>
      <c r="F2280" s="11">
        <f t="shared" si="194"/>
        <v>9.5553490320300534E-3</v>
      </c>
      <c r="G2280" s="11">
        <f t="shared" si="194"/>
        <v>9.3852959321633431E-3</v>
      </c>
      <c r="H2280" s="11">
        <f t="shared" si="194"/>
        <v>9.5801782175619094E-3</v>
      </c>
      <c r="I2280" s="11"/>
    </row>
    <row r="2281" spans="2:9" ht="12" hidden="1" customHeight="1">
      <c r="B2281" s="9">
        <v>401134</v>
      </c>
      <c r="C2281" s="10">
        <v>56</v>
      </c>
      <c r="D2281" s="10">
        <v>57</v>
      </c>
      <c r="E2281" s="10">
        <v>58</v>
      </c>
      <c r="F2281" s="11">
        <f t="shared" si="194"/>
        <v>3.6650653821485133E-3</v>
      </c>
      <c r="G2281" s="11">
        <f t="shared" si="194"/>
        <v>3.7409920848483257E-3</v>
      </c>
      <c r="H2281" s="11">
        <f t="shared" si="194"/>
        <v>3.805824223415005E-3</v>
      </c>
      <c r="I2281" s="11"/>
    </row>
    <row r="2282" spans="2:9" ht="12" hidden="1" customHeight="1">
      <c r="B2282" s="9">
        <v>401135</v>
      </c>
      <c r="C2282" s="10">
        <v>22</v>
      </c>
      <c r="D2282" s="10">
        <v>21</v>
      </c>
      <c r="E2282" s="10">
        <v>21</v>
      </c>
      <c r="F2282" s="11">
        <f t="shared" si="194"/>
        <v>1.4398471144154875E-3</v>
      </c>
      <c r="G2282" s="11">
        <f t="shared" si="194"/>
        <v>1.3782602417862252E-3</v>
      </c>
      <c r="H2282" s="11">
        <f t="shared" si="194"/>
        <v>1.3779708395123295E-3</v>
      </c>
      <c r="I2282" s="11"/>
    </row>
    <row r="2283" spans="2:9" ht="12" hidden="1" customHeight="1">
      <c r="B2283" s="9">
        <v>401136</v>
      </c>
      <c r="C2283" s="10">
        <v>103.6</v>
      </c>
      <c r="D2283" s="10">
        <v>104.6</v>
      </c>
      <c r="E2283" s="10">
        <v>102.6</v>
      </c>
      <c r="F2283" s="11">
        <f t="shared" si="194"/>
        <v>6.7803709569747494E-3</v>
      </c>
      <c r="G2283" s="11">
        <f t="shared" si="194"/>
        <v>6.8650486328971022E-3</v>
      </c>
      <c r="H2283" s="11">
        <f t="shared" si="194"/>
        <v>6.7323718159030951E-3</v>
      </c>
      <c r="I2283" s="11"/>
    </row>
    <row r="2284" spans="2:9" ht="12" hidden="1" customHeight="1">
      <c r="B2284" s="9">
        <v>401137</v>
      </c>
      <c r="C2284" s="10">
        <v>267</v>
      </c>
      <c r="D2284" s="10">
        <v>268</v>
      </c>
      <c r="E2284" s="10">
        <v>267</v>
      </c>
      <c r="F2284" s="11">
        <f t="shared" si="194"/>
        <v>1.7474508161315232E-2</v>
      </c>
      <c r="G2284" s="11">
        <f t="shared" si="194"/>
        <v>1.7589225942795637E-2</v>
      </c>
      <c r="H2284" s="11">
        <f t="shared" si="194"/>
        <v>1.7519914959513903E-2</v>
      </c>
      <c r="I2284" s="11"/>
    </row>
    <row r="2285" spans="2:9" ht="12" hidden="1" customHeight="1">
      <c r="B2285" s="9">
        <v>401138</v>
      </c>
      <c r="C2285" s="10">
        <v>175</v>
      </c>
      <c r="D2285" s="10">
        <v>178</v>
      </c>
      <c r="E2285" s="10">
        <v>177</v>
      </c>
      <c r="F2285" s="11">
        <f t="shared" si="194"/>
        <v>1.1453329319214105E-2</v>
      </c>
      <c r="G2285" s="11">
        <f t="shared" si="194"/>
        <v>1.1682396335140385E-2</v>
      </c>
      <c r="H2285" s="11">
        <f t="shared" si="194"/>
        <v>1.1614325647318206E-2</v>
      </c>
      <c r="I2285" s="11"/>
    </row>
    <row r="2286" spans="2:9" ht="12" hidden="1" customHeight="1">
      <c r="B2286" s="9">
        <v>402100</v>
      </c>
      <c r="C2286" s="10">
        <v>55</v>
      </c>
      <c r="D2286" s="10">
        <v>55</v>
      </c>
      <c r="E2286" s="10">
        <v>55</v>
      </c>
      <c r="F2286" s="11">
        <f t="shared" si="194"/>
        <v>3.5996177860387183E-3</v>
      </c>
      <c r="G2286" s="11">
        <f t="shared" si="194"/>
        <v>3.6097292046782092E-3</v>
      </c>
      <c r="H2286" s="11">
        <f t="shared" si="194"/>
        <v>3.6089712463418153E-3</v>
      </c>
      <c r="I2286" s="11"/>
    </row>
    <row r="2287" spans="2:9" ht="12" hidden="1" customHeight="1">
      <c r="B2287" s="9">
        <v>402101</v>
      </c>
      <c r="C2287" s="10">
        <v>118</v>
      </c>
      <c r="D2287" s="10">
        <v>119</v>
      </c>
      <c r="E2287" s="10">
        <v>119</v>
      </c>
      <c r="F2287" s="11">
        <f t="shared" si="194"/>
        <v>7.7228163409557961E-3</v>
      </c>
      <c r="G2287" s="11">
        <f t="shared" si="194"/>
        <v>7.8101413701219431E-3</v>
      </c>
      <c r="H2287" s="11">
        <f t="shared" si="194"/>
        <v>7.8085014239032005E-3</v>
      </c>
      <c r="I2287" s="11"/>
    </row>
    <row r="2288" spans="2:9" ht="12" hidden="1" customHeight="1" thickBot="1">
      <c r="C2288" s="12">
        <f t="shared" ref="C2288:H2288" si="195">SUM(C2227:C2287)</f>
        <v>15279.400000000001</v>
      </c>
      <c r="D2288" s="12">
        <f t="shared" si="195"/>
        <v>15236.6</v>
      </c>
      <c r="E2288" s="12">
        <f t="shared" si="195"/>
        <v>15239.800000000001</v>
      </c>
      <c r="F2288" s="13">
        <f t="shared" si="195"/>
        <v>0.99999999999999956</v>
      </c>
      <c r="G2288" s="13">
        <f t="shared" si="195"/>
        <v>0.99999999999999989</v>
      </c>
      <c r="H2288" s="13">
        <f t="shared" si="195"/>
        <v>1</v>
      </c>
      <c r="I2288" s="52"/>
    </row>
    <row r="2289" spans="1:9" ht="12" hidden="1" customHeight="1"/>
    <row r="2290" spans="1:9" ht="12" hidden="1" customHeight="1">
      <c r="A2290" s="3" t="s">
        <v>182</v>
      </c>
      <c r="B2290" s="2" t="s">
        <v>183</v>
      </c>
    </row>
    <row r="2291" spans="1:9" ht="12" hidden="1" customHeight="1">
      <c r="B2291" s="6" t="s">
        <v>4</v>
      </c>
      <c r="C2291" s="55" t="s">
        <v>5</v>
      </c>
      <c r="D2291" s="55"/>
      <c r="E2291" s="55"/>
      <c r="F2291" s="55" t="s">
        <v>6</v>
      </c>
      <c r="G2291" s="55"/>
      <c r="H2291" s="55"/>
      <c r="I2291" s="6"/>
    </row>
    <row r="2292" spans="1:9" ht="12" hidden="1" customHeight="1">
      <c r="B2292" s="6"/>
      <c r="C2292" s="8" t="s">
        <v>7</v>
      </c>
      <c r="D2292" s="8" t="s">
        <v>8</v>
      </c>
      <c r="E2292" s="8">
        <v>2013</v>
      </c>
      <c r="F2292" s="36" t="s">
        <v>7</v>
      </c>
      <c r="G2292" s="8" t="s">
        <v>8</v>
      </c>
      <c r="H2292" s="8">
        <v>2013</v>
      </c>
      <c r="I2292" s="8"/>
    </row>
    <row r="2293" spans="1:9" ht="12" hidden="1" customHeight="1">
      <c r="B2293" s="9">
        <v>356102</v>
      </c>
      <c r="C2293" s="10">
        <v>499</v>
      </c>
      <c r="D2293" s="10">
        <v>504</v>
      </c>
      <c r="E2293" s="10">
        <v>500.5</v>
      </c>
      <c r="F2293" s="11">
        <f t="shared" ref="F2293:H2296" si="196">C2293/C$2297</f>
        <v>4.260623809971055E-2</v>
      </c>
      <c r="G2293" s="11">
        <f t="shared" si="196"/>
        <v>4.2687264965951828E-2</v>
      </c>
      <c r="H2293" s="11">
        <f t="shared" si="196"/>
        <v>4.226981740790163E-2</v>
      </c>
      <c r="I2293" s="11"/>
    </row>
    <row r="2294" spans="1:9" ht="12" hidden="1" customHeight="1">
      <c r="B2294" s="9">
        <v>356103</v>
      </c>
      <c r="C2294" s="10">
        <v>484</v>
      </c>
      <c r="D2294" s="10">
        <v>490</v>
      </c>
      <c r="E2294" s="10">
        <v>488.5</v>
      </c>
      <c r="F2294" s="11">
        <f t="shared" si="196"/>
        <v>4.1325489459438688E-2</v>
      </c>
      <c r="G2294" s="11">
        <f t="shared" si="196"/>
        <v>4.1501507605786497E-2</v>
      </c>
      <c r="H2294" s="11">
        <f t="shared" si="196"/>
        <v>4.1256355252267625E-2</v>
      </c>
      <c r="I2294" s="11"/>
    </row>
    <row r="2295" spans="1:9" ht="12" hidden="1" customHeight="1">
      <c r="B2295" s="9">
        <v>357101</v>
      </c>
      <c r="C2295" s="10">
        <v>5082.3999999999996</v>
      </c>
      <c r="D2295" s="10">
        <v>5129.5</v>
      </c>
      <c r="E2295" s="10">
        <v>5148.3999999999996</v>
      </c>
      <c r="F2295" s="11">
        <f t="shared" si="196"/>
        <v>0.43395179262118017</v>
      </c>
      <c r="G2295" s="11">
        <f t="shared" si="196"/>
        <v>0.43445302706914662</v>
      </c>
      <c r="H2295" s="11">
        <f t="shared" si="196"/>
        <v>0.43480904683884264</v>
      </c>
      <c r="I2295" s="11"/>
    </row>
    <row r="2296" spans="1:9" ht="12" hidden="1" customHeight="1">
      <c r="B2296" s="9">
        <v>357102</v>
      </c>
      <c r="C2296" s="10">
        <v>5646.5</v>
      </c>
      <c r="D2296" s="10">
        <v>5683.3</v>
      </c>
      <c r="E2296" s="10">
        <v>5703.2</v>
      </c>
      <c r="F2296" s="11">
        <f t="shared" si="196"/>
        <v>0.4821164798196706</v>
      </c>
      <c r="G2296" s="11">
        <f t="shared" si="196"/>
        <v>0.48135820035911514</v>
      </c>
      <c r="H2296" s="11">
        <f t="shared" si="196"/>
        <v>0.48166478050098815</v>
      </c>
      <c r="I2296" s="11"/>
    </row>
    <row r="2297" spans="1:9" ht="12" hidden="1" customHeight="1" thickBot="1">
      <c r="C2297" s="12">
        <f t="shared" ref="C2297:H2297" si="197">SUM(C2293:C2296)</f>
        <v>11711.9</v>
      </c>
      <c r="D2297" s="12">
        <f t="shared" si="197"/>
        <v>11806.8</v>
      </c>
      <c r="E2297" s="12">
        <f t="shared" si="197"/>
        <v>11840.599999999999</v>
      </c>
      <c r="F2297" s="13">
        <f t="shared" si="197"/>
        <v>1</v>
      </c>
      <c r="G2297" s="13">
        <f t="shared" si="197"/>
        <v>1</v>
      </c>
      <c r="H2297" s="13">
        <f t="shared" si="197"/>
        <v>1</v>
      </c>
      <c r="I2297" s="52"/>
    </row>
    <row r="2298" spans="1:9" ht="12" hidden="1" customHeight="1"/>
    <row r="2299" spans="1:9" ht="12" hidden="1" customHeight="1">
      <c r="A2299" s="3" t="s">
        <v>184</v>
      </c>
      <c r="B2299" s="2" t="s">
        <v>185</v>
      </c>
    </row>
    <row r="2300" spans="1:9" ht="12" hidden="1" customHeight="1">
      <c r="B2300" s="6" t="s">
        <v>4</v>
      </c>
      <c r="C2300" s="55" t="s">
        <v>5</v>
      </c>
      <c r="D2300" s="55"/>
      <c r="E2300" s="55"/>
      <c r="F2300" s="55" t="s">
        <v>6</v>
      </c>
      <c r="G2300" s="55"/>
      <c r="H2300" s="55"/>
      <c r="I2300" s="6"/>
    </row>
    <row r="2301" spans="1:9" ht="12" hidden="1" customHeight="1">
      <c r="B2301" s="6"/>
      <c r="C2301" s="8" t="s">
        <v>7</v>
      </c>
      <c r="D2301" s="8" t="s">
        <v>8</v>
      </c>
      <c r="E2301" s="8">
        <v>2013</v>
      </c>
      <c r="F2301" s="36" t="s">
        <v>7</v>
      </c>
      <c r="G2301" s="8" t="s">
        <v>8</v>
      </c>
      <c r="H2301" s="8">
        <v>2013</v>
      </c>
      <c r="I2301" s="8"/>
    </row>
    <row r="2302" spans="1:9" ht="12" hidden="1" customHeight="1">
      <c r="B2302" s="9">
        <v>400127</v>
      </c>
      <c r="C2302" s="10">
        <v>3989.1</v>
      </c>
      <c r="D2302" s="10">
        <v>4135.6000000000004</v>
      </c>
      <c r="E2302" s="10">
        <v>4170.6000000000004</v>
      </c>
      <c r="F2302" s="11">
        <f t="shared" ref="F2302:H2341" si="198">C2302/C$2342</f>
        <v>0.30716337232133917</v>
      </c>
      <c r="G2302" s="11">
        <f t="shared" si="198"/>
        <v>0.31207364926048903</v>
      </c>
      <c r="H2302" s="11">
        <f t="shared" si="198"/>
        <v>0.31328215374907986</v>
      </c>
      <c r="I2302" s="11"/>
    </row>
    <row r="2303" spans="1:9" ht="12" hidden="1" customHeight="1">
      <c r="B2303" s="9">
        <v>400128</v>
      </c>
      <c r="C2303" s="10">
        <v>3462.6</v>
      </c>
      <c r="D2303" s="10">
        <v>3585.6</v>
      </c>
      <c r="E2303" s="10">
        <v>3620.6</v>
      </c>
      <c r="F2303" s="11">
        <f t="shared" si="198"/>
        <v>0.26662251961592059</v>
      </c>
      <c r="G2303" s="11">
        <f t="shared" si="198"/>
        <v>0.27057047992755812</v>
      </c>
      <c r="H2303" s="11">
        <f t="shared" si="198"/>
        <v>0.27196791010020582</v>
      </c>
      <c r="I2303" s="11"/>
    </row>
    <row r="2304" spans="1:9" ht="12" hidden="1" customHeight="1">
      <c r="B2304" s="9">
        <v>401109</v>
      </c>
      <c r="C2304" s="10">
        <v>191</v>
      </c>
      <c r="D2304" s="10">
        <v>191</v>
      </c>
      <c r="E2304" s="10">
        <v>190</v>
      </c>
      <c r="F2304" s="11">
        <f t="shared" si="198"/>
        <v>1.470712795201318E-2</v>
      </c>
      <c r="G2304" s="11">
        <f t="shared" si="198"/>
        <v>1.4412918804708724E-2</v>
      </c>
      <c r="H2304" s="11">
        <f t="shared" si="198"/>
        <v>1.4272193260520108E-2</v>
      </c>
      <c r="I2304" s="11"/>
    </row>
    <row r="2305" spans="2:9" ht="12" hidden="1" customHeight="1">
      <c r="B2305" s="9">
        <v>401110</v>
      </c>
      <c r="C2305" s="10">
        <v>65</v>
      </c>
      <c r="D2305" s="10">
        <v>66</v>
      </c>
      <c r="E2305" s="10">
        <v>65</v>
      </c>
      <c r="F2305" s="11">
        <f t="shared" si="198"/>
        <v>5.0050435438788315E-3</v>
      </c>
      <c r="G2305" s="11">
        <f t="shared" si="198"/>
        <v>4.9803803199517053E-3</v>
      </c>
      <c r="H2305" s="11">
        <f t="shared" si="198"/>
        <v>4.8825924312305632E-3</v>
      </c>
      <c r="I2305" s="11"/>
    </row>
    <row r="2306" spans="2:9" ht="12" hidden="1" customHeight="1">
      <c r="B2306" s="9">
        <v>401111</v>
      </c>
      <c r="C2306" s="10">
        <v>72</v>
      </c>
      <c r="D2306" s="10">
        <v>71</v>
      </c>
      <c r="E2306" s="10">
        <v>71</v>
      </c>
      <c r="F2306" s="11">
        <f t="shared" si="198"/>
        <v>5.5440482332196287E-3</v>
      </c>
      <c r="G2306" s="11">
        <f t="shared" si="198"/>
        <v>5.357681859341986E-3</v>
      </c>
      <c r="H2306" s="11">
        <f t="shared" si="198"/>
        <v>5.3332932710364617E-3</v>
      </c>
      <c r="I2306" s="11"/>
    </row>
    <row r="2307" spans="2:9" ht="12" hidden="1" customHeight="1">
      <c r="B2307" s="9">
        <v>401139</v>
      </c>
      <c r="C2307" s="10">
        <v>71</v>
      </c>
      <c r="D2307" s="10">
        <v>70</v>
      </c>
      <c r="E2307" s="10">
        <v>71</v>
      </c>
      <c r="F2307" s="11">
        <f t="shared" si="198"/>
        <v>5.4670475633138002E-3</v>
      </c>
      <c r="G2307" s="11">
        <f t="shared" si="198"/>
        <v>5.2822215514639302E-3</v>
      </c>
      <c r="H2307" s="11">
        <f t="shared" si="198"/>
        <v>5.3332932710364617E-3</v>
      </c>
      <c r="I2307" s="11"/>
    </row>
    <row r="2308" spans="2:9" ht="12" hidden="1" customHeight="1">
      <c r="B2308" s="9">
        <v>401140</v>
      </c>
      <c r="C2308" s="10">
        <v>38</v>
      </c>
      <c r="D2308" s="10">
        <v>38</v>
      </c>
      <c r="E2308" s="10">
        <v>38</v>
      </c>
      <c r="F2308" s="11">
        <f t="shared" si="198"/>
        <v>2.9260254564214706E-3</v>
      </c>
      <c r="G2308" s="11">
        <f t="shared" si="198"/>
        <v>2.8674916993661334E-3</v>
      </c>
      <c r="H2308" s="11">
        <f t="shared" si="198"/>
        <v>2.8544386521040218E-3</v>
      </c>
      <c r="I2308" s="11"/>
    </row>
    <row r="2309" spans="2:9" ht="12" hidden="1" customHeight="1">
      <c r="B2309" s="9">
        <v>401142</v>
      </c>
      <c r="C2309" s="10">
        <v>215</v>
      </c>
      <c r="D2309" s="10">
        <v>217</v>
      </c>
      <c r="E2309" s="10">
        <v>215</v>
      </c>
      <c r="F2309" s="11">
        <f t="shared" si="198"/>
        <v>1.6555144029753058E-2</v>
      </c>
      <c r="G2309" s="11">
        <f t="shared" si="198"/>
        <v>1.6374886809538181E-2</v>
      </c>
      <c r="H2309" s="11">
        <f t="shared" si="198"/>
        <v>1.6150113426378017E-2</v>
      </c>
      <c r="I2309" s="11"/>
    </row>
    <row r="2310" spans="2:9" ht="12" hidden="1" customHeight="1">
      <c r="B2310" s="9">
        <v>401143</v>
      </c>
      <c r="C2310" s="10">
        <v>216</v>
      </c>
      <c r="D2310" s="10">
        <v>218</v>
      </c>
      <c r="E2310" s="10">
        <v>216</v>
      </c>
      <c r="F2310" s="11">
        <f t="shared" si="198"/>
        <v>1.6632144699658884E-2</v>
      </c>
      <c r="G2310" s="11">
        <f t="shared" si="198"/>
        <v>1.6450347117416241E-2</v>
      </c>
      <c r="H2310" s="11">
        <f t="shared" si="198"/>
        <v>1.6225230233012335E-2</v>
      </c>
      <c r="I2310" s="11"/>
    </row>
    <row r="2311" spans="2:9" ht="12" hidden="1" customHeight="1">
      <c r="B2311" s="9">
        <v>401145</v>
      </c>
      <c r="C2311" s="10">
        <v>16</v>
      </c>
      <c r="D2311" s="10">
        <v>16</v>
      </c>
      <c r="E2311" s="10">
        <v>16</v>
      </c>
      <c r="F2311" s="11">
        <f t="shared" si="198"/>
        <v>1.2320107184932508E-3</v>
      </c>
      <c r="G2311" s="11">
        <f t="shared" si="198"/>
        <v>1.2073649260488982E-3</v>
      </c>
      <c r="H2311" s="11">
        <f t="shared" si="198"/>
        <v>1.2018689061490619E-3</v>
      </c>
      <c r="I2311" s="11"/>
    </row>
    <row r="2312" spans="2:9" ht="12" hidden="1" customHeight="1">
      <c r="B2312" s="9">
        <v>401146</v>
      </c>
      <c r="C2312" s="10">
        <v>28</v>
      </c>
      <c r="D2312" s="10">
        <v>26</v>
      </c>
      <c r="E2312" s="10">
        <v>27</v>
      </c>
      <c r="F2312" s="11">
        <f t="shared" si="198"/>
        <v>2.1560187573631887E-3</v>
      </c>
      <c r="G2312" s="11">
        <f t="shared" si="198"/>
        <v>1.9619680048294599E-3</v>
      </c>
      <c r="H2312" s="11">
        <f t="shared" si="198"/>
        <v>2.0281537791265419E-3</v>
      </c>
      <c r="I2312" s="11"/>
    </row>
    <row r="2313" spans="2:9" ht="12" hidden="1" customHeight="1">
      <c r="B2313" s="9">
        <v>401147</v>
      </c>
      <c r="C2313" s="10">
        <v>27</v>
      </c>
      <c r="D2313" s="10">
        <v>25</v>
      </c>
      <c r="E2313" s="10">
        <v>25</v>
      </c>
      <c r="F2313" s="11">
        <f t="shared" si="198"/>
        <v>2.0790180874573605E-3</v>
      </c>
      <c r="G2313" s="11">
        <f t="shared" si="198"/>
        <v>1.8865076969514036E-3</v>
      </c>
      <c r="H2313" s="11">
        <f t="shared" si="198"/>
        <v>1.8779201658579089E-3</v>
      </c>
      <c r="I2313" s="11"/>
    </row>
    <row r="2314" spans="2:9" ht="12" hidden="1" customHeight="1">
      <c r="B2314" s="9">
        <v>401148</v>
      </c>
      <c r="C2314" s="10">
        <v>30.4</v>
      </c>
      <c r="D2314" s="10">
        <v>30.4</v>
      </c>
      <c r="E2314" s="10">
        <v>30.4</v>
      </c>
      <c r="F2314" s="11">
        <f t="shared" si="198"/>
        <v>2.3408203651371765E-3</v>
      </c>
      <c r="G2314" s="11">
        <f t="shared" si="198"/>
        <v>2.2939933594929066E-3</v>
      </c>
      <c r="H2314" s="11">
        <f t="shared" si="198"/>
        <v>2.2835509216832172E-3</v>
      </c>
      <c r="I2314" s="11"/>
    </row>
    <row r="2315" spans="2:9" ht="12" hidden="1" customHeight="1">
      <c r="B2315" s="9">
        <v>401149</v>
      </c>
      <c r="C2315" s="10">
        <v>39</v>
      </c>
      <c r="D2315" s="10">
        <v>40</v>
      </c>
      <c r="E2315" s="10">
        <v>41</v>
      </c>
      <c r="F2315" s="11">
        <f t="shared" si="198"/>
        <v>3.0030261263272987E-3</v>
      </c>
      <c r="G2315" s="11">
        <f t="shared" si="198"/>
        <v>3.0184123151222458E-3</v>
      </c>
      <c r="H2315" s="11">
        <f t="shared" si="198"/>
        <v>3.0797890720069706E-3</v>
      </c>
      <c r="I2315" s="11"/>
    </row>
    <row r="2316" spans="2:9" ht="12" hidden="1" customHeight="1">
      <c r="B2316" s="9">
        <v>401150</v>
      </c>
      <c r="C2316" s="10">
        <v>81</v>
      </c>
      <c r="D2316" s="10">
        <v>80</v>
      </c>
      <c r="E2316" s="10">
        <v>80</v>
      </c>
      <c r="F2316" s="11">
        <f t="shared" si="198"/>
        <v>6.2370542623720821E-3</v>
      </c>
      <c r="G2316" s="11">
        <f t="shared" si="198"/>
        <v>6.0368246302444917E-3</v>
      </c>
      <c r="H2316" s="11">
        <f t="shared" si="198"/>
        <v>6.0093445307453086E-3</v>
      </c>
      <c r="I2316" s="11"/>
    </row>
    <row r="2317" spans="2:9" ht="12" hidden="1" customHeight="1">
      <c r="B2317" s="9">
        <v>401151</v>
      </c>
      <c r="C2317" s="10">
        <v>55</v>
      </c>
      <c r="D2317" s="10">
        <v>54</v>
      </c>
      <c r="E2317" s="10">
        <v>54</v>
      </c>
      <c r="F2317" s="11">
        <f t="shared" si="198"/>
        <v>4.2350368448205496E-3</v>
      </c>
      <c r="G2317" s="11">
        <f t="shared" si="198"/>
        <v>4.0748566254150314E-3</v>
      </c>
      <c r="H2317" s="11">
        <f t="shared" si="198"/>
        <v>4.0563075582530838E-3</v>
      </c>
      <c r="I2317" s="11"/>
    </row>
    <row r="2318" spans="2:9" ht="12" hidden="1" customHeight="1">
      <c r="B2318" s="9">
        <v>401153</v>
      </c>
      <c r="C2318" s="10">
        <v>135</v>
      </c>
      <c r="D2318" s="10">
        <v>135</v>
      </c>
      <c r="E2318" s="10">
        <v>135</v>
      </c>
      <c r="F2318" s="11">
        <f t="shared" si="198"/>
        <v>1.0395090437286803E-2</v>
      </c>
      <c r="G2318" s="11">
        <f t="shared" si="198"/>
        <v>1.018714156353758E-2</v>
      </c>
      <c r="H2318" s="11">
        <f t="shared" si="198"/>
        <v>1.0140768895632708E-2</v>
      </c>
      <c r="I2318" s="11"/>
    </row>
    <row r="2319" spans="2:9" ht="12" hidden="1" customHeight="1">
      <c r="B2319" s="9">
        <v>401154</v>
      </c>
      <c r="C2319" s="10">
        <v>45</v>
      </c>
      <c r="D2319" s="10">
        <v>45</v>
      </c>
      <c r="E2319" s="10">
        <v>45</v>
      </c>
      <c r="F2319" s="11">
        <f t="shared" si="198"/>
        <v>3.4650301457622677E-3</v>
      </c>
      <c r="G2319" s="11">
        <f t="shared" si="198"/>
        <v>3.3957138545125266E-3</v>
      </c>
      <c r="H2319" s="11">
        <f t="shared" si="198"/>
        <v>3.3802562985442361E-3</v>
      </c>
      <c r="I2319" s="11"/>
    </row>
    <row r="2320" spans="2:9" ht="12" hidden="1" customHeight="1">
      <c r="B2320" s="9">
        <v>401156</v>
      </c>
      <c r="C2320" s="10">
        <v>42</v>
      </c>
      <c r="D2320" s="10">
        <v>42</v>
      </c>
      <c r="E2320" s="10">
        <v>42</v>
      </c>
      <c r="F2320" s="11">
        <f t="shared" si="198"/>
        <v>3.2340281360447834E-3</v>
      </c>
      <c r="G2320" s="11">
        <f t="shared" si="198"/>
        <v>3.1693329308783579E-3</v>
      </c>
      <c r="H2320" s="11">
        <f t="shared" si="198"/>
        <v>3.1549058786412873E-3</v>
      </c>
      <c r="I2320" s="11"/>
    </row>
    <row r="2321" spans="2:9" ht="12" hidden="1" customHeight="1">
      <c r="B2321" s="9">
        <v>401157</v>
      </c>
      <c r="C2321" s="10">
        <v>25.5</v>
      </c>
      <c r="D2321" s="10">
        <v>24.5</v>
      </c>
      <c r="E2321" s="10">
        <v>25.5</v>
      </c>
      <c r="F2321" s="11">
        <f t="shared" si="198"/>
        <v>1.9635170825986182E-3</v>
      </c>
      <c r="G2321" s="11">
        <f t="shared" si="198"/>
        <v>1.8487775430123755E-3</v>
      </c>
      <c r="H2321" s="11">
        <f t="shared" si="198"/>
        <v>1.9154785691750671E-3</v>
      </c>
      <c r="I2321" s="11"/>
    </row>
    <row r="2322" spans="2:9" ht="12" hidden="1" customHeight="1">
      <c r="B2322" s="9">
        <v>401158</v>
      </c>
      <c r="C2322" s="10">
        <v>20.2</v>
      </c>
      <c r="D2322" s="10">
        <v>20.2</v>
      </c>
      <c r="E2322" s="10">
        <v>19.399999999999999</v>
      </c>
      <c r="F2322" s="11">
        <f t="shared" si="198"/>
        <v>1.555413532097729E-3</v>
      </c>
      <c r="G2322" s="11">
        <f t="shared" si="198"/>
        <v>1.524298219136734E-3</v>
      </c>
      <c r="H2322" s="11">
        <f t="shared" si="198"/>
        <v>1.4572660487057372E-3</v>
      </c>
      <c r="I2322" s="11"/>
    </row>
    <row r="2323" spans="2:9" ht="12" hidden="1" customHeight="1">
      <c r="B2323" s="9">
        <v>401159</v>
      </c>
      <c r="C2323" s="10">
        <v>35</v>
      </c>
      <c r="D2323" s="10">
        <v>35</v>
      </c>
      <c r="E2323" s="10">
        <v>35</v>
      </c>
      <c r="F2323" s="11">
        <f t="shared" si="198"/>
        <v>2.6950234467039858E-3</v>
      </c>
      <c r="G2323" s="11">
        <f t="shared" si="198"/>
        <v>2.6411107757319651E-3</v>
      </c>
      <c r="H2323" s="11">
        <f t="shared" si="198"/>
        <v>2.6290882322010725E-3</v>
      </c>
      <c r="I2323" s="11"/>
    </row>
    <row r="2324" spans="2:9" ht="12" hidden="1" customHeight="1">
      <c r="B2324" s="9">
        <v>401160</v>
      </c>
      <c r="C2324" s="10">
        <v>67</v>
      </c>
      <c r="D2324" s="10">
        <v>64</v>
      </c>
      <c r="E2324" s="10">
        <v>63</v>
      </c>
      <c r="F2324" s="11">
        <f t="shared" si="198"/>
        <v>5.1590448836904878E-3</v>
      </c>
      <c r="G2324" s="11">
        <f t="shared" si="198"/>
        <v>4.8294597041955928E-3</v>
      </c>
      <c r="H2324" s="11">
        <f t="shared" si="198"/>
        <v>4.7323588179619307E-3</v>
      </c>
      <c r="I2324" s="11"/>
    </row>
    <row r="2325" spans="2:9" ht="12" hidden="1" customHeight="1">
      <c r="B2325" s="9">
        <v>401161</v>
      </c>
      <c r="C2325" s="10">
        <v>67.8</v>
      </c>
      <c r="D2325" s="10">
        <v>69.599999999999994</v>
      </c>
      <c r="E2325" s="10">
        <v>70.599999999999994</v>
      </c>
      <c r="F2325" s="11">
        <f t="shared" si="198"/>
        <v>5.2206454196151502E-3</v>
      </c>
      <c r="G2325" s="11">
        <f t="shared" si="198"/>
        <v>5.2520374283127067E-3</v>
      </c>
      <c r="H2325" s="11">
        <f t="shared" si="198"/>
        <v>5.3032465483827344E-3</v>
      </c>
      <c r="I2325" s="11"/>
    </row>
    <row r="2326" spans="2:9" ht="12" hidden="1" customHeight="1">
      <c r="B2326" s="9">
        <v>401162</v>
      </c>
      <c r="C2326" s="10">
        <v>53.6</v>
      </c>
      <c r="D2326" s="10">
        <v>53.4</v>
      </c>
      <c r="E2326" s="10">
        <v>55.4</v>
      </c>
      <c r="F2326" s="11">
        <f t="shared" si="198"/>
        <v>4.1272359069523899E-3</v>
      </c>
      <c r="G2326" s="11">
        <f t="shared" si="198"/>
        <v>4.0295804406881982E-3</v>
      </c>
      <c r="H2326" s="11">
        <f t="shared" si="198"/>
        <v>4.1614710875411262E-3</v>
      </c>
      <c r="I2326" s="11"/>
    </row>
    <row r="2327" spans="2:9" ht="12" hidden="1" customHeight="1">
      <c r="B2327" s="9">
        <v>401163</v>
      </c>
      <c r="C2327" s="10">
        <v>36.6</v>
      </c>
      <c r="D2327" s="10">
        <v>32</v>
      </c>
      <c r="E2327" s="10">
        <v>32</v>
      </c>
      <c r="F2327" s="11">
        <f t="shared" si="198"/>
        <v>2.8182245185533112E-3</v>
      </c>
      <c r="G2327" s="11">
        <f t="shared" si="198"/>
        <v>2.4147298520977964E-3</v>
      </c>
      <c r="H2327" s="11">
        <f t="shared" si="198"/>
        <v>2.4037378122981237E-3</v>
      </c>
      <c r="I2327" s="11"/>
    </row>
    <row r="2328" spans="2:9" ht="12" hidden="1" customHeight="1">
      <c r="B2328" s="9">
        <v>401164</v>
      </c>
      <c r="C2328" s="10">
        <v>30.6</v>
      </c>
      <c r="D2328" s="10">
        <v>27.8</v>
      </c>
      <c r="E2328" s="10">
        <v>28.6</v>
      </c>
      <c r="F2328" s="11">
        <f t="shared" si="198"/>
        <v>2.3562204991183422E-3</v>
      </c>
      <c r="G2328" s="11">
        <f t="shared" si="198"/>
        <v>2.097796559009961E-3</v>
      </c>
      <c r="H2328" s="11">
        <f t="shared" si="198"/>
        <v>2.1483406697414479E-3</v>
      </c>
      <c r="I2328" s="11"/>
    </row>
    <row r="2329" spans="2:9" ht="12" hidden="1" customHeight="1">
      <c r="B2329" s="9">
        <v>401165</v>
      </c>
      <c r="C2329" s="10">
        <v>70.2</v>
      </c>
      <c r="D2329" s="10">
        <v>67.400000000000006</v>
      </c>
      <c r="E2329" s="10">
        <v>65.599999999999994</v>
      </c>
      <c r="F2329" s="11">
        <f t="shared" si="198"/>
        <v>5.4054470273891377E-3</v>
      </c>
      <c r="G2329" s="11">
        <f t="shared" si="198"/>
        <v>5.0860247509809846E-3</v>
      </c>
      <c r="H2329" s="11">
        <f t="shared" si="198"/>
        <v>4.9276625152111526E-3</v>
      </c>
      <c r="I2329" s="11"/>
    </row>
    <row r="2330" spans="2:9" ht="12" hidden="1" customHeight="1">
      <c r="B2330" s="9">
        <v>401166</v>
      </c>
      <c r="C2330" s="10">
        <v>29</v>
      </c>
      <c r="D2330" s="10">
        <v>29</v>
      </c>
      <c r="E2330" s="10">
        <v>29</v>
      </c>
      <c r="F2330" s="11">
        <f t="shared" si="198"/>
        <v>2.2330194272690172E-3</v>
      </c>
      <c r="G2330" s="11">
        <f t="shared" si="198"/>
        <v>2.1883489284636281E-3</v>
      </c>
      <c r="H2330" s="11">
        <f t="shared" si="198"/>
        <v>2.1783873923951745E-3</v>
      </c>
      <c r="I2330" s="11"/>
    </row>
    <row r="2331" spans="2:9" ht="12" hidden="1" customHeight="1">
      <c r="B2331" s="9">
        <v>401167</v>
      </c>
      <c r="C2331" s="10">
        <v>20</v>
      </c>
      <c r="D2331" s="10">
        <v>20</v>
      </c>
      <c r="E2331" s="10">
        <v>20</v>
      </c>
      <c r="F2331" s="11">
        <f t="shared" si="198"/>
        <v>1.5400133981165634E-3</v>
      </c>
      <c r="G2331" s="11">
        <f t="shared" si="198"/>
        <v>1.5092061575611229E-3</v>
      </c>
      <c r="H2331" s="11">
        <f t="shared" si="198"/>
        <v>1.5023361326863272E-3</v>
      </c>
      <c r="I2331" s="11"/>
    </row>
    <row r="2332" spans="2:9" ht="12" hidden="1" customHeight="1">
      <c r="B2332" s="9">
        <v>401168</v>
      </c>
      <c r="C2332" s="10">
        <v>26</v>
      </c>
      <c r="D2332" s="10">
        <v>26</v>
      </c>
      <c r="E2332" s="10">
        <v>26</v>
      </c>
      <c r="F2332" s="11">
        <f t="shared" si="198"/>
        <v>2.0020174175515324E-3</v>
      </c>
      <c r="G2332" s="11">
        <f t="shared" si="198"/>
        <v>1.9619680048294599E-3</v>
      </c>
      <c r="H2332" s="11">
        <f t="shared" si="198"/>
        <v>1.9530369724922254E-3</v>
      </c>
      <c r="I2332" s="11"/>
    </row>
    <row r="2333" spans="2:9" ht="12" hidden="1" customHeight="1">
      <c r="B2333" s="9">
        <v>401169</v>
      </c>
      <c r="C2333" s="10">
        <v>43.8</v>
      </c>
      <c r="D2333" s="10">
        <v>45.8</v>
      </c>
      <c r="E2333" s="10">
        <v>45</v>
      </c>
      <c r="F2333" s="11">
        <f t="shared" si="198"/>
        <v>3.3726293418752736E-3</v>
      </c>
      <c r="G2333" s="11">
        <f t="shared" si="198"/>
        <v>3.456082100814971E-3</v>
      </c>
      <c r="H2333" s="11">
        <f t="shared" si="198"/>
        <v>3.3802562985442361E-3</v>
      </c>
      <c r="I2333" s="11"/>
    </row>
    <row r="2334" spans="2:9" ht="12" hidden="1" customHeight="1">
      <c r="B2334" s="9">
        <v>401170</v>
      </c>
      <c r="C2334" s="10">
        <v>12.4</v>
      </c>
      <c r="D2334" s="10">
        <v>11.6</v>
      </c>
      <c r="E2334" s="10">
        <v>11.6</v>
      </c>
      <c r="F2334" s="11">
        <f t="shared" si="198"/>
        <v>9.5480830683226936E-4</v>
      </c>
      <c r="G2334" s="11">
        <f t="shared" si="198"/>
        <v>8.7533957138545126E-4</v>
      </c>
      <c r="H2334" s="11">
        <f t="shared" si="198"/>
        <v>8.7135495695806972E-4</v>
      </c>
      <c r="I2334" s="11"/>
    </row>
    <row r="2335" spans="2:9" ht="12" hidden="1" customHeight="1">
      <c r="B2335" s="9">
        <v>401171</v>
      </c>
      <c r="C2335" s="10">
        <v>39.4</v>
      </c>
      <c r="D2335" s="10">
        <v>41.8</v>
      </c>
      <c r="E2335" s="10">
        <v>41.8</v>
      </c>
      <c r="F2335" s="11">
        <f t="shared" si="198"/>
        <v>3.0338263942896299E-3</v>
      </c>
      <c r="G2335" s="11">
        <f t="shared" si="198"/>
        <v>3.1542408693027465E-3</v>
      </c>
      <c r="H2335" s="11">
        <f t="shared" si="198"/>
        <v>3.1398825173144236E-3</v>
      </c>
      <c r="I2335" s="11"/>
    </row>
    <row r="2336" spans="2:9" ht="12" hidden="1" customHeight="1">
      <c r="B2336" s="9">
        <v>401172</v>
      </c>
      <c r="C2336" s="10">
        <v>34</v>
      </c>
      <c r="D2336" s="10">
        <v>35.6</v>
      </c>
      <c r="E2336" s="10">
        <v>35.6</v>
      </c>
      <c r="F2336" s="11">
        <f t="shared" si="198"/>
        <v>2.6180227767981577E-3</v>
      </c>
      <c r="G2336" s="11">
        <f t="shared" si="198"/>
        <v>2.6863869604587987E-3</v>
      </c>
      <c r="H2336" s="11">
        <f t="shared" si="198"/>
        <v>2.6741583161816627E-3</v>
      </c>
      <c r="I2336" s="11"/>
    </row>
    <row r="2337" spans="1:9" ht="12" hidden="1" customHeight="1">
      <c r="B2337" s="9">
        <v>401173</v>
      </c>
      <c r="C2337" s="10">
        <v>42.2</v>
      </c>
      <c r="D2337" s="10">
        <v>41.2</v>
      </c>
      <c r="E2337" s="10">
        <v>39.4</v>
      </c>
      <c r="F2337" s="11">
        <f t="shared" si="198"/>
        <v>3.249428270025949E-3</v>
      </c>
      <c r="G2337" s="11">
        <f t="shared" si="198"/>
        <v>3.1089646845759134E-3</v>
      </c>
      <c r="H2337" s="11">
        <f t="shared" si="198"/>
        <v>2.9596021813920645E-3</v>
      </c>
      <c r="I2337" s="11"/>
    </row>
    <row r="2338" spans="1:9" ht="12" hidden="1" customHeight="1">
      <c r="B2338" s="9">
        <v>401174</v>
      </c>
      <c r="C2338" s="10">
        <v>44</v>
      </c>
      <c r="D2338" s="10">
        <v>44</v>
      </c>
      <c r="E2338" s="10">
        <v>45</v>
      </c>
      <c r="F2338" s="11">
        <f t="shared" si="198"/>
        <v>3.3880294758564396E-3</v>
      </c>
      <c r="G2338" s="11">
        <f t="shared" si="198"/>
        <v>3.3202535466344703E-3</v>
      </c>
      <c r="H2338" s="11">
        <f t="shared" si="198"/>
        <v>3.3802562985442361E-3</v>
      </c>
      <c r="I2338" s="11"/>
    </row>
    <row r="2339" spans="1:9" ht="12" hidden="1" customHeight="1">
      <c r="B2339" s="9">
        <v>401175</v>
      </c>
      <c r="C2339" s="10">
        <v>14</v>
      </c>
      <c r="D2339" s="10">
        <v>14</v>
      </c>
      <c r="E2339" s="10">
        <v>14</v>
      </c>
      <c r="F2339" s="11">
        <f t="shared" si="198"/>
        <v>1.0780093786815943E-3</v>
      </c>
      <c r="G2339" s="11">
        <f t="shared" si="198"/>
        <v>1.056444310292786E-3</v>
      </c>
      <c r="H2339" s="11">
        <f t="shared" si="198"/>
        <v>1.0516352928804291E-3</v>
      </c>
      <c r="I2339" s="11"/>
    </row>
    <row r="2340" spans="1:9" ht="12" hidden="1" customHeight="1">
      <c r="B2340" s="9">
        <v>406100</v>
      </c>
      <c r="C2340" s="10">
        <v>1739.5</v>
      </c>
      <c r="D2340" s="10">
        <v>1742.5</v>
      </c>
      <c r="E2340" s="10">
        <v>1739.5</v>
      </c>
      <c r="F2340" s="11">
        <f t="shared" si="198"/>
        <v>0.13394266530118812</v>
      </c>
      <c r="G2340" s="11">
        <f t="shared" si="198"/>
        <v>0.13148958647751283</v>
      </c>
      <c r="H2340" s="11">
        <f t="shared" si="198"/>
        <v>0.13066568514039331</v>
      </c>
      <c r="I2340" s="11"/>
    </row>
    <row r="2341" spans="1:9" ht="12" hidden="1" customHeight="1">
      <c r="B2341" s="9">
        <v>406101</v>
      </c>
      <c r="C2341" s="10">
        <v>1718</v>
      </c>
      <c r="D2341" s="10">
        <v>1721</v>
      </c>
      <c r="E2341" s="10">
        <v>1718</v>
      </c>
      <c r="F2341" s="11">
        <f t="shared" si="198"/>
        <v>0.1322871508982128</v>
      </c>
      <c r="G2341" s="11">
        <f t="shared" si="198"/>
        <v>0.12986718985813461</v>
      </c>
      <c r="H2341" s="11">
        <f t="shared" si="198"/>
        <v>0.12905067379775551</v>
      </c>
      <c r="I2341" s="11"/>
    </row>
    <row r="2342" spans="1:9" ht="12" hidden="1" customHeight="1" thickBot="1">
      <c r="C2342" s="12">
        <f t="shared" ref="C2342:H2342" si="199">SUM(C2302:C2341)</f>
        <v>12986.900000000001</v>
      </c>
      <c r="D2342" s="12">
        <f t="shared" si="199"/>
        <v>13252</v>
      </c>
      <c r="E2342" s="12">
        <f t="shared" si="199"/>
        <v>13312.6</v>
      </c>
      <c r="F2342" s="13">
        <f t="shared" si="199"/>
        <v>1.0000000000000002</v>
      </c>
      <c r="G2342" s="13">
        <f t="shared" si="199"/>
        <v>1</v>
      </c>
      <c r="H2342" s="13">
        <f t="shared" si="199"/>
        <v>1.0000000000000004</v>
      </c>
      <c r="I2342" s="52"/>
    </row>
    <row r="2343" spans="1:9" ht="12" hidden="1" customHeight="1"/>
    <row r="2344" spans="1:9" ht="12" hidden="1" customHeight="1">
      <c r="A2344" s="3" t="s">
        <v>186</v>
      </c>
      <c r="B2344" s="2" t="s">
        <v>112</v>
      </c>
    </row>
    <row r="2345" spans="1:9" ht="12" hidden="1" customHeight="1">
      <c r="B2345" s="6" t="s">
        <v>4</v>
      </c>
      <c r="C2345" s="55" t="s">
        <v>5</v>
      </c>
      <c r="D2345" s="55"/>
      <c r="E2345" s="55"/>
      <c r="F2345" s="55" t="s">
        <v>6</v>
      </c>
      <c r="G2345" s="55"/>
      <c r="H2345" s="55"/>
      <c r="I2345" s="6"/>
    </row>
    <row r="2346" spans="1:9" ht="12" hidden="1" customHeight="1">
      <c r="B2346" s="6"/>
      <c r="C2346" s="8" t="s">
        <v>7</v>
      </c>
      <c r="D2346" s="8" t="s">
        <v>8</v>
      </c>
      <c r="E2346" s="8">
        <v>2013</v>
      </c>
      <c r="F2346" s="36" t="s">
        <v>7</v>
      </c>
      <c r="G2346" s="8" t="s">
        <v>8</v>
      </c>
      <c r="H2346" s="8">
        <v>2013</v>
      </c>
      <c r="I2346" s="8"/>
    </row>
    <row r="2347" spans="1:9" ht="12" hidden="1" customHeight="1">
      <c r="B2347" s="9">
        <v>356108</v>
      </c>
      <c r="C2347" s="10">
        <v>650.9</v>
      </c>
      <c r="D2347" s="10">
        <v>662.3</v>
      </c>
      <c r="E2347" s="10">
        <v>661.9</v>
      </c>
      <c r="F2347" s="11">
        <f t="shared" ref="F2347:H2350" si="200">C2347/C$2351</f>
        <v>0.27353336695242897</v>
      </c>
      <c r="G2347" s="11">
        <f t="shared" si="200"/>
        <v>0.2739720360718127</v>
      </c>
      <c r="H2347" s="11">
        <f t="shared" si="200"/>
        <v>0.27441956882255386</v>
      </c>
      <c r="I2347" s="11"/>
    </row>
    <row r="2348" spans="1:9" ht="12" hidden="1" customHeight="1">
      <c r="B2348" s="9">
        <v>356109</v>
      </c>
      <c r="C2348" s="10">
        <v>643.4</v>
      </c>
      <c r="D2348" s="10">
        <v>655</v>
      </c>
      <c r="E2348" s="10">
        <v>655.6</v>
      </c>
      <c r="F2348" s="11">
        <f t="shared" si="200"/>
        <v>0.27038157673558583</v>
      </c>
      <c r="G2348" s="11">
        <f t="shared" si="200"/>
        <v>0.2709522627616448</v>
      </c>
      <c r="H2348" s="11">
        <f t="shared" si="200"/>
        <v>0.27180762852404644</v>
      </c>
      <c r="I2348" s="11"/>
    </row>
    <row r="2349" spans="1:9" ht="12" hidden="1" customHeight="1">
      <c r="B2349" s="9">
        <v>356117</v>
      </c>
      <c r="C2349" s="10">
        <v>555.9</v>
      </c>
      <c r="D2349" s="10">
        <v>563.29999999999995</v>
      </c>
      <c r="E2349" s="10">
        <v>560.5</v>
      </c>
      <c r="F2349" s="11">
        <f t="shared" si="200"/>
        <v>0.23361069087241554</v>
      </c>
      <c r="G2349" s="11">
        <f t="shared" si="200"/>
        <v>0.23301894597501449</v>
      </c>
      <c r="H2349" s="11">
        <f t="shared" si="200"/>
        <v>0.23237976782752903</v>
      </c>
      <c r="I2349" s="11"/>
    </row>
    <row r="2350" spans="1:9" ht="12" hidden="1" customHeight="1">
      <c r="B2350" s="9">
        <v>356118</v>
      </c>
      <c r="C2350" s="10">
        <v>529.4</v>
      </c>
      <c r="D2350" s="10">
        <v>536.79999999999995</v>
      </c>
      <c r="E2350" s="10">
        <v>534</v>
      </c>
      <c r="F2350" s="11">
        <f t="shared" si="200"/>
        <v>0.22247436543956967</v>
      </c>
      <c r="G2350" s="11">
        <f t="shared" si="200"/>
        <v>0.22205675519152809</v>
      </c>
      <c r="H2350" s="11">
        <f t="shared" si="200"/>
        <v>0.22139303482587064</v>
      </c>
      <c r="I2350" s="11"/>
    </row>
    <row r="2351" spans="1:9" ht="12" hidden="1" customHeight="1" thickBot="1">
      <c r="C2351" s="12">
        <f t="shared" ref="C2351:H2351" si="201">SUM(C2347:C2350)</f>
        <v>2379.6</v>
      </c>
      <c r="D2351" s="12">
        <f t="shared" si="201"/>
        <v>2417.3999999999996</v>
      </c>
      <c r="E2351" s="12">
        <f t="shared" si="201"/>
        <v>2412</v>
      </c>
      <c r="F2351" s="13">
        <f t="shared" si="201"/>
        <v>1</v>
      </c>
      <c r="G2351" s="13">
        <f t="shared" si="201"/>
        <v>1</v>
      </c>
      <c r="H2351" s="13">
        <f t="shared" si="201"/>
        <v>1</v>
      </c>
      <c r="I2351" s="52"/>
    </row>
    <row r="2352" spans="1:9" ht="12" hidden="1" customHeight="1"/>
    <row r="2353" spans="1:9" ht="12" hidden="1" customHeight="1">
      <c r="A2353" s="3" t="s">
        <v>187</v>
      </c>
      <c r="B2353" s="2" t="s">
        <v>188</v>
      </c>
    </row>
    <row r="2354" spans="1:9" ht="12" hidden="1" customHeight="1">
      <c r="B2354" s="6" t="s">
        <v>4</v>
      </c>
      <c r="C2354" s="55" t="s">
        <v>5</v>
      </c>
      <c r="D2354" s="55"/>
      <c r="E2354" s="55"/>
      <c r="F2354" s="55" t="s">
        <v>6</v>
      </c>
      <c r="G2354" s="55"/>
      <c r="H2354" s="55"/>
      <c r="I2354" s="6"/>
    </row>
    <row r="2355" spans="1:9" ht="12" hidden="1" customHeight="1">
      <c r="B2355" s="6"/>
      <c r="C2355" s="8" t="s">
        <v>7</v>
      </c>
      <c r="D2355" s="8" t="s">
        <v>8</v>
      </c>
      <c r="E2355" s="8">
        <v>2013</v>
      </c>
      <c r="F2355" s="36" t="s">
        <v>7</v>
      </c>
      <c r="G2355" s="8" t="s">
        <v>8</v>
      </c>
      <c r="H2355" s="8">
        <v>2013</v>
      </c>
      <c r="I2355" s="8"/>
    </row>
    <row r="2356" spans="1:9" ht="12" hidden="1" customHeight="1">
      <c r="B2356" s="9">
        <v>400105</v>
      </c>
      <c r="C2356" s="10">
        <v>92</v>
      </c>
      <c r="D2356" s="10">
        <v>94</v>
      </c>
      <c r="E2356" s="10">
        <v>96</v>
      </c>
      <c r="F2356" s="11">
        <f t="shared" ref="F2356:H2387" si="202">C2356/C$2431</f>
        <v>5.5979798594420274E-3</v>
      </c>
      <c r="G2356" s="11">
        <f t="shared" si="202"/>
        <v>5.6320812937010571E-3</v>
      </c>
      <c r="H2356" s="11">
        <f t="shared" si="202"/>
        <v>5.7233818032229782E-3</v>
      </c>
      <c r="I2356" s="11"/>
    </row>
    <row r="2357" spans="1:9" ht="12" hidden="1" customHeight="1">
      <c r="B2357" s="9">
        <v>400106</v>
      </c>
      <c r="C2357" s="10">
        <v>156</v>
      </c>
      <c r="D2357" s="10">
        <v>149</v>
      </c>
      <c r="E2357" s="10">
        <v>155</v>
      </c>
      <c r="F2357" s="11">
        <f t="shared" si="202"/>
        <v>9.4922267181843066E-3</v>
      </c>
      <c r="G2357" s="11">
        <f t="shared" si="202"/>
        <v>8.9274480081006115E-3</v>
      </c>
      <c r="H2357" s="11">
        <f t="shared" si="202"/>
        <v>9.2408768697871003E-3</v>
      </c>
      <c r="I2357" s="11"/>
    </row>
    <row r="2358" spans="1:9" ht="12" hidden="1" customHeight="1">
      <c r="B2358" s="9">
        <v>400109</v>
      </c>
      <c r="C2358" s="10">
        <v>303.60000000000002</v>
      </c>
      <c r="D2358" s="10">
        <v>297.60000000000002</v>
      </c>
      <c r="E2358" s="10">
        <v>300.60000000000002</v>
      </c>
      <c r="F2358" s="11">
        <f t="shared" si="202"/>
        <v>1.8473333536158692E-2</v>
      </c>
      <c r="G2358" s="11">
        <f t="shared" si="202"/>
        <v>1.7830929712823771E-2</v>
      </c>
      <c r="H2358" s="11">
        <f t="shared" si="202"/>
        <v>1.7921339271341954E-2</v>
      </c>
      <c r="I2358" s="11"/>
    </row>
    <row r="2359" spans="1:9" ht="12" hidden="1" customHeight="1">
      <c r="B2359" s="9">
        <v>400127</v>
      </c>
      <c r="C2359" s="10">
        <v>3989.1</v>
      </c>
      <c r="D2359" s="10">
        <v>4135.6000000000004</v>
      </c>
      <c r="E2359" s="10">
        <v>4170.6000000000004</v>
      </c>
      <c r="F2359" s="11">
        <f t="shared" si="202"/>
        <v>0.24272718975326293</v>
      </c>
      <c r="G2359" s="11">
        <f t="shared" si="202"/>
        <v>0.24778761061946908</v>
      </c>
      <c r="H2359" s="11">
        <f t="shared" si="202"/>
        <v>0.24864516821376828</v>
      </c>
      <c r="I2359" s="11"/>
    </row>
    <row r="2360" spans="1:9" ht="12" hidden="1" customHeight="1">
      <c r="B2360" s="9">
        <v>400128</v>
      </c>
      <c r="C2360" s="10">
        <v>3462.6</v>
      </c>
      <c r="D2360" s="10">
        <v>3585.6</v>
      </c>
      <c r="E2360" s="10">
        <v>3620.6</v>
      </c>
      <c r="F2360" s="11">
        <f t="shared" si="202"/>
        <v>0.2106909245793909</v>
      </c>
      <c r="G2360" s="11">
        <f t="shared" si="202"/>
        <v>0.21483394347547349</v>
      </c>
      <c r="H2360" s="11">
        <f t="shared" si="202"/>
        <v>0.21585495996613663</v>
      </c>
      <c r="I2360" s="11"/>
    </row>
    <row r="2361" spans="1:9" ht="12" hidden="1" customHeight="1">
      <c r="B2361" s="9">
        <v>401108</v>
      </c>
      <c r="C2361" s="10">
        <v>347</v>
      </c>
      <c r="D2361" s="10">
        <v>350</v>
      </c>
      <c r="E2361" s="10">
        <v>351</v>
      </c>
      <c r="F2361" s="11">
        <f t="shared" si="202"/>
        <v>2.1114119687243298E-2</v>
      </c>
      <c r="G2361" s="11">
        <f t="shared" si="202"/>
        <v>2.0970515455269893E-2</v>
      </c>
      <c r="H2361" s="11">
        <f t="shared" si="202"/>
        <v>2.0926114718034013E-2</v>
      </c>
      <c r="I2361" s="11"/>
    </row>
    <row r="2362" spans="1:9" ht="12" hidden="1" customHeight="1">
      <c r="B2362" s="9">
        <v>401109</v>
      </c>
      <c r="C2362" s="10">
        <v>191</v>
      </c>
      <c r="D2362" s="10">
        <v>191</v>
      </c>
      <c r="E2362" s="10">
        <v>190</v>
      </c>
      <c r="F2362" s="11">
        <f t="shared" si="202"/>
        <v>1.1621892969058991E-2</v>
      </c>
      <c r="G2362" s="11">
        <f t="shared" si="202"/>
        <v>1.1443909862732998E-2</v>
      </c>
      <c r="H2362" s="11">
        <f t="shared" si="202"/>
        <v>1.1327526485545478E-2</v>
      </c>
      <c r="I2362" s="11"/>
    </row>
    <row r="2363" spans="1:9" ht="12" hidden="1" customHeight="1">
      <c r="B2363" s="9">
        <v>401110</v>
      </c>
      <c r="C2363" s="10">
        <v>65</v>
      </c>
      <c r="D2363" s="10">
        <v>66</v>
      </c>
      <c r="E2363" s="10">
        <v>65</v>
      </c>
      <c r="F2363" s="11">
        <f t="shared" si="202"/>
        <v>3.9550944659101283E-3</v>
      </c>
      <c r="G2363" s="11">
        <f t="shared" si="202"/>
        <v>3.9544400572794651E-3</v>
      </c>
      <c r="H2363" s="11">
        <f t="shared" si="202"/>
        <v>3.8752064292655584E-3</v>
      </c>
      <c r="I2363" s="11"/>
    </row>
    <row r="2364" spans="1:9" ht="12" hidden="1" customHeight="1">
      <c r="B2364" s="9">
        <v>401111</v>
      </c>
      <c r="C2364" s="10">
        <v>72</v>
      </c>
      <c r="D2364" s="10">
        <v>71</v>
      </c>
      <c r="E2364" s="10">
        <v>71</v>
      </c>
      <c r="F2364" s="11">
        <f t="shared" si="202"/>
        <v>4.3810277160850654E-3</v>
      </c>
      <c r="G2364" s="11">
        <f t="shared" si="202"/>
        <v>4.2540188494976068E-3</v>
      </c>
      <c r="H2364" s="11">
        <f t="shared" si="202"/>
        <v>4.2329177919669947E-3</v>
      </c>
      <c r="I2364" s="11"/>
    </row>
    <row r="2365" spans="1:9" ht="12" hidden="1" customHeight="1">
      <c r="B2365" s="9">
        <v>401127</v>
      </c>
      <c r="C2365" s="10">
        <v>382</v>
      </c>
      <c r="D2365" s="10">
        <v>381</v>
      </c>
      <c r="E2365" s="10">
        <v>388</v>
      </c>
      <c r="F2365" s="11">
        <f t="shared" si="202"/>
        <v>2.3243785938117982E-2</v>
      </c>
      <c r="G2365" s="11">
        <f t="shared" si="202"/>
        <v>2.2827903967022369E-2</v>
      </c>
      <c r="H2365" s="11">
        <f t="shared" si="202"/>
        <v>2.3132001454692869E-2</v>
      </c>
      <c r="I2365" s="11"/>
    </row>
    <row r="2366" spans="1:9" ht="12" hidden="1" customHeight="1">
      <c r="B2366" s="9">
        <v>401139</v>
      </c>
      <c r="C2366" s="10">
        <v>71</v>
      </c>
      <c r="D2366" s="10">
        <v>70</v>
      </c>
      <c r="E2366" s="10">
        <v>71</v>
      </c>
      <c r="F2366" s="11">
        <f t="shared" si="202"/>
        <v>4.3201801089172171E-3</v>
      </c>
      <c r="G2366" s="11">
        <f t="shared" si="202"/>
        <v>4.1941030910539788E-3</v>
      </c>
      <c r="H2366" s="11">
        <f t="shared" si="202"/>
        <v>4.2329177919669947E-3</v>
      </c>
      <c r="I2366" s="11"/>
    </row>
    <row r="2367" spans="1:9" ht="12" hidden="1" customHeight="1">
      <c r="B2367" s="9">
        <v>401140</v>
      </c>
      <c r="C2367" s="10">
        <v>38</v>
      </c>
      <c r="D2367" s="10">
        <v>38</v>
      </c>
      <c r="E2367" s="10">
        <v>38</v>
      </c>
      <c r="F2367" s="11">
        <f t="shared" si="202"/>
        <v>2.3122090723782288E-3</v>
      </c>
      <c r="G2367" s="11">
        <f t="shared" si="202"/>
        <v>2.2767988208578739E-3</v>
      </c>
      <c r="H2367" s="11">
        <f t="shared" si="202"/>
        <v>2.2655052971090957E-3</v>
      </c>
      <c r="I2367" s="11"/>
    </row>
    <row r="2368" spans="1:9" ht="12" hidden="1" customHeight="1">
      <c r="B2368" s="9">
        <v>401142</v>
      </c>
      <c r="C2368" s="10">
        <v>215</v>
      </c>
      <c r="D2368" s="10">
        <v>217</v>
      </c>
      <c r="E2368" s="10">
        <v>215</v>
      </c>
      <c r="F2368" s="11">
        <f t="shared" si="202"/>
        <v>1.3082235541087346E-2</v>
      </c>
      <c r="G2368" s="11">
        <f t="shared" si="202"/>
        <v>1.3001719582267333E-2</v>
      </c>
      <c r="H2368" s="11">
        <f t="shared" si="202"/>
        <v>1.2817990496801462E-2</v>
      </c>
      <c r="I2368" s="11"/>
    </row>
    <row r="2369" spans="2:9" ht="12" hidden="1" customHeight="1">
      <c r="B2369" s="9">
        <v>401143</v>
      </c>
      <c r="C2369" s="10">
        <v>216</v>
      </c>
      <c r="D2369" s="10">
        <v>218</v>
      </c>
      <c r="E2369" s="10">
        <v>216</v>
      </c>
      <c r="F2369" s="11">
        <f t="shared" si="202"/>
        <v>1.3143083148255194E-2</v>
      </c>
      <c r="G2369" s="11">
        <f t="shared" si="202"/>
        <v>1.3061635340710961E-2</v>
      </c>
      <c r="H2369" s="11">
        <f t="shared" si="202"/>
        <v>1.2877609057251702E-2</v>
      </c>
      <c r="I2369" s="11"/>
    </row>
    <row r="2370" spans="2:9" ht="12" hidden="1" customHeight="1">
      <c r="B2370" s="9">
        <v>401145</v>
      </c>
      <c r="C2370" s="10">
        <v>16</v>
      </c>
      <c r="D2370" s="10">
        <v>16</v>
      </c>
      <c r="E2370" s="10">
        <v>16</v>
      </c>
      <c r="F2370" s="11">
        <f t="shared" si="202"/>
        <v>9.7356171468557001E-4</v>
      </c>
      <c r="G2370" s="11">
        <f t="shared" si="202"/>
        <v>9.5865213509805226E-4</v>
      </c>
      <c r="H2370" s="11">
        <f t="shared" si="202"/>
        <v>9.538969672038297E-4</v>
      </c>
      <c r="I2370" s="11"/>
    </row>
    <row r="2371" spans="2:9" ht="12" hidden="1" customHeight="1">
      <c r="B2371" s="9">
        <v>401146</v>
      </c>
      <c r="C2371" s="10">
        <v>28</v>
      </c>
      <c r="D2371" s="10">
        <v>26</v>
      </c>
      <c r="E2371" s="10">
        <v>27</v>
      </c>
      <c r="F2371" s="11">
        <f t="shared" si="202"/>
        <v>1.7037330006997476E-3</v>
      </c>
      <c r="G2371" s="11">
        <f t="shared" si="202"/>
        <v>1.557809719534335E-3</v>
      </c>
      <c r="H2371" s="11">
        <f t="shared" si="202"/>
        <v>1.6097011321564627E-3</v>
      </c>
      <c r="I2371" s="11"/>
    </row>
    <row r="2372" spans="2:9" ht="12" hidden="1" customHeight="1">
      <c r="B2372" s="9">
        <v>401147</v>
      </c>
      <c r="C2372" s="10">
        <v>27</v>
      </c>
      <c r="D2372" s="10">
        <v>25</v>
      </c>
      <c r="E2372" s="10">
        <v>25</v>
      </c>
      <c r="F2372" s="11">
        <f t="shared" si="202"/>
        <v>1.6428853935318993E-3</v>
      </c>
      <c r="G2372" s="11">
        <f t="shared" si="202"/>
        <v>1.4978939610907065E-3</v>
      </c>
      <c r="H2372" s="11">
        <f t="shared" si="202"/>
        <v>1.4904640112559839E-3</v>
      </c>
      <c r="I2372" s="11"/>
    </row>
    <row r="2373" spans="2:9" ht="12" hidden="1" customHeight="1">
      <c r="B2373" s="9">
        <v>401148</v>
      </c>
      <c r="C2373" s="10">
        <v>30.4</v>
      </c>
      <c r="D2373" s="10">
        <v>30.4</v>
      </c>
      <c r="E2373" s="10">
        <v>30.4</v>
      </c>
      <c r="F2373" s="11">
        <f t="shared" si="202"/>
        <v>1.849767257902583E-3</v>
      </c>
      <c r="G2373" s="11">
        <f t="shared" si="202"/>
        <v>1.8214390566862991E-3</v>
      </c>
      <c r="H2373" s="11">
        <f t="shared" si="202"/>
        <v>1.8124042376872764E-3</v>
      </c>
      <c r="I2373" s="11"/>
    </row>
    <row r="2374" spans="2:9" ht="12" hidden="1" customHeight="1">
      <c r="B2374" s="9">
        <v>401149</v>
      </c>
      <c r="C2374" s="10">
        <v>39</v>
      </c>
      <c r="D2374" s="10">
        <v>40</v>
      </c>
      <c r="E2374" s="10">
        <v>41</v>
      </c>
      <c r="F2374" s="11">
        <f t="shared" si="202"/>
        <v>2.3730566795460767E-3</v>
      </c>
      <c r="G2374" s="11">
        <f t="shared" si="202"/>
        <v>2.3966303377451308E-3</v>
      </c>
      <c r="H2374" s="11">
        <f t="shared" si="202"/>
        <v>2.4443609784598136E-3</v>
      </c>
      <c r="I2374" s="11"/>
    </row>
    <row r="2375" spans="2:9" ht="12" hidden="1" customHeight="1">
      <c r="B2375" s="9">
        <v>401150</v>
      </c>
      <c r="C2375" s="10">
        <v>81</v>
      </c>
      <c r="D2375" s="10">
        <v>80</v>
      </c>
      <c r="E2375" s="10">
        <v>80</v>
      </c>
      <c r="F2375" s="11">
        <f t="shared" si="202"/>
        <v>4.9286561805956981E-3</v>
      </c>
      <c r="G2375" s="11">
        <f t="shared" si="202"/>
        <v>4.7932606754902615E-3</v>
      </c>
      <c r="H2375" s="11">
        <f t="shared" si="202"/>
        <v>4.7694848360191489E-3</v>
      </c>
      <c r="I2375" s="11"/>
    </row>
    <row r="2376" spans="2:9" ht="12" hidden="1" customHeight="1">
      <c r="B2376" s="9">
        <v>401151</v>
      </c>
      <c r="C2376" s="10">
        <v>55</v>
      </c>
      <c r="D2376" s="10">
        <v>54</v>
      </c>
      <c r="E2376" s="10">
        <v>54</v>
      </c>
      <c r="F2376" s="11">
        <f t="shared" si="202"/>
        <v>3.3466183942316469E-3</v>
      </c>
      <c r="G2376" s="11">
        <f t="shared" si="202"/>
        <v>3.2354509559559264E-3</v>
      </c>
      <c r="H2376" s="11">
        <f t="shared" si="202"/>
        <v>3.2194022643129254E-3</v>
      </c>
      <c r="I2376" s="11"/>
    </row>
    <row r="2377" spans="2:9" ht="12" hidden="1" customHeight="1">
      <c r="B2377" s="9">
        <v>401153</v>
      </c>
      <c r="C2377" s="10">
        <v>135</v>
      </c>
      <c r="D2377" s="10">
        <v>135</v>
      </c>
      <c r="E2377" s="10">
        <v>135</v>
      </c>
      <c r="F2377" s="11">
        <f t="shared" si="202"/>
        <v>8.2144269676594963E-3</v>
      </c>
      <c r="G2377" s="11">
        <f t="shared" si="202"/>
        <v>8.0886273898898159E-3</v>
      </c>
      <c r="H2377" s="11">
        <f t="shared" si="202"/>
        <v>8.0485056607823135E-3</v>
      </c>
      <c r="I2377" s="11"/>
    </row>
    <row r="2378" spans="2:9" ht="12" hidden="1" customHeight="1">
      <c r="B2378" s="9">
        <v>401154</v>
      </c>
      <c r="C2378" s="10">
        <v>45</v>
      </c>
      <c r="D2378" s="10">
        <v>45</v>
      </c>
      <c r="E2378" s="10">
        <v>45</v>
      </c>
      <c r="F2378" s="11">
        <f t="shared" si="202"/>
        <v>2.7381423225531654E-3</v>
      </c>
      <c r="G2378" s="11">
        <f t="shared" si="202"/>
        <v>2.6962091299632717E-3</v>
      </c>
      <c r="H2378" s="11">
        <f t="shared" si="202"/>
        <v>2.6828352202607712E-3</v>
      </c>
      <c r="I2378" s="11"/>
    </row>
    <row r="2379" spans="2:9" ht="12" hidden="1" customHeight="1">
      <c r="B2379" s="9">
        <v>401156</v>
      </c>
      <c r="C2379" s="10">
        <v>42</v>
      </c>
      <c r="D2379" s="10">
        <v>42</v>
      </c>
      <c r="E2379" s="10">
        <v>42</v>
      </c>
      <c r="F2379" s="11">
        <f t="shared" si="202"/>
        <v>2.555599501049621E-3</v>
      </c>
      <c r="G2379" s="11">
        <f t="shared" si="202"/>
        <v>2.5164618546323872E-3</v>
      </c>
      <c r="H2379" s="11">
        <f t="shared" si="202"/>
        <v>2.5039795389100532E-3</v>
      </c>
      <c r="I2379" s="11"/>
    </row>
    <row r="2380" spans="2:9" ht="12" hidden="1" customHeight="1">
      <c r="B2380" s="9">
        <v>401157</v>
      </c>
      <c r="C2380" s="10">
        <v>25.5</v>
      </c>
      <c r="D2380" s="10">
        <v>24.5</v>
      </c>
      <c r="E2380" s="10">
        <v>25.5</v>
      </c>
      <c r="F2380" s="11">
        <f t="shared" si="202"/>
        <v>1.5516139827801271E-3</v>
      </c>
      <c r="G2380" s="11">
        <f t="shared" si="202"/>
        <v>1.4679360818688925E-3</v>
      </c>
      <c r="H2380" s="11">
        <f t="shared" si="202"/>
        <v>1.5202732914811037E-3</v>
      </c>
      <c r="I2380" s="11"/>
    </row>
    <row r="2381" spans="2:9" ht="12" hidden="1" customHeight="1">
      <c r="B2381" s="9">
        <v>401158</v>
      </c>
      <c r="C2381" s="10">
        <v>20.2</v>
      </c>
      <c r="D2381" s="10">
        <v>20.2</v>
      </c>
      <c r="E2381" s="10">
        <v>19.399999999999999</v>
      </c>
      <c r="F2381" s="11">
        <f t="shared" si="202"/>
        <v>1.229121664790532E-3</v>
      </c>
      <c r="G2381" s="11">
        <f t="shared" si="202"/>
        <v>1.2102983205612909E-3</v>
      </c>
      <c r="H2381" s="11">
        <f t="shared" si="202"/>
        <v>1.1566000727346434E-3</v>
      </c>
      <c r="I2381" s="11"/>
    </row>
    <row r="2382" spans="2:9" ht="12" hidden="1" customHeight="1">
      <c r="B2382" s="9">
        <v>401159</v>
      </c>
      <c r="C2382" s="10">
        <v>35</v>
      </c>
      <c r="D2382" s="10">
        <v>35</v>
      </c>
      <c r="E2382" s="10">
        <v>35</v>
      </c>
      <c r="F2382" s="11">
        <f t="shared" si="202"/>
        <v>2.1296662508746844E-3</v>
      </c>
      <c r="G2382" s="11">
        <f t="shared" si="202"/>
        <v>2.0970515455269894E-3</v>
      </c>
      <c r="H2382" s="11">
        <f t="shared" si="202"/>
        <v>2.0866496157583773E-3</v>
      </c>
      <c r="I2382" s="11"/>
    </row>
    <row r="2383" spans="2:9" ht="12" hidden="1" customHeight="1">
      <c r="B2383" s="9">
        <v>401160</v>
      </c>
      <c r="C2383" s="10">
        <v>67</v>
      </c>
      <c r="D2383" s="10">
        <v>64</v>
      </c>
      <c r="E2383" s="10">
        <v>63</v>
      </c>
      <c r="F2383" s="11">
        <f t="shared" si="202"/>
        <v>4.076789680245824E-3</v>
      </c>
      <c r="G2383" s="11">
        <f t="shared" si="202"/>
        <v>3.834608540392209E-3</v>
      </c>
      <c r="H2383" s="11">
        <f t="shared" si="202"/>
        <v>3.7559693083650796E-3</v>
      </c>
      <c r="I2383" s="11"/>
    </row>
    <row r="2384" spans="2:9" ht="12" hidden="1" customHeight="1">
      <c r="B2384" s="9">
        <v>401161</v>
      </c>
      <c r="C2384" s="10">
        <v>67.8</v>
      </c>
      <c r="D2384" s="10">
        <v>69.599999999999994</v>
      </c>
      <c r="E2384" s="10">
        <v>70.599999999999994</v>
      </c>
      <c r="F2384" s="11">
        <f t="shared" si="202"/>
        <v>4.125467765980103E-3</v>
      </c>
      <c r="G2384" s="11">
        <f t="shared" si="202"/>
        <v>4.1701367876765269E-3</v>
      </c>
      <c r="H2384" s="11">
        <f t="shared" si="202"/>
        <v>4.2090703677868987E-3</v>
      </c>
      <c r="I2384" s="11"/>
    </row>
    <row r="2385" spans="2:9" ht="12" hidden="1" customHeight="1">
      <c r="B2385" s="9">
        <v>401162</v>
      </c>
      <c r="C2385" s="10">
        <v>53.6</v>
      </c>
      <c r="D2385" s="10">
        <v>53.4</v>
      </c>
      <c r="E2385" s="10">
        <v>55.4</v>
      </c>
      <c r="F2385" s="11">
        <f t="shared" si="202"/>
        <v>3.2614317441966596E-3</v>
      </c>
      <c r="G2385" s="11">
        <f t="shared" si="202"/>
        <v>3.1995015008897494E-3</v>
      </c>
      <c r="H2385" s="11">
        <f t="shared" si="202"/>
        <v>3.3028682489432606E-3</v>
      </c>
      <c r="I2385" s="11"/>
    </row>
    <row r="2386" spans="2:9" ht="12" hidden="1" customHeight="1">
      <c r="B2386" s="9">
        <v>401163</v>
      </c>
      <c r="C2386" s="10">
        <v>36.6</v>
      </c>
      <c r="D2386" s="10">
        <v>32</v>
      </c>
      <c r="E2386" s="10">
        <v>32</v>
      </c>
      <c r="F2386" s="11">
        <f t="shared" si="202"/>
        <v>2.2270224223432415E-3</v>
      </c>
      <c r="G2386" s="11">
        <f t="shared" si="202"/>
        <v>1.9173042701961045E-3</v>
      </c>
      <c r="H2386" s="11">
        <f t="shared" si="202"/>
        <v>1.9077939344076594E-3</v>
      </c>
      <c r="I2386" s="11"/>
    </row>
    <row r="2387" spans="2:9" ht="12" hidden="1" customHeight="1">
      <c r="B2387" s="9">
        <v>401164</v>
      </c>
      <c r="C2387" s="10">
        <v>30.6</v>
      </c>
      <c r="D2387" s="10">
        <v>27.8</v>
      </c>
      <c r="E2387" s="10">
        <v>28.6</v>
      </c>
      <c r="F2387" s="11">
        <f t="shared" si="202"/>
        <v>1.8619367793361527E-3</v>
      </c>
      <c r="G2387" s="11">
        <f t="shared" si="202"/>
        <v>1.6656580847328657E-3</v>
      </c>
      <c r="H2387" s="11">
        <f t="shared" si="202"/>
        <v>1.7050908288768457E-3</v>
      </c>
      <c r="I2387" s="11"/>
    </row>
    <row r="2388" spans="2:9" ht="12" hidden="1" customHeight="1">
      <c r="B2388" s="9">
        <v>401165</v>
      </c>
      <c r="C2388" s="10">
        <v>70.2</v>
      </c>
      <c r="D2388" s="10">
        <v>67.400000000000006</v>
      </c>
      <c r="E2388" s="10">
        <v>65.599999999999994</v>
      </c>
      <c r="F2388" s="11">
        <f t="shared" ref="F2388:H2419" si="203">C2388/C$2431</f>
        <v>4.2715020231829381E-3</v>
      </c>
      <c r="G2388" s="11">
        <f t="shared" si="203"/>
        <v>4.038322119100545E-3</v>
      </c>
      <c r="H2388" s="11">
        <f t="shared" si="203"/>
        <v>3.910977565535702E-3</v>
      </c>
      <c r="I2388" s="11"/>
    </row>
    <row r="2389" spans="2:9" ht="12" hidden="1" customHeight="1">
      <c r="B2389" s="9">
        <v>401166</v>
      </c>
      <c r="C2389" s="10">
        <v>29</v>
      </c>
      <c r="D2389" s="10">
        <v>29</v>
      </c>
      <c r="E2389" s="10">
        <v>29</v>
      </c>
      <c r="F2389" s="11">
        <f t="shared" si="203"/>
        <v>1.7645806078675956E-3</v>
      </c>
      <c r="G2389" s="11">
        <f t="shared" si="203"/>
        <v>1.7375569948652196E-3</v>
      </c>
      <c r="H2389" s="11">
        <f t="shared" si="203"/>
        <v>1.7289382530569415E-3</v>
      </c>
      <c r="I2389" s="11"/>
    </row>
    <row r="2390" spans="2:9" ht="12" hidden="1" customHeight="1">
      <c r="B2390" s="9">
        <v>401167</v>
      </c>
      <c r="C2390" s="10">
        <v>20</v>
      </c>
      <c r="D2390" s="10">
        <v>20</v>
      </c>
      <c r="E2390" s="10">
        <v>20</v>
      </c>
      <c r="F2390" s="11">
        <f t="shared" si="203"/>
        <v>1.2169521433569625E-3</v>
      </c>
      <c r="G2390" s="11">
        <f t="shared" si="203"/>
        <v>1.1983151688725654E-3</v>
      </c>
      <c r="H2390" s="11">
        <f t="shared" si="203"/>
        <v>1.1923712090047872E-3</v>
      </c>
      <c r="I2390" s="11"/>
    </row>
    <row r="2391" spans="2:9" ht="12" hidden="1" customHeight="1">
      <c r="B2391" s="9">
        <v>401168</v>
      </c>
      <c r="C2391" s="10">
        <v>26</v>
      </c>
      <c r="D2391" s="10">
        <v>26</v>
      </c>
      <c r="E2391" s="10">
        <v>26</v>
      </c>
      <c r="F2391" s="11">
        <f t="shared" si="203"/>
        <v>1.5820377863640512E-3</v>
      </c>
      <c r="G2391" s="11">
        <f t="shared" si="203"/>
        <v>1.557809719534335E-3</v>
      </c>
      <c r="H2391" s="11">
        <f t="shared" si="203"/>
        <v>1.5500825717062233E-3</v>
      </c>
      <c r="I2391" s="11"/>
    </row>
    <row r="2392" spans="2:9" ht="12" hidden="1" customHeight="1">
      <c r="B2392" s="9">
        <v>401169</v>
      </c>
      <c r="C2392" s="10">
        <v>43.8</v>
      </c>
      <c r="D2392" s="10">
        <v>45.8</v>
      </c>
      <c r="E2392" s="10">
        <v>45</v>
      </c>
      <c r="F2392" s="11">
        <f t="shared" si="203"/>
        <v>2.6651251939517479E-3</v>
      </c>
      <c r="G2392" s="11">
        <f t="shared" si="203"/>
        <v>2.7441417367181742E-3</v>
      </c>
      <c r="H2392" s="11">
        <f t="shared" si="203"/>
        <v>2.6828352202607712E-3</v>
      </c>
      <c r="I2392" s="11"/>
    </row>
    <row r="2393" spans="2:9" ht="12" hidden="1" customHeight="1">
      <c r="B2393" s="9">
        <v>401170</v>
      </c>
      <c r="C2393" s="10">
        <v>12.4</v>
      </c>
      <c r="D2393" s="10">
        <v>11.6</v>
      </c>
      <c r="E2393" s="10">
        <v>11.6</v>
      </c>
      <c r="F2393" s="11">
        <f t="shared" si="203"/>
        <v>7.5451032888131672E-4</v>
      </c>
      <c r="G2393" s="11">
        <f t="shared" si="203"/>
        <v>6.9502279794608779E-4</v>
      </c>
      <c r="H2393" s="11">
        <f t="shared" si="203"/>
        <v>6.9157530122277659E-4</v>
      </c>
      <c r="I2393" s="11"/>
    </row>
    <row r="2394" spans="2:9" ht="12" hidden="1" customHeight="1">
      <c r="B2394" s="9">
        <v>401171</v>
      </c>
      <c r="C2394" s="10">
        <v>39.4</v>
      </c>
      <c r="D2394" s="10">
        <v>41.8</v>
      </c>
      <c r="E2394" s="10">
        <v>41.8</v>
      </c>
      <c r="F2394" s="11">
        <f t="shared" si="203"/>
        <v>2.3973957224132161E-3</v>
      </c>
      <c r="G2394" s="11">
        <f t="shared" si="203"/>
        <v>2.5044787029436613E-3</v>
      </c>
      <c r="H2394" s="11">
        <f t="shared" si="203"/>
        <v>2.4920558268200048E-3</v>
      </c>
      <c r="I2394" s="11"/>
    </row>
    <row r="2395" spans="2:9" ht="12" hidden="1" customHeight="1">
      <c r="B2395" s="9">
        <v>401172</v>
      </c>
      <c r="C2395" s="10">
        <v>34</v>
      </c>
      <c r="D2395" s="10">
        <v>35.6</v>
      </c>
      <c r="E2395" s="10">
        <v>35.6</v>
      </c>
      <c r="F2395" s="11">
        <f t="shared" si="203"/>
        <v>2.0688186437068361E-3</v>
      </c>
      <c r="G2395" s="11">
        <f t="shared" si="203"/>
        <v>2.1330010005931664E-3</v>
      </c>
      <c r="H2395" s="11">
        <f t="shared" si="203"/>
        <v>2.1224207520285213E-3</v>
      </c>
      <c r="I2395" s="11"/>
    </row>
    <row r="2396" spans="2:9" ht="12" hidden="1" customHeight="1">
      <c r="B2396" s="9">
        <v>401173</v>
      </c>
      <c r="C2396" s="10">
        <v>42.2</v>
      </c>
      <c r="D2396" s="10">
        <v>41.2</v>
      </c>
      <c r="E2396" s="10">
        <v>39.4</v>
      </c>
      <c r="F2396" s="11">
        <f t="shared" si="203"/>
        <v>2.5677690224831912E-3</v>
      </c>
      <c r="G2396" s="11">
        <f t="shared" si="203"/>
        <v>2.4685292478774847E-3</v>
      </c>
      <c r="H2396" s="11">
        <f t="shared" si="203"/>
        <v>2.3489712817394304E-3</v>
      </c>
      <c r="I2396" s="11"/>
    </row>
    <row r="2397" spans="2:9" ht="12" hidden="1" customHeight="1">
      <c r="B2397" s="9">
        <v>401174</v>
      </c>
      <c r="C2397" s="10">
        <v>44</v>
      </c>
      <c r="D2397" s="10">
        <v>44</v>
      </c>
      <c r="E2397" s="10">
        <v>45</v>
      </c>
      <c r="F2397" s="11">
        <f t="shared" si="203"/>
        <v>2.6772947153853176E-3</v>
      </c>
      <c r="G2397" s="11">
        <f t="shared" si="203"/>
        <v>2.6362933715196437E-3</v>
      </c>
      <c r="H2397" s="11">
        <f t="shared" si="203"/>
        <v>2.6828352202607712E-3</v>
      </c>
      <c r="I2397" s="11"/>
    </row>
    <row r="2398" spans="2:9" ht="12" hidden="1" customHeight="1">
      <c r="B2398" s="9">
        <v>401175</v>
      </c>
      <c r="C2398" s="10">
        <v>14</v>
      </c>
      <c r="D2398" s="10">
        <v>14</v>
      </c>
      <c r="E2398" s="10">
        <v>14</v>
      </c>
      <c r="F2398" s="11">
        <f t="shared" si="203"/>
        <v>8.5186650034987379E-4</v>
      </c>
      <c r="G2398" s="11">
        <f t="shared" si="203"/>
        <v>8.388206182107957E-4</v>
      </c>
      <c r="H2398" s="11">
        <f t="shared" si="203"/>
        <v>8.3465984630335104E-4</v>
      </c>
      <c r="I2398" s="11"/>
    </row>
    <row r="2399" spans="2:9" ht="12" hidden="1" customHeight="1">
      <c r="B2399" s="9">
        <v>401176</v>
      </c>
      <c r="C2399" s="10">
        <v>78</v>
      </c>
      <c r="D2399" s="10">
        <v>77</v>
      </c>
      <c r="E2399" s="10">
        <v>77</v>
      </c>
      <c r="F2399" s="11">
        <f t="shared" si="203"/>
        <v>4.7461133590921533E-3</v>
      </c>
      <c r="G2399" s="11">
        <f t="shared" si="203"/>
        <v>4.6135134001593766E-3</v>
      </c>
      <c r="H2399" s="11">
        <f t="shared" si="203"/>
        <v>4.5906291546684306E-3</v>
      </c>
      <c r="I2399" s="11"/>
    </row>
    <row r="2400" spans="2:9" ht="12" hidden="1" customHeight="1">
      <c r="B2400" s="9">
        <v>401177</v>
      </c>
      <c r="C2400" s="10">
        <v>93</v>
      </c>
      <c r="D2400" s="10">
        <v>91</v>
      </c>
      <c r="E2400" s="10">
        <v>93</v>
      </c>
      <c r="F2400" s="11">
        <f t="shared" si="203"/>
        <v>5.6588274666098757E-3</v>
      </c>
      <c r="G2400" s="11">
        <f t="shared" si="203"/>
        <v>5.4523340183701722E-3</v>
      </c>
      <c r="H2400" s="11">
        <f t="shared" si="203"/>
        <v>5.5445261218722607E-3</v>
      </c>
      <c r="I2400" s="11"/>
    </row>
    <row r="2401" spans="2:9" ht="12" hidden="1" customHeight="1">
      <c r="B2401" s="9">
        <v>401178</v>
      </c>
      <c r="C2401" s="10">
        <v>70</v>
      </c>
      <c r="D2401" s="10">
        <v>70</v>
      </c>
      <c r="E2401" s="10">
        <v>71</v>
      </c>
      <c r="F2401" s="11">
        <f t="shared" si="203"/>
        <v>4.2593325017493688E-3</v>
      </c>
      <c r="G2401" s="11">
        <f t="shared" si="203"/>
        <v>4.1941030910539788E-3</v>
      </c>
      <c r="H2401" s="11">
        <f t="shared" si="203"/>
        <v>4.2329177919669947E-3</v>
      </c>
      <c r="I2401" s="11"/>
    </row>
    <row r="2402" spans="2:9" ht="12" hidden="1" customHeight="1">
      <c r="B2402" s="9">
        <v>401179</v>
      </c>
      <c r="C2402" s="10">
        <v>63</v>
      </c>
      <c r="D2402" s="10">
        <v>63</v>
      </c>
      <c r="E2402" s="10">
        <v>64</v>
      </c>
      <c r="F2402" s="11">
        <f t="shared" si="203"/>
        <v>3.8333992515744318E-3</v>
      </c>
      <c r="G2402" s="11">
        <f t="shared" si="203"/>
        <v>3.7746927819485806E-3</v>
      </c>
      <c r="H2402" s="11">
        <f t="shared" si="203"/>
        <v>3.8155878688153188E-3</v>
      </c>
      <c r="I2402" s="11"/>
    </row>
    <row r="2403" spans="2:9" ht="12" hidden="1" customHeight="1">
      <c r="B2403" s="9">
        <v>401180</v>
      </c>
      <c r="C2403" s="10">
        <v>72</v>
      </c>
      <c r="D2403" s="10">
        <v>71</v>
      </c>
      <c r="E2403" s="10">
        <v>71</v>
      </c>
      <c r="F2403" s="11">
        <f t="shared" si="203"/>
        <v>4.3810277160850654E-3</v>
      </c>
      <c r="G2403" s="11">
        <f t="shared" si="203"/>
        <v>4.2540188494976068E-3</v>
      </c>
      <c r="H2403" s="11">
        <f t="shared" si="203"/>
        <v>4.2329177919669947E-3</v>
      </c>
      <c r="I2403" s="11"/>
    </row>
    <row r="2404" spans="2:9" ht="12" hidden="1" customHeight="1">
      <c r="B2404" s="9">
        <v>401181</v>
      </c>
      <c r="C2404" s="10">
        <v>19</v>
      </c>
      <c r="D2404" s="10">
        <v>18</v>
      </c>
      <c r="E2404" s="10">
        <v>17</v>
      </c>
      <c r="F2404" s="11">
        <f t="shared" si="203"/>
        <v>1.1561045361891144E-3</v>
      </c>
      <c r="G2404" s="11">
        <f t="shared" si="203"/>
        <v>1.0784836519853087E-3</v>
      </c>
      <c r="H2404" s="11">
        <f t="shared" si="203"/>
        <v>1.0135155276540691E-3</v>
      </c>
      <c r="I2404" s="11"/>
    </row>
    <row r="2405" spans="2:9" ht="12" hidden="1" customHeight="1">
      <c r="B2405" s="9">
        <v>401182</v>
      </c>
      <c r="C2405" s="10">
        <v>52</v>
      </c>
      <c r="D2405" s="10">
        <v>51</v>
      </c>
      <c r="E2405" s="10">
        <v>51</v>
      </c>
      <c r="F2405" s="11">
        <f t="shared" si="203"/>
        <v>3.1640755727281025E-3</v>
      </c>
      <c r="G2405" s="11">
        <f t="shared" si="203"/>
        <v>3.0557036806250415E-3</v>
      </c>
      <c r="H2405" s="11">
        <f t="shared" si="203"/>
        <v>3.0405465829622075E-3</v>
      </c>
      <c r="I2405" s="11"/>
    </row>
    <row r="2406" spans="2:9" ht="12" hidden="1" customHeight="1">
      <c r="B2406" s="9">
        <v>401183</v>
      </c>
      <c r="C2406" s="10">
        <v>33</v>
      </c>
      <c r="D2406" s="10">
        <v>33</v>
      </c>
      <c r="E2406" s="10">
        <v>33</v>
      </c>
      <c r="F2406" s="11">
        <f t="shared" si="203"/>
        <v>2.0079710365389883E-3</v>
      </c>
      <c r="G2406" s="11">
        <f t="shared" si="203"/>
        <v>1.9772200286397325E-3</v>
      </c>
      <c r="H2406" s="11">
        <f t="shared" si="203"/>
        <v>1.967412494857899E-3</v>
      </c>
      <c r="I2406" s="11"/>
    </row>
    <row r="2407" spans="2:9" ht="12" hidden="1" customHeight="1">
      <c r="B2407" s="9">
        <v>401184</v>
      </c>
      <c r="C2407" s="10">
        <v>106</v>
      </c>
      <c r="D2407" s="10">
        <v>106</v>
      </c>
      <c r="E2407" s="10">
        <v>106</v>
      </c>
      <c r="F2407" s="11">
        <f t="shared" si="203"/>
        <v>6.4498463597919015E-3</v>
      </c>
      <c r="G2407" s="11">
        <f t="shared" si="203"/>
        <v>6.3510703950245958E-3</v>
      </c>
      <c r="H2407" s="11">
        <f t="shared" si="203"/>
        <v>6.3195674077253716E-3</v>
      </c>
      <c r="I2407" s="11"/>
    </row>
    <row r="2408" spans="2:9" ht="12" hidden="1" customHeight="1">
      <c r="B2408" s="9">
        <v>401185</v>
      </c>
      <c r="C2408" s="10">
        <v>66</v>
      </c>
      <c r="D2408" s="10">
        <v>69</v>
      </c>
      <c r="E2408" s="10">
        <v>69</v>
      </c>
      <c r="F2408" s="11">
        <f t="shared" si="203"/>
        <v>4.0159420730779766E-3</v>
      </c>
      <c r="G2408" s="11">
        <f t="shared" si="203"/>
        <v>4.13418733261035E-3</v>
      </c>
      <c r="H2408" s="11">
        <f t="shared" si="203"/>
        <v>4.1136806710665155E-3</v>
      </c>
      <c r="I2408" s="11"/>
    </row>
    <row r="2409" spans="2:9" ht="12" hidden="1" customHeight="1">
      <c r="B2409" s="9">
        <v>401186</v>
      </c>
      <c r="C2409" s="10">
        <v>96</v>
      </c>
      <c r="D2409" s="10">
        <v>95</v>
      </c>
      <c r="E2409" s="10">
        <v>96</v>
      </c>
      <c r="F2409" s="11">
        <f t="shared" si="203"/>
        <v>5.8413702881134196E-3</v>
      </c>
      <c r="G2409" s="11">
        <f t="shared" si="203"/>
        <v>5.6919970521446851E-3</v>
      </c>
      <c r="H2409" s="11">
        <f t="shared" si="203"/>
        <v>5.7233818032229782E-3</v>
      </c>
      <c r="I2409" s="11"/>
    </row>
    <row r="2410" spans="2:9" ht="12" hidden="1" customHeight="1">
      <c r="B2410" s="9">
        <v>401187</v>
      </c>
      <c r="C2410" s="10">
        <v>61</v>
      </c>
      <c r="D2410" s="10">
        <v>59</v>
      </c>
      <c r="E2410" s="10">
        <v>60</v>
      </c>
      <c r="F2410" s="11">
        <f t="shared" si="203"/>
        <v>3.7117040372387357E-3</v>
      </c>
      <c r="G2410" s="11">
        <f t="shared" si="203"/>
        <v>3.5350297481740677E-3</v>
      </c>
      <c r="H2410" s="11">
        <f t="shared" si="203"/>
        <v>3.5771136270143617E-3</v>
      </c>
      <c r="I2410" s="11"/>
    </row>
    <row r="2411" spans="2:9" ht="12" hidden="1" customHeight="1">
      <c r="B2411" s="9">
        <v>401188</v>
      </c>
      <c r="C2411" s="10">
        <v>28</v>
      </c>
      <c r="D2411" s="10">
        <v>27</v>
      </c>
      <c r="E2411" s="10">
        <v>27</v>
      </c>
      <c r="F2411" s="11">
        <f t="shared" si="203"/>
        <v>1.7037330006997476E-3</v>
      </c>
      <c r="G2411" s="11">
        <f t="shared" si="203"/>
        <v>1.6177254779779632E-3</v>
      </c>
      <c r="H2411" s="11">
        <f t="shared" si="203"/>
        <v>1.6097011321564627E-3</v>
      </c>
      <c r="I2411" s="11"/>
    </row>
    <row r="2412" spans="2:9" ht="12" hidden="1" customHeight="1">
      <c r="B2412" s="9">
        <v>401189</v>
      </c>
      <c r="C2412" s="10">
        <v>67</v>
      </c>
      <c r="D2412" s="10">
        <v>67</v>
      </c>
      <c r="E2412" s="10">
        <v>66</v>
      </c>
      <c r="F2412" s="11">
        <f t="shared" si="203"/>
        <v>4.076789680245824E-3</v>
      </c>
      <c r="G2412" s="11">
        <f t="shared" si="203"/>
        <v>4.0143558157230939E-3</v>
      </c>
      <c r="H2412" s="11">
        <f t="shared" si="203"/>
        <v>3.934824989715798E-3</v>
      </c>
      <c r="I2412" s="11"/>
    </row>
    <row r="2413" spans="2:9" ht="12" hidden="1" customHeight="1">
      <c r="B2413" s="9">
        <v>401190</v>
      </c>
      <c r="C2413" s="10">
        <v>68</v>
      </c>
      <c r="D2413" s="10">
        <v>69</v>
      </c>
      <c r="E2413" s="10">
        <v>68</v>
      </c>
      <c r="F2413" s="11">
        <f t="shared" si="203"/>
        <v>4.1376372874136723E-3</v>
      </c>
      <c r="G2413" s="11">
        <f t="shared" si="203"/>
        <v>4.13418733261035E-3</v>
      </c>
      <c r="H2413" s="11">
        <f t="shared" si="203"/>
        <v>4.0540621106162763E-3</v>
      </c>
      <c r="I2413" s="11"/>
    </row>
    <row r="2414" spans="2:9" ht="12" hidden="1" customHeight="1">
      <c r="B2414" s="9">
        <v>401191</v>
      </c>
      <c r="C2414" s="10">
        <v>20</v>
      </c>
      <c r="D2414" s="10">
        <v>21</v>
      </c>
      <c r="E2414" s="10">
        <v>21</v>
      </c>
      <c r="F2414" s="11">
        <f t="shared" si="203"/>
        <v>1.2169521433569625E-3</v>
      </c>
      <c r="G2414" s="11">
        <f t="shared" si="203"/>
        <v>1.2582309273161936E-3</v>
      </c>
      <c r="H2414" s="11">
        <f t="shared" si="203"/>
        <v>1.2519897694550266E-3</v>
      </c>
      <c r="I2414" s="11"/>
    </row>
    <row r="2415" spans="2:9" ht="12" hidden="1" customHeight="1">
      <c r="B2415" s="9">
        <v>401192</v>
      </c>
      <c r="C2415" s="10">
        <v>97</v>
      </c>
      <c r="D2415" s="10">
        <v>97</v>
      </c>
      <c r="E2415" s="10">
        <v>96</v>
      </c>
      <c r="F2415" s="11">
        <f t="shared" si="203"/>
        <v>5.9022178952812679E-3</v>
      </c>
      <c r="G2415" s="11">
        <f t="shared" si="203"/>
        <v>5.811828569031942E-3</v>
      </c>
      <c r="H2415" s="11">
        <f t="shared" si="203"/>
        <v>5.7233818032229782E-3</v>
      </c>
      <c r="I2415" s="11"/>
    </row>
    <row r="2416" spans="2:9" ht="12" hidden="1" customHeight="1">
      <c r="B2416" s="9">
        <v>403101</v>
      </c>
      <c r="C2416" s="10">
        <v>27</v>
      </c>
      <c r="D2416" s="10">
        <v>27</v>
      </c>
      <c r="E2416" s="10">
        <v>26</v>
      </c>
      <c r="F2416" s="11">
        <f t="shared" si="203"/>
        <v>1.6428853935318993E-3</v>
      </c>
      <c r="G2416" s="11">
        <f t="shared" si="203"/>
        <v>1.6177254779779632E-3</v>
      </c>
      <c r="H2416" s="11">
        <f t="shared" si="203"/>
        <v>1.5500825717062233E-3</v>
      </c>
      <c r="I2416" s="11"/>
    </row>
    <row r="2417" spans="2:9" ht="12" hidden="1" customHeight="1">
      <c r="B2417" s="9">
        <v>403102</v>
      </c>
      <c r="C2417" s="10">
        <v>21</v>
      </c>
      <c r="D2417" s="10">
        <v>21</v>
      </c>
      <c r="E2417" s="10">
        <v>21</v>
      </c>
      <c r="F2417" s="11">
        <f t="shared" si="203"/>
        <v>1.2777997505248105E-3</v>
      </c>
      <c r="G2417" s="11">
        <f t="shared" si="203"/>
        <v>1.2582309273161936E-3</v>
      </c>
      <c r="H2417" s="11">
        <f t="shared" si="203"/>
        <v>1.2519897694550266E-3</v>
      </c>
      <c r="I2417" s="11"/>
    </row>
    <row r="2418" spans="2:9" ht="12" hidden="1" customHeight="1">
      <c r="B2418" s="9">
        <v>403103</v>
      </c>
      <c r="C2418" s="10">
        <v>51</v>
      </c>
      <c r="D2418" s="10">
        <v>51</v>
      </c>
      <c r="E2418" s="10">
        <v>51</v>
      </c>
      <c r="F2418" s="11">
        <f t="shared" si="203"/>
        <v>3.1032279655602542E-3</v>
      </c>
      <c r="G2418" s="11">
        <f t="shared" si="203"/>
        <v>3.0557036806250415E-3</v>
      </c>
      <c r="H2418" s="11">
        <f t="shared" si="203"/>
        <v>3.0405465829622075E-3</v>
      </c>
      <c r="I2418" s="11"/>
    </row>
    <row r="2419" spans="2:9" ht="12" hidden="1" customHeight="1">
      <c r="B2419" s="9">
        <v>403104</v>
      </c>
      <c r="C2419" s="10">
        <v>53</v>
      </c>
      <c r="D2419" s="10">
        <v>53</v>
      </c>
      <c r="E2419" s="10">
        <v>53</v>
      </c>
      <c r="F2419" s="11">
        <f t="shared" si="203"/>
        <v>3.2249231798959508E-3</v>
      </c>
      <c r="G2419" s="11">
        <f t="shared" si="203"/>
        <v>3.1755351975122979E-3</v>
      </c>
      <c r="H2419" s="11">
        <f t="shared" si="203"/>
        <v>3.1597837038626858E-3</v>
      </c>
      <c r="I2419" s="11"/>
    </row>
    <row r="2420" spans="2:9" ht="12" hidden="1" customHeight="1">
      <c r="B2420" s="9">
        <v>403107</v>
      </c>
      <c r="C2420" s="10">
        <v>139</v>
      </c>
      <c r="D2420" s="10">
        <v>139.5</v>
      </c>
      <c r="E2420" s="10">
        <v>142.5</v>
      </c>
      <c r="F2420" s="11">
        <f t="shared" ref="F2420:H2430" si="204">C2420/C$2431</f>
        <v>8.4578173963308894E-3</v>
      </c>
      <c r="G2420" s="11">
        <f t="shared" si="204"/>
        <v>8.3582483028861437E-3</v>
      </c>
      <c r="H2420" s="11">
        <f t="shared" si="204"/>
        <v>8.495644864159109E-3</v>
      </c>
      <c r="I2420" s="11"/>
    </row>
    <row r="2421" spans="2:9" ht="12" hidden="1" customHeight="1">
      <c r="B2421" s="9">
        <v>403108</v>
      </c>
      <c r="C2421" s="10">
        <v>87.2</v>
      </c>
      <c r="D2421" s="10">
        <v>91.2</v>
      </c>
      <c r="E2421" s="10">
        <v>87.2</v>
      </c>
      <c r="F2421" s="11">
        <f t="shared" si="204"/>
        <v>5.3059113450363562E-3</v>
      </c>
      <c r="G2421" s="11">
        <f t="shared" si="204"/>
        <v>5.4643171700588982E-3</v>
      </c>
      <c r="H2421" s="11">
        <f t="shared" si="204"/>
        <v>5.198738471260872E-3</v>
      </c>
      <c r="I2421" s="11"/>
    </row>
    <row r="2422" spans="2:9" ht="12" hidden="1" customHeight="1">
      <c r="B2422" s="9">
        <v>403109</v>
      </c>
      <c r="C2422" s="10">
        <v>81</v>
      </c>
      <c r="D2422" s="10">
        <v>82</v>
      </c>
      <c r="E2422" s="10">
        <v>82</v>
      </c>
      <c r="F2422" s="11">
        <f t="shared" si="204"/>
        <v>4.9286561805956981E-3</v>
      </c>
      <c r="G2422" s="11">
        <f t="shared" si="204"/>
        <v>4.9130921923775175E-3</v>
      </c>
      <c r="H2422" s="11">
        <f t="shared" si="204"/>
        <v>4.8887219569196273E-3</v>
      </c>
      <c r="I2422" s="11"/>
    </row>
    <row r="2423" spans="2:9" ht="12" hidden="1" customHeight="1">
      <c r="B2423" s="9">
        <v>403112</v>
      </c>
      <c r="C2423" s="10">
        <v>175.4</v>
      </c>
      <c r="D2423" s="10">
        <v>179.6</v>
      </c>
      <c r="E2423" s="10">
        <v>177.8</v>
      </c>
      <c r="F2423" s="11">
        <f t="shared" si="204"/>
        <v>1.0672670297240561E-2</v>
      </c>
      <c r="G2423" s="11">
        <f t="shared" si="204"/>
        <v>1.0760870216475637E-2</v>
      </c>
      <c r="H2423" s="11">
        <f t="shared" si="204"/>
        <v>1.0600180048052559E-2</v>
      </c>
      <c r="I2423" s="11"/>
    </row>
    <row r="2424" spans="2:9" ht="12" hidden="1" customHeight="1">
      <c r="B2424" s="9">
        <v>403113</v>
      </c>
      <c r="C2424" s="10">
        <v>202</v>
      </c>
      <c r="D2424" s="10">
        <v>191.8</v>
      </c>
      <c r="E2424" s="10">
        <v>192.2</v>
      </c>
      <c r="F2424" s="11">
        <f t="shared" si="204"/>
        <v>1.229121664790532E-2</v>
      </c>
      <c r="G2424" s="11">
        <f t="shared" si="204"/>
        <v>1.1491842469487902E-2</v>
      </c>
      <c r="H2424" s="11">
        <f t="shared" si="204"/>
        <v>1.1458687318536004E-2</v>
      </c>
      <c r="I2424" s="11"/>
    </row>
    <row r="2425" spans="2:9" ht="12" hidden="1" customHeight="1">
      <c r="B2425" s="9">
        <v>403114</v>
      </c>
      <c r="C2425" s="10">
        <v>75</v>
      </c>
      <c r="D2425" s="10">
        <v>83</v>
      </c>
      <c r="E2425" s="10">
        <v>85</v>
      </c>
      <c r="F2425" s="11">
        <f t="shared" si="204"/>
        <v>4.5635705375886093E-3</v>
      </c>
      <c r="G2425" s="11">
        <f t="shared" si="204"/>
        <v>4.9730079508211456E-3</v>
      </c>
      <c r="H2425" s="11">
        <f t="shared" si="204"/>
        <v>5.0675776382703456E-3</v>
      </c>
      <c r="I2425" s="11"/>
    </row>
    <row r="2426" spans="2:9" ht="12" hidden="1" customHeight="1">
      <c r="B2426" s="9">
        <v>403115</v>
      </c>
      <c r="C2426" s="10">
        <v>82.6</v>
      </c>
      <c r="D2426" s="10">
        <v>81.599999999999994</v>
      </c>
      <c r="E2426" s="10">
        <v>82.6</v>
      </c>
      <c r="F2426" s="11">
        <f t="shared" si="204"/>
        <v>5.0260123520642543E-3</v>
      </c>
      <c r="G2426" s="11">
        <f t="shared" si="204"/>
        <v>4.8891258890000656E-3</v>
      </c>
      <c r="H2426" s="11">
        <f t="shared" si="204"/>
        <v>4.9244930931897704E-3</v>
      </c>
      <c r="I2426" s="11"/>
    </row>
    <row r="2427" spans="2:9" ht="12" hidden="1" customHeight="1">
      <c r="B2427" s="9">
        <v>403116</v>
      </c>
      <c r="C2427" s="10">
        <v>82.8</v>
      </c>
      <c r="D2427" s="10">
        <v>80.8</v>
      </c>
      <c r="E2427" s="10">
        <v>82.8</v>
      </c>
      <c r="F2427" s="11">
        <f t="shared" si="204"/>
        <v>5.0381818734978245E-3</v>
      </c>
      <c r="G2427" s="11">
        <f t="shared" si="204"/>
        <v>4.8411932822451636E-3</v>
      </c>
      <c r="H2427" s="11">
        <f t="shared" si="204"/>
        <v>4.9364168052798184E-3</v>
      </c>
      <c r="I2427" s="11"/>
    </row>
    <row r="2428" spans="2:9" ht="12" hidden="1" customHeight="1">
      <c r="B2428" s="9">
        <v>403118</v>
      </c>
      <c r="C2428" s="10">
        <v>1</v>
      </c>
      <c r="D2428" s="10">
        <v>1</v>
      </c>
      <c r="E2428" s="10">
        <v>1</v>
      </c>
      <c r="F2428" s="11">
        <f t="shared" si="204"/>
        <v>6.0847607167848126E-5</v>
      </c>
      <c r="G2428" s="11">
        <f t="shared" si="204"/>
        <v>5.9915758443628266E-5</v>
      </c>
      <c r="H2428" s="11">
        <f t="shared" si="204"/>
        <v>5.9618560450239356E-5</v>
      </c>
      <c r="I2428" s="11"/>
    </row>
    <row r="2429" spans="2:9" ht="12" hidden="1" customHeight="1">
      <c r="B2429" s="9">
        <v>406100</v>
      </c>
      <c r="C2429" s="10">
        <v>1739.5</v>
      </c>
      <c r="D2429" s="10">
        <v>1742.5</v>
      </c>
      <c r="E2429" s="10">
        <v>1739.5</v>
      </c>
      <c r="F2429" s="11">
        <f t="shared" si="204"/>
        <v>0.10584441266847182</v>
      </c>
      <c r="G2429" s="11">
        <f t="shared" si="204"/>
        <v>0.10440320908802225</v>
      </c>
      <c r="H2429" s="11">
        <f t="shared" si="204"/>
        <v>0.10370648590319137</v>
      </c>
      <c r="I2429" s="11"/>
    </row>
    <row r="2430" spans="2:9" ht="12" hidden="1" customHeight="1">
      <c r="B2430" s="9">
        <v>406101</v>
      </c>
      <c r="C2430" s="10">
        <v>1718</v>
      </c>
      <c r="D2430" s="10">
        <v>1721</v>
      </c>
      <c r="E2430" s="10">
        <v>1718</v>
      </c>
      <c r="F2430" s="11">
        <f t="shared" si="204"/>
        <v>0.10453618911436308</v>
      </c>
      <c r="G2430" s="11">
        <f t="shared" si="204"/>
        <v>0.10311502028148424</v>
      </c>
      <c r="H2430" s="11">
        <f t="shared" si="204"/>
        <v>0.10242468685351122</v>
      </c>
      <c r="I2430" s="11"/>
    </row>
    <row r="2431" spans="2:9" ht="12" hidden="1" customHeight="1" thickBot="1">
      <c r="C2431" s="12">
        <f t="shared" ref="C2431:H2431" si="205">SUM(C2356:C2430)</f>
        <v>16434.5</v>
      </c>
      <c r="D2431" s="12">
        <f t="shared" si="205"/>
        <v>16690.099999999999</v>
      </c>
      <c r="E2431" s="12">
        <f t="shared" si="205"/>
        <v>16773.300000000003</v>
      </c>
      <c r="F2431" s="13">
        <f t="shared" si="205"/>
        <v>0.99999999999999956</v>
      </c>
      <c r="G2431" s="13">
        <f t="shared" si="205"/>
        <v>1.0000000000000002</v>
      </c>
      <c r="H2431" s="13">
        <f t="shared" si="205"/>
        <v>0.99999999999999956</v>
      </c>
      <c r="I2431" s="52"/>
    </row>
    <row r="2432" spans="2:9" ht="12" hidden="1" customHeight="1"/>
    <row r="2433" spans="1:9" ht="12" hidden="1" customHeight="1">
      <c r="A2433" s="3" t="s">
        <v>189</v>
      </c>
      <c r="B2433" s="2" t="s">
        <v>190</v>
      </c>
    </row>
    <row r="2434" spans="1:9" ht="12" hidden="1" customHeight="1">
      <c r="B2434" s="6" t="s">
        <v>4</v>
      </c>
      <c r="C2434" s="55" t="s">
        <v>5</v>
      </c>
      <c r="D2434" s="55"/>
      <c r="E2434" s="55"/>
      <c r="F2434" s="55" t="s">
        <v>6</v>
      </c>
      <c r="G2434" s="55"/>
      <c r="H2434" s="55"/>
      <c r="I2434" s="6"/>
    </row>
    <row r="2435" spans="1:9" ht="12" hidden="1" customHeight="1">
      <c r="B2435" s="6"/>
      <c r="C2435" s="8" t="s">
        <v>7</v>
      </c>
      <c r="D2435" s="8" t="s">
        <v>8</v>
      </c>
      <c r="E2435" s="8">
        <v>2013</v>
      </c>
      <c r="F2435" s="36" t="s">
        <v>7</v>
      </c>
      <c r="G2435" s="8" t="s">
        <v>8</v>
      </c>
      <c r="H2435" s="8">
        <v>2013</v>
      </c>
      <c r="I2435" s="8"/>
    </row>
    <row r="2436" spans="1:9" ht="12" hidden="1" customHeight="1">
      <c r="B2436" s="9">
        <v>400103</v>
      </c>
      <c r="C2436" s="10">
        <v>99.8</v>
      </c>
      <c r="D2436" s="10">
        <v>101.8</v>
      </c>
      <c r="E2436" s="10">
        <v>99.8</v>
      </c>
      <c r="F2436" s="11">
        <f t="shared" ref="F2436:H2467" si="206">C2436/C$2497</f>
        <v>6.5316700917575294E-3</v>
      </c>
      <c r="G2436" s="11">
        <f t="shared" si="206"/>
        <v>6.6812806006589396E-3</v>
      </c>
      <c r="H2436" s="11">
        <f t="shared" si="206"/>
        <v>6.5486423706347845E-3</v>
      </c>
      <c r="I2436" s="11"/>
    </row>
    <row r="2437" spans="1:9" ht="12" hidden="1" customHeight="1">
      <c r="B2437" s="9">
        <v>400104</v>
      </c>
      <c r="C2437" s="10">
        <v>62</v>
      </c>
      <c r="D2437" s="10">
        <v>65</v>
      </c>
      <c r="E2437" s="10">
        <v>65</v>
      </c>
      <c r="F2437" s="11">
        <f t="shared" si="206"/>
        <v>4.0577509588072824E-3</v>
      </c>
      <c r="G2437" s="11">
        <f t="shared" si="206"/>
        <v>4.2660436055287927E-3</v>
      </c>
      <c r="H2437" s="11">
        <f t="shared" si="206"/>
        <v>4.2651478365857819E-3</v>
      </c>
      <c r="I2437" s="11"/>
    </row>
    <row r="2438" spans="1:9" ht="12" hidden="1" customHeight="1">
      <c r="B2438" s="9">
        <v>400110</v>
      </c>
      <c r="C2438" s="10">
        <v>204</v>
      </c>
      <c r="D2438" s="10">
        <v>206</v>
      </c>
      <c r="E2438" s="10">
        <v>207</v>
      </c>
      <c r="F2438" s="11">
        <f t="shared" si="206"/>
        <v>1.3351309606398156E-2</v>
      </c>
      <c r="G2438" s="11">
        <f t="shared" si="206"/>
        <v>1.3520076657522018E-2</v>
      </c>
      <c r="H2438" s="11">
        <f t="shared" si="206"/>
        <v>1.3582855418050105E-2</v>
      </c>
      <c r="I2438" s="11"/>
    </row>
    <row r="2439" spans="1:9" ht="12" hidden="1" customHeight="1">
      <c r="B2439" s="9">
        <v>400111</v>
      </c>
      <c r="C2439" s="10">
        <v>89</v>
      </c>
      <c r="D2439" s="10">
        <v>90</v>
      </c>
      <c r="E2439" s="10">
        <v>90</v>
      </c>
      <c r="F2439" s="11">
        <f t="shared" si="206"/>
        <v>5.8248360537717448E-3</v>
      </c>
      <c r="G2439" s="11">
        <f t="shared" si="206"/>
        <v>5.9068296076552514E-3</v>
      </c>
      <c r="H2439" s="11">
        <f t="shared" si="206"/>
        <v>5.9055893121956974E-3</v>
      </c>
      <c r="I2439" s="11"/>
    </row>
    <row r="2440" spans="1:9" ht="12" hidden="1" customHeight="1">
      <c r="B2440" s="9">
        <v>400113</v>
      </c>
      <c r="C2440" s="10">
        <v>127</v>
      </c>
      <c r="D2440" s="10">
        <v>129</v>
      </c>
      <c r="E2440" s="10">
        <v>129</v>
      </c>
      <c r="F2440" s="11">
        <f t="shared" si="206"/>
        <v>8.3118447059439497E-3</v>
      </c>
      <c r="G2440" s="11">
        <f t="shared" si="206"/>
        <v>8.4664557709725266E-3</v>
      </c>
      <c r="H2440" s="11">
        <f t="shared" si="206"/>
        <v>8.4646780141471659E-3</v>
      </c>
      <c r="I2440" s="11"/>
    </row>
    <row r="2441" spans="1:9" ht="12" hidden="1" customHeight="1">
      <c r="B2441" s="9">
        <v>400114</v>
      </c>
      <c r="C2441" s="10">
        <v>17</v>
      </c>
      <c r="D2441" s="10">
        <v>17</v>
      </c>
      <c r="E2441" s="10">
        <v>17</v>
      </c>
      <c r="F2441" s="11">
        <f t="shared" si="206"/>
        <v>1.112609133866513E-3</v>
      </c>
      <c r="G2441" s="11">
        <f t="shared" si="206"/>
        <v>1.115734481445992E-3</v>
      </c>
      <c r="H2441" s="11">
        <f t="shared" si="206"/>
        <v>1.1155002034147429E-3</v>
      </c>
      <c r="I2441" s="11"/>
    </row>
    <row r="2442" spans="1:9" ht="12" hidden="1" customHeight="1">
      <c r="B2442" s="9">
        <v>400115</v>
      </c>
      <c r="C2442" s="10">
        <v>116</v>
      </c>
      <c r="D2442" s="10">
        <v>114</v>
      </c>
      <c r="E2442" s="10">
        <v>116</v>
      </c>
      <c r="F2442" s="11">
        <f t="shared" si="206"/>
        <v>7.5919211487362062E-3</v>
      </c>
      <c r="G2442" s="11">
        <f t="shared" si="206"/>
        <v>7.4819841696966514E-3</v>
      </c>
      <c r="H2442" s="11">
        <f t="shared" si="206"/>
        <v>7.61164844683001E-3</v>
      </c>
      <c r="I2442" s="11"/>
    </row>
    <row r="2443" spans="1:9" ht="12" hidden="1" customHeight="1">
      <c r="B2443" s="9">
        <v>400116</v>
      </c>
      <c r="C2443" s="10">
        <v>113</v>
      </c>
      <c r="D2443" s="10">
        <v>110</v>
      </c>
      <c r="E2443" s="10">
        <v>112</v>
      </c>
      <c r="F2443" s="11">
        <f t="shared" si="206"/>
        <v>7.3955783604068214E-3</v>
      </c>
      <c r="G2443" s="11">
        <f t="shared" si="206"/>
        <v>7.2194584093564183E-3</v>
      </c>
      <c r="H2443" s="11">
        <f t="shared" si="206"/>
        <v>7.349177810732424E-3</v>
      </c>
      <c r="I2443" s="11"/>
    </row>
    <row r="2444" spans="1:9" ht="12" hidden="1" customHeight="1">
      <c r="B2444" s="9">
        <v>400119</v>
      </c>
      <c r="C2444" s="10">
        <v>164</v>
      </c>
      <c r="D2444" s="10">
        <v>164</v>
      </c>
      <c r="E2444" s="10">
        <v>164</v>
      </c>
      <c r="F2444" s="11">
        <f t="shared" si="206"/>
        <v>1.073340576200636E-2</v>
      </c>
      <c r="G2444" s="11">
        <f t="shared" si="206"/>
        <v>1.0763556173949569E-2</v>
      </c>
      <c r="H2444" s="11">
        <f t="shared" si="206"/>
        <v>1.0761296080001049E-2</v>
      </c>
      <c r="I2444" s="11"/>
    </row>
    <row r="2445" spans="1:9" ht="12" hidden="1" customHeight="1">
      <c r="B2445" s="9">
        <v>400120</v>
      </c>
      <c r="C2445" s="10">
        <v>180.8</v>
      </c>
      <c r="D2445" s="10">
        <v>183.8</v>
      </c>
      <c r="E2445" s="10">
        <v>183.8</v>
      </c>
      <c r="F2445" s="11">
        <f t="shared" si="206"/>
        <v>1.1832925376650915E-2</v>
      </c>
      <c r="G2445" s="11">
        <f t="shared" si="206"/>
        <v>1.2063058687633724E-2</v>
      </c>
      <c r="H2445" s="11">
        <f t="shared" si="206"/>
        <v>1.2060525728684103E-2</v>
      </c>
      <c r="I2445" s="11"/>
    </row>
    <row r="2446" spans="1:9" ht="12" hidden="1" customHeight="1">
      <c r="B2446" s="9">
        <v>400121</v>
      </c>
      <c r="C2446" s="10">
        <v>48</v>
      </c>
      <c r="D2446" s="10">
        <v>47</v>
      </c>
      <c r="E2446" s="10">
        <v>48</v>
      </c>
      <c r="F2446" s="11">
        <f t="shared" si="206"/>
        <v>3.1414846132701542E-3</v>
      </c>
      <c r="G2446" s="11">
        <f t="shared" si="206"/>
        <v>3.0846776839977422E-3</v>
      </c>
      <c r="H2446" s="11">
        <f t="shared" si="206"/>
        <v>3.1496476331710388E-3</v>
      </c>
      <c r="I2446" s="11"/>
    </row>
    <row r="2447" spans="1:9" ht="12" hidden="1" customHeight="1">
      <c r="B2447" s="9">
        <v>400122</v>
      </c>
      <c r="C2447" s="10">
        <v>94.5</v>
      </c>
      <c r="D2447" s="10">
        <v>94.5</v>
      </c>
      <c r="E2447" s="10">
        <v>94.5</v>
      </c>
      <c r="F2447" s="11">
        <f t="shared" si="206"/>
        <v>6.184797832375616E-3</v>
      </c>
      <c r="G2447" s="11">
        <f t="shared" si="206"/>
        <v>6.2021710880380138E-3</v>
      </c>
      <c r="H2447" s="11">
        <f t="shared" si="206"/>
        <v>6.2008687778054824E-3</v>
      </c>
      <c r="I2447" s="11"/>
    </row>
    <row r="2448" spans="1:9" ht="12" hidden="1" customHeight="1">
      <c r="B2448" s="9">
        <v>400124</v>
      </c>
      <c r="C2448" s="10">
        <v>62</v>
      </c>
      <c r="D2448" s="10">
        <v>64</v>
      </c>
      <c r="E2448" s="10">
        <v>64</v>
      </c>
      <c r="F2448" s="11">
        <f t="shared" si="206"/>
        <v>4.0577509588072824E-3</v>
      </c>
      <c r="G2448" s="11">
        <f t="shared" si="206"/>
        <v>4.200412165443734E-3</v>
      </c>
      <c r="H2448" s="11">
        <f t="shared" si="206"/>
        <v>4.1995301775613848E-3</v>
      </c>
      <c r="I2448" s="11"/>
    </row>
    <row r="2449" spans="2:9" ht="12" hidden="1" customHeight="1">
      <c r="B2449" s="9">
        <v>400125</v>
      </c>
      <c r="C2449" s="10">
        <v>24</v>
      </c>
      <c r="D2449" s="10">
        <v>23</v>
      </c>
      <c r="E2449" s="10">
        <v>23</v>
      </c>
      <c r="F2449" s="11">
        <f t="shared" si="206"/>
        <v>1.5707423066350771E-3</v>
      </c>
      <c r="G2449" s="11">
        <f t="shared" si="206"/>
        <v>1.509523121956342E-3</v>
      </c>
      <c r="H2449" s="11">
        <f t="shared" si="206"/>
        <v>1.5092061575611227E-3</v>
      </c>
      <c r="I2449" s="11"/>
    </row>
    <row r="2450" spans="2:9" ht="12" hidden="1" customHeight="1">
      <c r="B2450" s="9">
        <v>400126</v>
      </c>
      <c r="C2450" s="10">
        <v>117</v>
      </c>
      <c r="D2450" s="10">
        <v>114</v>
      </c>
      <c r="E2450" s="10">
        <v>113</v>
      </c>
      <c r="F2450" s="11">
        <f t="shared" si="206"/>
        <v>7.6573687448460012E-3</v>
      </c>
      <c r="G2450" s="11">
        <f t="shared" si="206"/>
        <v>7.4819841696966514E-3</v>
      </c>
      <c r="H2450" s="11">
        <f t="shared" si="206"/>
        <v>7.4147954697568203E-3</v>
      </c>
      <c r="I2450" s="11"/>
    </row>
    <row r="2451" spans="2:9" ht="12" hidden="1" customHeight="1">
      <c r="B2451" s="9">
        <v>400130</v>
      </c>
      <c r="C2451" s="10">
        <v>2302.3000000000002</v>
      </c>
      <c r="D2451" s="10">
        <v>2282.3000000000002</v>
      </c>
      <c r="E2451" s="10">
        <v>2288.3000000000002</v>
      </c>
      <c r="F2451" s="11">
        <f t="shared" si="206"/>
        <v>0.15068000052358077</v>
      </c>
      <c r="G2451" s="11">
        <f t="shared" si="206"/>
        <v>0.14979063570612866</v>
      </c>
      <c r="H2451" s="11">
        <f t="shared" si="206"/>
        <v>0.15015288914552685</v>
      </c>
      <c r="I2451" s="11"/>
    </row>
    <row r="2452" spans="2:9" ht="12" hidden="1" customHeight="1">
      <c r="B2452" s="9">
        <v>400131</v>
      </c>
      <c r="C2452" s="10">
        <v>2291.6999999999998</v>
      </c>
      <c r="D2452" s="10">
        <v>2261.6999999999998</v>
      </c>
      <c r="E2452" s="10">
        <v>2253.6999999999998</v>
      </c>
      <c r="F2452" s="11">
        <f t="shared" si="206"/>
        <v>0.14998625600481691</v>
      </c>
      <c r="G2452" s="11">
        <f t="shared" si="206"/>
        <v>0.14843862804037644</v>
      </c>
      <c r="H2452" s="11">
        <f t="shared" si="206"/>
        <v>0.14788251814328271</v>
      </c>
      <c r="I2452" s="11"/>
    </row>
    <row r="2453" spans="2:9" ht="12" hidden="1" customHeight="1">
      <c r="B2453" s="9">
        <v>400133</v>
      </c>
      <c r="C2453" s="10">
        <v>133</v>
      </c>
      <c r="D2453" s="10">
        <v>135</v>
      </c>
      <c r="E2453" s="10">
        <v>137</v>
      </c>
      <c r="F2453" s="11">
        <f t="shared" si="206"/>
        <v>8.7045302826027193E-3</v>
      </c>
      <c r="G2453" s="11">
        <f t="shared" si="206"/>
        <v>8.860244411482877E-3</v>
      </c>
      <c r="H2453" s="11">
        <f t="shared" si="206"/>
        <v>8.9896192863423395E-3</v>
      </c>
      <c r="I2453" s="11"/>
    </row>
    <row r="2454" spans="2:9" ht="12" hidden="1" customHeight="1">
      <c r="B2454" s="9">
        <v>400134</v>
      </c>
      <c r="C2454" s="10">
        <v>132</v>
      </c>
      <c r="D2454" s="10">
        <v>134</v>
      </c>
      <c r="E2454" s="10">
        <v>136</v>
      </c>
      <c r="F2454" s="11">
        <f t="shared" si="206"/>
        <v>8.6390826864929243E-3</v>
      </c>
      <c r="G2454" s="11">
        <f t="shared" si="206"/>
        <v>8.7946129713978183E-3</v>
      </c>
      <c r="H2454" s="11">
        <f t="shared" si="206"/>
        <v>8.9240016273179432E-3</v>
      </c>
      <c r="I2454" s="11"/>
    </row>
    <row r="2455" spans="2:9" ht="12" hidden="1" customHeight="1">
      <c r="B2455" s="9">
        <v>400136</v>
      </c>
      <c r="C2455" s="10">
        <v>195</v>
      </c>
      <c r="D2455" s="10">
        <v>194</v>
      </c>
      <c r="E2455" s="10">
        <v>195</v>
      </c>
      <c r="F2455" s="11">
        <f t="shared" si="206"/>
        <v>1.2762281241410002E-2</v>
      </c>
      <c r="G2455" s="11">
        <f t="shared" si="206"/>
        <v>1.2732499376501319E-2</v>
      </c>
      <c r="H2455" s="11">
        <f t="shared" si="206"/>
        <v>1.2795443509757346E-2</v>
      </c>
      <c r="I2455" s="11"/>
    </row>
    <row r="2456" spans="2:9" ht="12" hidden="1" customHeight="1">
      <c r="B2456" s="9">
        <v>400137</v>
      </c>
      <c r="C2456" s="10">
        <v>182</v>
      </c>
      <c r="D2456" s="10">
        <v>185</v>
      </c>
      <c r="E2456" s="10">
        <v>185</v>
      </c>
      <c r="F2456" s="11">
        <f t="shared" si="206"/>
        <v>1.1911462491982668E-2</v>
      </c>
      <c r="G2456" s="11">
        <f t="shared" si="206"/>
        <v>1.2141816415735794E-2</v>
      </c>
      <c r="H2456" s="11">
        <f t="shared" si="206"/>
        <v>1.2139266919513378E-2</v>
      </c>
      <c r="I2456" s="11"/>
    </row>
    <row r="2457" spans="2:9" ht="12" hidden="1" customHeight="1">
      <c r="B2457" s="9">
        <v>400138</v>
      </c>
      <c r="C2457" s="10">
        <v>165</v>
      </c>
      <c r="D2457" s="10">
        <v>166</v>
      </c>
      <c r="E2457" s="10">
        <v>166</v>
      </c>
      <c r="F2457" s="11">
        <f t="shared" si="206"/>
        <v>1.0798853358116155E-2</v>
      </c>
      <c r="G2457" s="11">
        <f t="shared" si="206"/>
        <v>1.0894819054119684E-2</v>
      </c>
      <c r="H2457" s="11">
        <f t="shared" si="206"/>
        <v>1.0892531398049842E-2</v>
      </c>
      <c r="I2457" s="11"/>
    </row>
    <row r="2458" spans="2:9" ht="12" hidden="1" customHeight="1">
      <c r="B2458" s="9">
        <v>400139</v>
      </c>
      <c r="C2458" s="10">
        <v>155.80000000000001</v>
      </c>
      <c r="D2458" s="10">
        <v>157.80000000000001</v>
      </c>
      <c r="E2458" s="10">
        <v>157.80000000000001</v>
      </c>
      <c r="F2458" s="11">
        <f t="shared" si="206"/>
        <v>1.0196735473906043E-2</v>
      </c>
      <c r="G2458" s="11">
        <f t="shared" si="206"/>
        <v>1.0356641245422208E-2</v>
      </c>
      <c r="H2458" s="11">
        <f t="shared" si="206"/>
        <v>1.035446659404979E-2</v>
      </c>
      <c r="I2458" s="11"/>
    </row>
    <row r="2459" spans="2:9" ht="12" hidden="1" customHeight="1">
      <c r="B2459" s="9">
        <v>400140</v>
      </c>
      <c r="C2459" s="10">
        <v>213.5</v>
      </c>
      <c r="D2459" s="10">
        <v>215.5</v>
      </c>
      <c r="E2459" s="10">
        <v>216.5</v>
      </c>
      <c r="F2459" s="11">
        <f t="shared" si="206"/>
        <v>1.3973061769441207E-2</v>
      </c>
      <c r="G2459" s="11">
        <f t="shared" si="206"/>
        <v>1.4143575338330073E-2</v>
      </c>
      <c r="H2459" s="11">
        <f t="shared" si="206"/>
        <v>1.4206223178781873E-2</v>
      </c>
      <c r="I2459" s="11"/>
    </row>
    <row r="2460" spans="2:9" ht="12" hidden="1" customHeight="1">
      <c r="B2460" s="9">
        <v>400141</v>
      </c>
      <c r="C2460" s="10">
        <v>1091.8</v>
      </c>
      <c r="D2460" s="10">
        <v>1096.8</v>
      </c>
      <c r="E2460" s="10">
        <v>1093.8</v>
      </c>
      <c r="F2460" s="11">
        <f t="shared" si="206"/>
        <v>7.1455685432674054E-2</v>
      </c>
      <c r="G2460" s="11">
        <f t="shared" si="206"/>
        <v>7.1984563485291989E-2</v>
      </c>
      <c r="H2460" s="11">
        <f t="shared" si="206"/>
        <v>7.1772595440885045E-2</v>
      </c>
      <c r="I2460" s="11"/>
    </row>
    <row r="2461" spans="2:9" ht="12" hidden="1" customHeight="1">
      <c r="B2461" s="9">
        <v>400142</v>
      </c>
      <c r="C2461" s="10">
        <v>34</v>
      </c>
      <c r="D2461" s="10">
        <v>33</v>
      </c>
      <c r="E2461" s="10">
        <v>33</v>
      </c>
      <c r="F2461" s="11">
        <f t="shared" si="206"/>
        <v>2.225218267733026E-3</v>
      </c>
      <c r="G2461" s="11">
        <f t="shared" si="206"/>
        <v>2.1658375228069252E-3</v>
      </c>
      <c r="H2461" s="11">
        <f t="shared" si="206"/>
        <v>2.1653827478050891E-3</v>
      </c>
      <c r="I2461" s="11"/>
    </row>
    <row r="2462" spans="2:9" ht="12" hidden="1" customHeight="1">
      <c r="B2462" s="9">
        <v>400143</v>
      </c>
      <c r="C2462" s="10">
        <v>3406.4</v>
      </c>
      <c r="D2462" s="10">
        <v>3391.8</v>
      </c>
      <c r="E2462" s="10">
        <v>3383</v>
      </c>
      <c r="F2462" s="11">
        <f t="shared" si="206"/>
        <v>0.22294069138840528</v>
      </c>
      <c r="G2462" s="11">
        <f t="shared" si="206"/>
        <v>0.2226087184805009</v>
      </c>
      <c r="H2462" s="11">
        <f t="shared" si="206"/>
        <v>0.22198454047953384</v>
      </c>
      <c r="I2462" s="11"/>
    </row>
    <row r="2463" spans="2:9" ht="12" hidden="1" customHeight="1">
      <c r="B2463" s="9">
        <v>400144</v>
      </c>
      <c r="C2463" s="10">
        <v>209</v>
      </c>
      <c r="D2463" s="10">
        <v>202</v>
      </c>
      <c r="E2463" s="10">
        <v>202</v>
      </c>
      <c r="F2463" s="11">
        <f t="shared" si="206"/>
        <v>1.3678547586947131E-2</v>
      </c>
      <c r="G2463" s="11">
        <f t="shared" si="206"/>
        <v>1.3257550897181785E-2</v>
      </c>
      <c r="H2463" s="11">
        <f t="shared" si="206"/>
        <v>1.3254767122928121E-2</v>
      </c>
      <c r="I2463" s="11"/>
    </row>
    <row r="2464" spans="2:9" ht="12" hidden="1" customHeight="1">
      <c r="B2464" s="9">
        <v>400145</v>
      </c>
      <c r="C2464" s="10">
        <v>233</v>
      </c>
      <c r="D2464" s="10">
        <v>223</v>
      </c>
      <c r="E2464" s="10">
        <v>222</v>
      </c>
      <c r="F2464" s="11">
        <f t="shared" si="206"/>
        <v>1.5249289893582207E-2</v>
      </c>
      <c r="G2464" s="11">
        <f t="shared" si="206"/>
        <v>1.4635811138968011E-2</v>
      </c>
      <c r="H2464" s="11">
        <f t="shared" si="206"/>
        <v>1.4567120303416054E-2</v>
      </c>
      <c r="I2464" s="11"/>
    </row>
    <row r="2465" spans="2:9" ht="12" hidden="1" customHeight="1">
      <c r="B2465" s="9">
        <v>400149</v>
      </c>
      <c r="C2465" s="10">
        <v>6</v>
      </c>
      <c r="D2465" s="10">
        <v>25</v>
      </c>
      <c r="E2465" s="10">
        <v>24</v>
      </c>
      <c r="F2465" s="11">
        <f t="shared" si="206"/>
        <v>3.9268557665876928E-4</v>
      </c>
      <c r="G2465" s="11">
        <f t="shared" si="206"/>
        <v>1.6407860021264587E-3</v>
      </c>
      <c r="H2465" s="11">
        <f t="shared" si="206"/>
        <v>1.5748238165855194E-3</v>
      </c>
      <c r="I2465" s="11"/>
    </row>
    <row r="2466" spans="2:9" ht="12" hidden="1" customHeight="1">
      <c r="B2466" s="9">
        <v>401104</v>
      </c>
      <c r="C2466" s="10">
        <v>196.5</v>
      </c>
      <c r="D2466" s="10">
        <v>196.5</v>
      </c>
      <c r="E2466" s="10">
        <v>197.5</v>
      </c>
      <c r="F2466" s="11">
        <f t="shared" si="206"/>
        <v>1.2860452635574695E-2</v>
      </c>
      <c r="G2466" s="11">
        <f t="shared" si="206"/>
        <v>1.2896577976713964E-2</v>
      </c>
      <c r="H2466" s="11">
        <f t="shared" si="206"/>
        <v>1.2959487657318337E-2</v>
      </c>
      <c r="I2466" s="11"/>
    </row>
    <row r="2467" spans="2:9" ht="12" hidden="1" customHeight="1">
      <c r="B2467" s="9">
        <v>401105</v>
      </c>
      <c r="C2467" s="10">
        <v>311</v>
      </c>
      <c r="D2467" s="10">
        <v>306</v>
      </c>
      <c r="E2467" s="10">
        <v>306</v>
      </c>
      <c r="F2467" s="11">
        <f t="shared" si="206"/>
        <v>2.0354202390146209E-2</v>
      </c>
      <c r="G2467" s="11">
        <f t="shared" si="206"/>
        <v>2.0083220666027853E-2</v>
      </c>
      <c r="H2467" s="11">
        <f t="shared" si="206"/>
        <v>2.0079003661465374E-2</v>
      </c>
      <c r="I2467" s="11"/>
    </row>
    <row r="2468" spans="2:9" ht="12" hidden="1" customHeight="1">
      <c r="B2468" s="9">
        <v>401107</v>
      </c>
      <c r="C2468" s="10">
        <v>207.6</v>
      </c>
      <c r="D2468" s="10">
        <v>211.4</v>
      </c>
      <c r="E2468" s="10">
        <v>210.4</v>
      </c>
      <c r="F2468" s="11">
        <f t="shared" ref="F2468:H2496" si="207">C2468/C$2497</f>
        <v>1.3586920952393416E-2</v>
      </c>
      <c r="G2468" s="11">
        <f t="shared" si="207"/>
        <v>1.3874486433981334E-2</v>
      </c>
      <c r="H2468" s="11">
        <f t="shared" si="207"/>
        <v>1.3805955458733053E-2</v>
      </c>
      <c r="I2468" s="11"/>
    </row>
    <row r="2469" spans="2:9" ht="12" hidden="1" customHeight="1">
      <c r="B2469" s="9">
        <v>401112</v>
      </c>
      <c r="C2469" s="10">
        <v>114.5</v>
      </c>
      <c r="D2469" s="10">
        <v>113.5</v>
      </c>
      <c r="E2469" s="10">
        <v>112.5</v>
      </c>
      <c r="F2469" s="11">
        <f t="shared" si="207"/>
        <v>7.4937497545715138E-3</v>
      </c>
      <c r="G2469" s="11">
        <f t="shared" si="207"/>
        <v>7.449168449654122E-3</v>
      </c>
      <c r="H2469" s="11">
        <f t="shared" si="207"/>
        <v>7.3819866402446222E-3</v>
      </c>
      <c r="I2469" s="11"/>
    </row>
    <row r="2470" spans="2:9" ht="12" hidden="1" customHeight="1">
      <c r="B2470" s="9">
        <v>401113</v>
      </c>
      <c r="C2470" s="10">
        <v>21</v>
      </c>
      <c r="D2470" s="10">
        <v>21</v>
      </c>
      <c r="E2470" s="10">
        <v>21</v>
      </c>
      <c r="F2470" s="11">
        <f t="shared" si="207"/>
        <v>1.3743995183056925E-3</v>
      </c>
      <c r="G2470" s="11">
        <f t="shared" si="207"/>
        <v>1.3782602417862252E-3</v>
      </c>
      <c r="H2470" s="11">
        <f t="shared" si="207"/>
        <v>1.3779708395123295E-3</v>
      </c>
      <c r="I2470" s="11"/>
    </row>
    <row r="2471" spans="2:9" ht="12" hidden="1" customHeight="1">
      <c r="B2471" s="9">
        <v>401114</v>
      </c>
      <c r="C2471" s="10">
        <v>22</v>
      </c>
      <c r="D2471" s="10">
        <v>22</v>
      </c>
      <c r="E2471" s="10">
        <v>21</v>
      </c>
      <c r="F2471" s="11">
        <f t="shared" si="207"/>
        <v>1.4398471144154875E-3</v>
      </c>
      <c r="G2471" s="11">
        <f t="shared" si="207"/>
        <v>1.4438916818712835E-3</v>
      </c>
      <c r="H2471" s="11">
        <f t="shared" si="207"/>
        <v>1.3779708395123295E-3</v>
      </c>
      <c r="I2471" s="11"/>
    </row>
    <row r="2472" spans="2:9" ht="12" hidden="1" customHeight="1">
      <c r="B2472" s="9">
        <v>401115</v>
      </c>
      <c r="C2472" s="10">
        <v>133</v>
      </c>
      <c r="D2472" s="10">
        <v>132</v>
      </c>
      <c r="E2472" s="10">
        <v>132</v>
      </c>
      <c r="F2472" s="11">
        <f t="shared" si="207"/>
        <v>8.7045302826027193E-3</v>
      </c>
      <c r="G2472" s="11">
        <f t="shared" si="207"/>
        <v>8.663350091227701E-3</v>
      </c>
      <c r="H2472" s="11">
        <f t="shared" si="207"/>
        <v>8.6615309912203564E-3</v>
      </c>
      <c r="I2472" s="11"/>
    </row>
    <row r="2473" spans="2:9" ht="12" hidden="1" customHeight="1">
      <c r="B2473" s="9">
        <v>401116</v>
      </c>
      <c r="C2473" s="10">
        <v>189.6</v>
      </c>
      <c r="D2473" s="10">
        <v>194.6</v>
      </c>
      <c r="E2473" s="10">
        <v>196.6</v>
      </c>
      <c r="F2473" s="11">
        <f t="shared" si="207"/>
        <v>1.2408864222417109E-2</v>
      </c>
      <c r="G2473" s="11">
        <f t="shared" si="207"/>
        <v>1.2771878240552353E-2</v>
      </c>
      <c r="H2473" s="11">
        <f t="shared" si="207"/>
        <v>1.2900431764196378E-2</v>
      </c>
      <c r="I2473" s="11"/>
    </row>
    <row r="2474" spans="2:9" ht="12" hidden="1" customHeight="1">
      <c r="B2474" s="9">
        <v>401117</v>
      </c>
      <c r="C2474" s="10">
        <v>45</v>
      </c>
      <c r="D2474" s="10">
        <v>45</v>
      </c>
      <c r="E2474" s="10">
        <v>45</v>
      </c>
      <c r="F2474" s="11">
        <f t="shared" si="207"/>
        <v>2.9451418249407699E-3</v>
      </c>
      <c r="G2474" s="11">
        <f t="shared" si="207"/>
        <v>2.9534148038276257E-3</v>
      </c>
      <c r="H2474" s="11">
        <f t="shared" si="207"/>
        <v>2.9527946560978487E-3</v>
      </c>
      <c r="I2474" s="11"/>
    </row>
    <row r="2475" spans="2:9" ht="12" hidden="1" customHeight="1">
      <c r="B2475" s="9">
        <v>401118</v>
      </c>
      <c r="C2475" s="10">
        <v>80</v>
      </c>
      <c r="D2475" s="10">
        <v>80</v>
      </c>
      <c r="E2475" s="10">
        <v>83</v>
      </c>
      <c r="F2475" s="11">
        <f t="shared" si="207"/>
        <v>5.2358076887835904E-3</v>
      </c>
      <c r="G2475" s="11">
        <f t="shared" si="207"/>
        <v>5.2505152068046679E-3</v>
      </c>
      <c r="H2475" s="11">
        <f t="shared" si="207"/>
        <v>5.4462656990249209E-3</v>
      </c>
      <c r="I2475" s="11"/>
    </row>
    <row r="2476" spans="2:9" ht="12" hidden="1" customHeight="1">
      <c r="B2476" s="9">
        <v>401119</v>
      </c>
      <c r="C2476" s="10">
        <v>10</v>
      </c>
      <c r="D2476" s="10">
        <v>10</v>
      </c>
      <c r="E2476" s="10">
        <v>10</v>
      </c>
      <c r="F2476" s="11">
        <f t="shared" si="207"/>
        <v>6.544759610979488E-4</v>
      </c>
      <c r="G2476" s="11">
        <f t="shared" si="207"/>
        <v>6.5631440085058348E-4</v>
      </c>
      <c r="H2476" s="11">
        <f t="shared" si="207"/>
        <v>6.561765902439664E-4</v>
      </c>
      <c r="I2476" s="11"/>
    </row>
    <row r="2477" spans="2:9" ht="12" hidden="1" customHeight="1">
      <c r="B2477" s="9">
        <v>401120</v>
      </c>
      <c r="C2477" s="10">
        <v>37</v>
      </c>
      <c r="D2477" s="10">
        <v>37</v>
      </c>
      <c r="E2477" s="10">
        <v>37</v>
      </c>
      <c r="F2477" s="11">
        <f t="shared" si="207"/>
        <v>2.4215610560624104E-3</v>
      </c>
      <c r="G2477" s="11">
        <f t="shared" si="207"/>
        <v>2.4283632831471587E-3</v>
      </c>
      <c r="H2477" s="11">
        <f t="shared" si="207"/>
        <v>2.4278533839026759E-3</v>
      </c>
      <c r="I2477" s="11"/>
    </row>
    <row r="2478" spans="2:9" ht="12" hidden="1" customHeight="1">
      <c r="B2478" s="9">
        <v>401121</v>
      </c>
      <c r="C2478" s="10">
        <v>58</v>
      </c>
      <c r="D2478" s="10">
        <v>57</v>
      </c>
      <c r="E2478" s="10">
        <v>57</v>
      </c>
      <c r="F2478" s="11">
        <f t="shared" si="207"/>
        <v>3.7959605743681031E-3</v>
      </c>
      <c r="G2478" s="11">
        <f t="shared" si="207"/>
        <v>3.7409920848483257E-3</v>
      </c>
      <c r="H2478" s="11">
        <f t="shared" si="207"/>
        <v>3.7402065643906087E-3</v>
      </c>
      <c r="I2478" s="11"/>
    </row>
    <row r="2479" spans="2:9" ht="12" hidden="1" customHeight="1">
      <c r="B2479" s="9">
        <v>401122</v>
      </c>
      <c r="C2479" s="10">
        <v>154</v>
      </c>
      <c r="D2479" s="10">
        <v>152</v>
      </c>
      <c r="E2479" s="10">
        <v>153</v>
      </c>
      <c r="F2479" s="11">
        <f t="shared" si="207"/>
        <v>1.0078929800908411E-2</v>
      </c>
      <c r="G2479" s="11">
        <f t="shared" si="207"/>
        <v>9.9759788929288679E-3</v>
      </c>
      <c r="H2479" s="11">
        <f t="shared" si="207"/>
        <v>1.0039501830732687E-2</v>
      </c>
      <c r="I2479" s="11"/>
    </row>
    <row r="2480" spans="2:9" ht="12" hidden="1" customHeight="1">
      <c r="B2480" s="9">
        <v>401123</v>
      </c>
      <c r="C2480" s="10">
        <v>30</v>
      </c>
      <c r="D2480" s="10">
        <v>31</v>
      </c>
      <c r="E2480" s="10">
        <v>31</v>
      </c>
      <c r="F2480" s="11">
        <f t="shared" si="207"/>
        <v>1.9634278832938463E-3</v>
      </c>
      <c r="G2480" s="11">
        <f t="shared" si="207"/>
        <v>2.0345746426368087E-3</v>
      </c>
      <c r="H2480" s="11">
        <f t="shared" si="207"/>
        <v>2.0341474297562957E-3</v>
      </c>
      <c r="I2480" s="11"/>
    </row>
    <row r="2481" spans="2:9" ht="12" hidden="1" customHeight="1">
      <c r="B2481" s="9">
        <v>401124</v>
      </c>
      <c r="C2481" s="10">
        <v>21</v>
      </c>
      <c r="D2481" s="10">
        <v>21</v>
      </c>
      <c r="E2481" s="10">
        <v>21</v>
      </c>
      <c r="F2481" s="11">
        <f t="shared" si="207"/>
        <v>1.3743995183056925E-3</v>
      </c>
      <c r="G2481" s="11">
        <f t="shared" si="207"/>
        <v>1.3782602417862252E-3</v>
      </c>
      <c r="H2481" s="11">
        <f t="shared" si="207"/>
        <v>1.3779708395123295E-3</v>
      </c>
      <c r="I2481" s="11"/>
    </row>
    <row r="2482" spans="2:9" ht="12" hidden="1" customHeight="1">
      <c r="B2482" s="9">
        <v>401125</v>
      </c>
      <c r="C2482" s="10">
        <v>35</v>
      </c>
      <c r="D2482" s="10">
        <v>34</v>
      </c>
      <c r="E2482" s="10">
        <v>34</v>
      </c>
      <c r="F2482" s="11">
        <f t="shared" si="207"/>
        <v>2.2906658638428209E-3</v>
      </c>
      <c r="G2482" s="11">
        <f t="shared" si="207"/>
        <v>2.2314689628919839E-3</v>
      </c>
      <c r="H2482" s="11">
        <f t="shared" si="207"/>
        <v>2.2310004068294858E-3</v>
      </c>
      <c r="I2482" s="11"/>
    </row>
    <row r="2483" spans="2:9" ht="12" hidden="1" customHeight="1">
      <c r="B2483" s="9">
        <v>401126</v>
      </c>
      <c r="C2483" s="10">
        <v>24</v>
      </c>
      <c r="D2483" s="10">
        <v>24</v>
      </c>
      <c r="E2483" s="10">
        <v>24</v>
      </c>
      <c r="F2483" s="11">
        <f t="shared" si="207"/>
        <v>1.5707423066350771E-3</v>
      </c>
      <c r="G2483" s="11">
        <f t="shared" si="207"/>
        <v>1.5751545620414002E-3</v>
      </c>
      <c r="H2483" s="11">
        <f t="shared" si="207"/>
        <v>1.5748238165855194E-3</v>
      </c>
      <c r="I2483" s="11"/>
    </row>
    <row r="2484" spans="2:9" ht="12" hidden="1" customHeight="1">
      <c r="B2484" s="9">
        <v>401128</v>
      </c>
      <c r="C2484" s="10">
        <v>45</v>
      </c>
      <c r="D2484" s="10">
        <v>46</v>
      </c>
      <c r="E2484" s="10">
        <v>48</v>
      </c>
      <c r="F2484" s="11">
        <f t="shared" si="207"/>
        <v>2.9451418249407699E-3</v>
      </c>
      <c r="G2484" s="11">
        <f t="shared" si="207"/>
        <v>3.0190462439126839E-3</v>
      </c>
      <c r="H2484" s="11">
        <f t="shared" si="207"/>
        <v>3.1496476331710388E-3</v>
      </c>
      <c r="I2484" s="11"/>
    </row>
    <row r="2485" spans="2:9" ht="12" hidden="1" customHeight="1">
      <c r="B2485" s="9">
        <v>401129</v>
      </c>
      <c r="C2485" s="10">
        <v>138</v>
      </c>
      <c r="D2485" s="10">
        <v>138</v>
      </c>
      <c r="E2485" s="10">
        <v>141</v>
      </c>
      <c r="F2485" s="11">
        <f t="shared" si="207"/>
        <v>9.0317682631516939E-3</v>
      </c>
      <c r="G2485" s="11">
        <f t="shared" si="207"/>
        <v>9.0571387317380514E-3</v>
      </c>
      <c r="H2485" s="11">
        <f t="shared" si="207"/>
        <v>9.2520899224399263E-3</v>
      </c>
      <c r="I2485" s="11"/>
    </row>
    <row r="2486" spans="2:9" ht="12" hidden="1" customHeight="1">
      <c r="B2486" s="9">
        <v>401130</v>
      </c>
      <c r="C2486" s="10">
        <v>45</v>
      </c>
      <c r="D2486" s="10">
        <v>41</v>
      </c>
      <c r="E2486" s="10">
        <v>43</v>
      </c>
      <c r="F2486" s="11">
        <f t="shared" si="207"/>
        <v>2.9451418249407699E-3</v>
      </c>
      <c r="G2486" s="11">
        <f t="shared" si="207"/>
        <v>2.6908890434873922E-3</v>
      </c>
      <c r="H2486" s="11">
        <f t="shared" si="207"/>
        <v>2.8215593380490557E-3</v>
      </c>
      <c r="I2486" s="11"/>
    </row>
    <row r="2487" spans="2:9" ht="12" hidden="1" customHeight="1">
      <c r="B2487" s="9">
        <v>401131</v>
      </c>
      <c r="C2487" s="10">
        <v>72</v>
      </c>
      <c r="D2487" s="10">
        <v>74</v>
      </c>
      <c r="E2487" s="10">
        <v>74</v>
      </c>
      <c r="F2487" s="11">
        <f t="shared" si="207"/>
        <v>4.7122269199052318E-3</v>
      </c>
      <c r="G2487" s="11">
        <f t="shared" si="207"/>
        <v>4.8567265662943174E-3</v>
      </c>
      <c r="H2487" s="11">
        <f t="shared" si="207"/>
        <v>4.8557067678053518E-3</v>
      </c>
      <c r="I2487" s="11"/>
    </row>
    <row r="2488" spans="2:9" ht="12" hidden="1" customHeight="1">
      <c r="B2488" s="9">
        <v>401132</v>
      </c>
      <c r="C2488" s="10">
        <v>79</v>
      </c>
      <c r="D2488" s="10">
        <v>78</v>
      </c>
      <c r="E2488" s="10">
        <v>77</v>
      </c>
      <c r="F2488" s="11">
        <f t="shared" si="207"/>
        <v>5.1703600926737954E-3</v>
      </c>
      <c r="G2488" s="11">
        <f t="shared" si="207"/>
        <v>5.1192523266345505E-3</v>
      </c>
      <c r="H2488" s="11">
        <f t="shared" si="207"/>
        <v>5.0525597448785415E-3</v>
      </c>
      <c r="I2488" s="11"/>
    </row>
    <row r="2489" spans="2:9" ht="12" hidden="1" customHeight="1">
      <c r="B2489" s="9">
        <v>401133</v>
      </c>
      <c r="C2489" s="10">
        <v>146</v>
      </c>
      <c r="D2489" s="10">
        <v>143</v>
      </c>
      <c r="E2489" s="10">
        <v>146</v>
      </c>
      <c r="F2489" s="11">
        <f t="shared" si="207"/>
        <v>9.5553490320300534E-3</v>
      </c>
      <c r="G2489" s="11">
        <f t="shared" si="207"/>
        <v>9.3852959321633431E-3</v>
      </c>
      <c r="H2489" s="11">
        <f t="shared" si="207"/>
        <v>9.5801782175619094E-3</v>
      </c>
      <c r="I2489" s="11"/>
    </row>
    <row r="2490" spans="2:9" ht="12" hidden="1" customHeight="1">
      <c r="B2490" s="9">
        <v>401134</v>
      </c>
      <c r="C2490" s="10">
        <v>56</v>
      </c>
      <c r="D2490" s="10">
        <v>57</v>
      </c>
      <c r="E2490" s="10">
        <v>58</v>
      </c>
      <c r="F2490" s="11">
        <f t="shared" si="207"/>
        <v>3.6650653821485133E-3</v>
      </c>
      <c r="G2490" s="11">
        <f t="shared" si="207"/>
        <v>3.7409920848483257E-3</v>
      </c>
      <c r="H2490" s="11">
        <f t="shared" si="207"/>
        <v>3.805824223415005E-3</v>
      </c>
      <c r="I2490" s="11"/>
    </row>
    <row r="2491" spans="2:9" ht="12" hidden="1" customHeight="1">
      <c r="B2491" s="9">
        <v>401135</v>
      </c>
      <c r="C2491" s="10">
        <v>22</v>
      </c>
      <c r="D2491" s="10">
        <v>21</v>
      </c>
      <c r="E2491" s="10">
        <v>21</v>
      </c>
      <c r="F2491" s="11">
        <f t="shared" si="207"/>
        <v>1.4398471144154875E-3</v>
      </c>
      <c r="G2491" s="11">
        <f t="shared" si="207"/>
        <v>1.3782602417862252E-3</v>
      </c>
      <c r="H2491" s="11">
        <f t="shared" si="207"/>
        <v>1.3779708395123295E-3</v>
      </c>
      <c r="I2491" s="11"/>
    </row>
    <row r="2492" spans="2:9" ht="12" hidden="1" customHeight="1">
      <c r="B2492" s="9">
        <v>401136</v>
      </c>
      <c r="C2492" s="10">
        <v>103.6</v>
      </c>
      <c r="D2492" s="10">
        <v>104.6</v>
      </c>
      <c r="E2492" s="10">
        <v>102.6</v>
      </c>
      <c r="F2492" s="11">
        <f t="shared" si="207"/>
        <v>6.7803709569747494E-3</v>
      </c>
      <c r="G2492" s="11">
        <f t="shared" si="207"/>
        <v>6.8650486328971022E-3</v>
      </c>
      <c r="H2492" s="11">
        <f t="shared" si="207"/>
        <v>6.7323718159030951E-3</v>
      </c>
      <c r="I2492" s="11"/>
    </row>
    <row r="2493" spans="2:9" ht="12" hidden="1" customHeight="1">
      <c r="B2493" s="9">
        <v>401137</v>
      </c>
      <c r="C2493" s="10">
        <v>267</v>
      </c>
      <c r="D2493" s="10">
        <v>268</v>
      </c>
      <c r="E2493" s="10">
        <v>267</v>
      </c>
      <c r="F2493" s="11">
        <f t="shared" si="207"/>
        <v>1.7474508161315232E-2</v>
      </c>
      <c r="G2493" s="11">
        <f t="shared" si="207"/>
        <v>1.7589225942795637E-2</v>
      </c>
      <c r="H2493" s="11">
        <f t="shared" si="207"/>
        <v>1.7519914959513903E-2</v>
      </c>
      <c r="I2493" s="11"/>
    </row>
    <row r="2494" spans="2:9" ht="12" hidden="1" customHeight="1">
      <c r="B2494" s="9">
        <v>401138</v>
      </c>
      <c r="C2494" s="10">
        <v>175</v>
      </c>
      <c r="D2494" s="10">
        <v>178</v>
      </c>
      <c r="E2494" s="10">
        <v>177</v>
      </c>
      <c r="F2494" s="11">
        <f t="shared" si="207"/>
        <v>1.1453329319214105E-2</v>
      </c>
      <c r="G2494" s="11">
        <f t="shared" si="207"/>
        <v>1.1682396335140385E-2</v>
      </c>
      <c r="H2494" s="11">
        <f t="shared" si="207"/>
        <v>1.1614325647318206E-2</v>
      </c>
      <c r="I2494" s="11"/>
    </row>
    <row r="2495" spans="2:9" ht="12" hidden="1" customHeight="1">
      <c r="B2495" s="9">
        <v>402100</v>
      </c>
      <c r="C2495" s="10">
        <v>55</v>
      </c>
      <c r="D2495" s="10">
        <v>55</v>
      </c>
      <c r="E2495" s="10">
        <v>55</v>
      </c>
      <c r="F2495" s="11">
        <f t="shared" si="207"/>
        <v>3.5996177860387183E-3</v>
      </c>
      <c r="G2495" s="11">
        <f t="shared" si="207"/>
        <v>3.6097292046782092E-3</v>
      </c>
      <c r="H2495" s="11">
        <f t="shared" si="207"/>
        <v>3.6089712463418153E-3</v>
      </c>
      <c r="I2495" s="11"/>
    </row>
    <row r="2496" spans="2:9" ht="12" hidden="1" customHeight="1">
      <c r="B2496" s="9">
        <v>402101</v>
      </c>
      <c r="C2496" s="10">
        <v>118</v>
      </c>
      <c r="D2496" s="10">
        <v>119</v>
      </c>
      <c r="E2496" s="10">
        <v>119</v>
      </c>
      <c r="F2496" s="11">
        <f t="shared" si="207"/>
        <v>7.7228163409557961E-3</v>
      </c>
      <c r="G2496" s="11">
        <f t="shared" si="207"/>
        <v>7.8101413701219431E-3</v>
      </c>
      <c r="H2496" s="11">
        <f t="shared" si="207"/>
        <v>7.8085014239032005E-3</v>
      </c>
      <c r="I2496" s="11"/>
    </row>
    <row r="2497" spans="1:9" ht="12" hidden="1" customHeight="1" thickBot="1">
      <c r="C2497" s="12">
        <f t="shared" ref="C2497:H2497" si="208">SUM(C2436:C2496)</f>
        <v>15279.400000000001</v>
      </c>
      <c r="D2497" s="12">
        <f t="shared" si="208"/>
        <v>15236.6</v>
      </c>
      <c r="E2497" s="12">
        <f t="shared" si="208"/>
        <v>15239.800000000001</v>
      </c>
      <c r="F2497" s="13">
        <f t="shared" si="208"/>
        <v>0.99999999999999956</v>
      </c>
      <c r="G2497" s="13">
        <f t="shared" si="208"/>
        <v>0.99999999999999989</v>
      </c>
      <c r="H2497" s="13">
        <f t="shared" si="208"/>
        <v>1</v>
      </c>
      <c r="I2497" s="52"/>
    </row>
    <row r="2498" spans="1:9" ht="12" hidden="1" customHeight="1"/>
    <row r="2499" spans="1:9" ht="12" hidden="1" customHeight="1">
      <c r="A2499" s="3" t="s">
        <v>191</v>
      </c>
      <c r="B2499" s="2" t="s">
        <v>192</v>
      </c>
    </row>
    <row r="2500" spans="1:9" ht="12" hidden="1" customHeight="1">
      <c r="B2500" s="6" t="s">
        <v>4</v>
      </c>
      <c r="C2500" s="55" t="s">
        <v>5</v>
      </c>
      <c r="D2500" s="55"/>
      <c r="E2500" s="55"/>
      <c r="F2500" s="55" t="s">
        <v>6</v>
      </c>
      <c r="G2500" s="55"/>
      <c r="H2500" s="55"/>
      <c r="I2500" s="6"/>
    </row>
    <row r="2501" spans="1:9" ht="12" hidden="1" customHeight="1">
      <c r="B2501" s="6"/>
      <c r="C2501" s="8" t="s">
        <v>7</v>
      </c>
      <c r="D2501" s="8" t="s">
        <v>8</v>
      </c>
      <c r="E2501" s="8">
        <v>2013</v>
      </c>
      <c r="F2501" s="36" t="s">
        <v>7</v>
      </c>
      <c r="G2501" s="8" t="s">
        <v>8</v>
      </c>
      <c r="H2501" s="8">
        <v>2013</v>
      </c>
      <c r="I2501" s="8"/>
    </row>
    <row r="2502" spans="1:9" ht="12" hidden="1" customHeight="1">
      <c r="B2502" s="9">
        <v>400127</v>
      </c>
      <c r="C2502" s="10">
        <v>3989.1</v>
      </c>
      <c r="D2502" s="10">
        <v>4135.6000000000004</v>
      </c>
      <c r="E2502" s="10">
        <v>4170.6000000000004</v>
      </c>
      <c r="F2502" s="11">
        <f t="shared" ref="F2502:H2541" si="209">C2502/C$2542</f>
        <v>0.30716337232133917</v>
      </c>
      <c r="G2502" s="11">
        <f t="shared" si="209"/>
        <v>0.31207364926048903</v>
      </c>
      <c r="H2502" s="11">
        <f t="shared" si="209"/>
        <v>0.31328215374907986</v>
      </c>
      <c r="I2502" s="11"/>
    </row>
    <row r="2503" spans="1:9" ht="12" hidden="1" customHeight="1">
      <c r="B2503" s="9">
        <v>400128</v>
      </c>
      <c r="C2503" s="10">
        <v>3462.6</v>
      </c>
      <c r="D2503" s="10">
        <v>3585.6</v>
      </c>
      <c r="E2503" s="10">
        <v>3620.6</v>
      </c>
      <c r="F2503" s="11">
        <f t="shared" si="209"/>
        <v>0.26662251961592059</v>
      </c>
      <c r="G2503" s="11">
        <f t="shared" si="209"/>
        <v>0.27057047992755812</v>
      </c>
      <c r="H2503" s="11">
        <f t="shared" si="209"/>
        <v>0.27196791010020582</v>
      </c>
      <c r="I2503" s="11"/>
    </row>
    <row r="2504" spans="1:9" ht="12" hidden="1" customHeight="1">
      <c r="B2504" s="9">
        <v>401109</v>
      </c>
      <c r="C2504" s="10">
        <v>191</v>
      </c>
      <c r="D2504" s="10">
        <v>191</v>
      </c>
      <c r="E2504" s="10">
        <v>190</v>
      </c>
      <c r="F2504" s="11">
        <f t="shared" si="209"/>
        <v>1.470712795201318E-2</v>
      </c>
      <c r="G2504" s="11">
        <f t="shared" si="209"/>
        <v>1.4412918804708724E-2</v>
      </c>
      <c r="H2504" s="11">
        <f t="shared" si="209"/>
        <v>1.4272193260520108E-2</v>
      </c>
      <c r="I2504" s="11"/>
    </row>
    <row r="2505" spans="1:9" ht="12" hidden="1" customHeight="1">
      <c r="B2505" s="9">
        <v>401110</v>
      </c>
      <c r="C2505" s="10">
        <v>65</v>
      </c>
      <c r="D2505" s="10">
        <v>66</v>
      </c>
      <c r="E2505" s="10">
        <v>65</v>
      </c>
      <c r="F2505" s="11">
        <f t="shared" si="209"/>
        <v>5.0050435438788315E-3</v>
      </c>
      <c r="G2505" s="11">
        <f t="shared" si="209"/>
        <v>4.9803803199517053E-3</v>
      </c>
      <c r="H2505" s="11">
        <f t="shared" si="209"/>
        <v>4.8825924312305632E-3</v>
      </c>
      <c r="I2505" s="11"/>
    </row>
    <row r="2506" spans="1:9" ht="12" hidden="1" customHeight="1">
      <c r="B2506" s="9">
        <v>401111</v>
      </c>
      <c r="C2506" s="10">
        <v>72</v>
      </c>
      <c r="D2506" s="10">
        <v>71</v>
      </c>
      <c r="E2506" s="10">
        <v>71</v>
      </c>
      <c r="F2506" s="11">
        <f t="shared" si="209"/>
        <v>5.5440482332196287E-3</v>
      </c>
      <c r="G2506" s="11">
        <f t="shared" si="209"/>
        <v>5.357681859341986E-3</v>
      </c>
      <c r="H2506" s="11">
        <f t="shared" si="209"/>
        <v>5.3332932710364617E-3</v>
      </c>
      <c r="I2506" s="11"/>
    </row>
    <row r="2507" spans="1:9" ht="12" hidden="1" customHeight="1">
      <c r="B2507" s="9">
        <v>401139</v>
      </c>
      <c r="C2507" s="10">
        <v>71</v>
      </c>
      <c r="D2507" s="10">
        <v>70</v>
      </c>
      <c r="E2507" s="10">
        <v>71</v>
      </c>
      <c r="F2507" s="11">
        <f t="shared" si="209"/>
        <v>5.4670475633138002E-3</v>
      </c>
      <c r="G2507" s="11">
        <f t="shared" si="209"/>
        <v>5.2822215514639302E-3</v>
      </c>
      <c r="H2507" s="11">
        <f t="shared" si="209"/>
        <v>5.3332932710364617E-3</v>
      </c>
      <c r="I2507" s="11"/>
    </row>
    <row r="2508" spans="1:9" ht="12" hidden="1" customHeight="1">
      <c r="B2508" s="9">
        <v>401140</v>
      </c>
      <c r="C2508" s="10">
        <v>38</v>
      </c>
      <c r="D2508" s="10">
        <v>38</v>
      </c>
      <c r="E2508" s="10">
        <v>38</v>
      </c>
      <c r="F2508" s="11">
        <f t="shared" si="209"/>
        <v>2.9260254564214706E-3</v>
      </c>
      <c r="G2508" s="11">
        <f t="shared" si="209"/>
        <v>2.8674916993661334E-3</v>
      </c>
      <c r="H2508" s="11">
        <f t="shared" si="209"/>
        <v>2.8544386521040218E-3</v>
      </c>
      <c r="I2508" s="11"/>
    </row>
    <row r="2509" spans="1:9" ht="12" hidden="1" customHeight="1">
      <c r="B2509" s="9">
        <v>401142</v>
      </c>
      <c r="C2509" s="10">
        <v>215</v>
      </c>
      <c r="D2509" s="10">
        <v>217</v>
      </c>
      <c r="E2509" s="10">
        <v>215</v>
      </c>
      <c r="F2509" s="11">
        <f t="shared" si="209"/>
        <v>1.6555144029753058E-2</v>
      </c>
      <c r="G2509" s="11">
        <f t="shared" si="209"/>
        <v>1.6374886809538181E-2</v>
      </c>
      <c r="H2509" s="11">
        <f t="shared" si="209"/>
        <v>1.6150113426378017E-2</v>
      </c>
      <c r="I2509" s="11"/>
    </row>
    <row r="2510" spans="1:9" ht="12" hidden="1" customHeight="1">
      <c r="B2510" s="9">
        <v>401143</v>
      </c>
      <c r="C2510" s="10">
        <v>216</v>
      </c>
      <c r="D2510" s="10">
        <v>218</v>
      </c>
      <c r="E2510" s="10">
        <v>216</v>
      </c>
      <c r="F2510" s="11">
        <f t="shared" si="209"/>
        <v>1.6632144699658884E-2</v>
      </c>
      <c r="G2510" s="11">
        <f t="shared" si="209"/>
        <v>1.6450347117416241E-2</v>
      </c>
      <c r="H2510" s="11">
        <f t="shared" si="209"/>
        <v>1.6225230233012335E-2</v>
      </c>
      <c r="I2510" s="11"/>
    </row>
    <row r="2511" spans="1:9" ht="12" hidden="1" customHeight="1">
      <c r="B2511" s="9">
        <v>401145</v>
      </c>
      <c r="C2511" s="10">
        <v>16</v>
      </c>
      <c r="D2511" s="10">
        <v>16</v>
      </c>
      <c r="E2511" s="10">
        <v>16</v>
      </c>
      <c r="F2511" s="11">
        <f t="shared" si="209"/>
        <v>1.2320107184932508E-3</v>
      </c>
      <c r="G2511" s="11">
        <f t="shared" si="209"/>
        <v>1.2073649260488982E-3</v>
      </c>
      <c r="H2511" s="11">
        <f t="shared" si="209"/>
        <v>1.2018689061490619E-3</v>
      </c>
      <c r="I2511" s="11"/>
    </row>
    <row r="2512" spans="1:9" ht="12" hidden="1" customHeight="1">
      <c r="B2512" s="9">
        <v>401146</v>
      </c>
      <c r="C2512" s="10">
        <v>28</v>
      </c>
      <c r="D2512" s="10">
        <v>26</v>
      </c>
      <c r="E2512" s="10">
        <v>27</v>
      </c>
      <c r="F2512" s="11">
        <f t="shared" si="209"/>
        <v>2.1560187573631887E-3</v>
      </c>
      <c r="G2512" s="11">
        <f t="shared" si="209"/>
        <v>1.9619680048294599E-3</v>
      </c>
      <c r="H2512" s="11">
        <f t="shared" si="209"/>
        <v>2.0281537791265419E-3</v>
      </c>
      <c r="I2512" s="11"/>
    </row>
    <row r="2513" spans="2:9" ht="12" hidden="1" customHeight="1">
      <c r="B2513" s="9">
        <v>401147</v>
      </c>
      <c r="C2513" s="10">
        <v>27</v>
      </c>
      <c r="D2513" s="10">
        <v>25</v>
      </c>
      <c r="E2513" s="10">
        <v>25</v>
      </c>
      <c r="F2513" s="11">
        <f t="shared" si="209"/>
        <v>2.0790180874573605E-3</v>
      </c>
      <c r="G2513" s="11">
        <f t="shared" si="209"/>
        <v>1.8865076969514036E-3</v>
      </c>
      <c r="H2513" s="11">
        <f t="shared" si="209"/>
        <v>1.8779201658579089E-3</v>
      </c>
      <c r="I2513" s="11"/>
    </row>
    <row r="2514" spans="2:9" ht="12" hidden="1" customHeight="1">
      <c r="B2514" s="9">
        <v>401148</v>
      </c>
      <c r="C2514" s="10">
        <v>30.4</v>
      </c>
      <c r="D2514" s="10">
        <v>30.4</v>
      </c>
      <c r="E2514" s="10">
        <v>30.4</v>
      </c>
      <c r="F2514" s="11">
        <f t="shared" si="209"/>
        <v>2.3408203651371765E-3</v>
      </c>
      <c r="G2514" s="11">
        <f t="shared" si="209"/>
        <v>2.2939933594929066E-3</v>
      </c>
      <c r="H2514" s="11">
        <f t="shared" si="209"/>
        <v>2.2835509216832172E-3</v>
      </c>
      <c r="I2514" s="11"/>
    </row>
    <row r="2515" spans="2:9" ht="12" hidden="1" customHeight="1">
      <c r="B2515" s="9">
        <v>401149</v>
      </c>
      <c r="C2515" s="10">
        <v>39</v>
      </c>
      <c r="D2515" s="10">
        <v>40</v>
      </c>
      <c r="E2515" s="10">
        <v>41</v>
      </c>
      <c r="F2515" s="11">
        <f t="shared" si="209"/>
        <v>3.0030261263272987E-3</v>
      </c>
      <c r="G2515" s="11">
        <f t="shared" si="209"/>
        <v>3.0184123151222458E-3</v>
      </c>
      <c r="H2515" s="11">
        <f t="shared" si="209"/>
        <v>3.0797890720069706E-3</v>
      </c>
      <c r="I2515" s="11"/>
    </row>
    <row r="2516" spans="2:9" ht="12" hidden="1" customHeight="1">
      <c r="B2516" s="9">
        <v>401150</v>
      </c>
      <c r="C2516" s="10">
        <v>81</v>
      </c>
      <c r="D2516" s="10">
        <v>80</v>
      </c>
      <c r="E2516" s="10">
        <v>80</v>
      </c>
      <c r="F2516" s="11">
        <f t="shared" si="209"/>
        <v>6.2370542623720821E-3</v>
      </c>
      <c r="G2516" s="11">
        <f t="shared" si="209"/>
        <v>6.0368246302444917E-3</v>
      </c>
      <c r="H2516" s="11">
        <f t="shared" si="209"/>
        <v>6.0093445307453086E-3</v>
      </c>
      <c r="I2516" s="11"/>
    </row>
    <row r="2517" spans="2:9" ht="12" hidden="1" customHeight="1">
      <c r="B2517" s="9">
        <v>401151</v>
      </c>
      <c r="C2517" s="10">
        <v>55</v>
      </c>
      <c r="D2517" s="10">
        <v>54</v>
      </c>
      <c r="E2517" s="10">
        <v>54</v>
      </c>
      <c r="F2517" s="11">
        <f t="shared" si="209"/>
        <v>4.2350368448205496E-3</v>
      </c>
      <c r="G2517" s="11">
        <f t="shared" si="209"/>
        <v>4.0748566254150314E-3</v>
      </c>
      <c r="H2517" s="11">
        <f t="shared" si="209"/>
        <v>4.0563075582530838E-3</v>
      </c>
      <c r="I2517" s="11"/>
    </row>
    <row r="2518" spans="2:9" ht="12" hidden="1" customHeight="1">
      <c r="B2518" s="9">
        <v>401153</v>
      </c>
      <c r="C2518" s="10">
        <v>135</v>
      </c>
      <c r="D2518" s="10">
        <v>135</v>
      </c>
      <c r="E2518" s="10">
        <v>135</v>
      </c>
      <c r="F2518" s="11">
        <f t="shared" si="209"/>
        <v>1.0395090437286803E-2</v>
      </c>
      <c r="G2518" s="11">
        <f t="shared" si="209"/>
        <v>1.018714156353758E-2</v>
      </c>
      <c r="H2518" s="11">
        <f t="shared" si="209"/>
        <v>1.0140768895632708E-2</v>
      </c>
      <c r="I2518" s="11"/>
    </row>
    <row r="2519" spans="2:9" ht="12" hidden="1" customHeight="1">
      <c r="B2519" s="9">
        <v>401154</v>
      </c>
      <c r="C2519" s="10">
        <v>45</v>
      </c>
      <c r="D2519" s="10">
        <v>45</v>
      </c>
      <c r="E2519" s="10">
        <v>45</v>
      </c>
      <c r="F2519" s="11">
        <f t="shared" si="209"/>
        <v>3.4650301457622677E-3</v>
      </c>
      <c r="G2519" s="11">
        <f t="shared" si="209"/>
        <v>3.3957138545125266E-3</v>
      </c>
      <c r="H2519" s="11">
        <f t="shared" si="209"/>
        <v>3.3802562985442361E-3</v>
      </c>
      <c r="I2519" s="11"/>
    </row>
    <row r="2520" spans="2:9" ht="12" hidden="1" customHeight="1">
      <c r="B2520" s="9">
        <v>401156</v>
      </c>
      <c r="C2520" s="10">
        <v>42</v>
      </c>
      <c r="D2520" s="10">
        <v>42</v>
      </c>
      <c r="E2520" s="10">
        <v>42</v>
      </c>
      <c r="F2520" s="11">
        <f t="shared" si="209"/>
        <v>3.2340281360447834E-3</v>
      </c>
      <c r="G2520" s="11">
        <f t="shared" si="209"/>
        <v>3.1693329308783579E-3</v>
      </c>
      <c r="H2520" s="11">
        <f t="shared" si="209"/>
        <v>3.1549058786412873E-3</v>
      </c>
      <c r="I2520" s="11"/>
    </row>
    <row r="2521" spans="2:9" ht="12" hidden="1" customHeight="1">
      <c r="B2521" s="9">
        <v>401157</v>
      </c>
      <c r="C2521" s="10">
        <v>25.5</v>
      </c>
      <c r="D2521" s="10">
        <v>24.5</v>
      </c>
      <c r="E2521" s="10">
        <v>25.5</v>
      </c>
      <c r="F2521" s="11">
        <f t="shared" si="209"/>
        <v>1.9635170825986182E-3</v>
      </c>
      <c r="G2521" s="11">
        <f t="shared" si="209"/>
        <v>1.8487775430123755E-3</v>
      </c>
      <c r="H2521" s="11">
        <f t="shared" si="209"/>
        <v>1.9154785691750671E-3</v>
      </c>
      <c r="I2521" s="11"/>
    </row>
    <row r="2522" spans="2:9" ht="12" hidden="1" customHeight="1">
      <c r="B2522" s="9">
        <v>401158</v>
      </c>
      <c r="C2522" s="10">
        <v>20.2</v>
      </c>
      <c r="D2522" s="10">
        <v>20.2</v>
      </c>
      <c r="E2522" s="10">
        <v>19.399999999999999</v>
      </c>
      <c r="F2522" s="11">
        <f t="shared" si="209"/>
        <v>1.555413532097729E-3</v>
      </c>
      <c r="G2522" s="11">
        <f t="shared" si="209"/>
        <v>1.524298219136734E-3</v>
      </c>
      <c r="H2522" s="11">
        <f t="shared" si="209"/>
        <v>1.4572660487057372E-3</v>
      </c>
      <c r="I2522" s="11"/>
    </row>
    <row r="2523" spans="2:9" ht="12" hidden="1" customHeight="1">
      <c r="B2523" s="9">
        <v>401159</v>
      </c>
      <c r="C2523" s="10">
        <v>35</v>
      </c>
      <c r="D2523" s="10">
        <v>35</v>
      </c>
      <c r="E2523" s="10">
        <v>35</v>
      </c>
      <c r="F2523" s="11">
        <f t="shared" si="209"/>
        <v>2.6950234467039858E-3</v>
      </c>
      <c r="G2523" s="11">
        <f t="shared" si="209"/>
        <v>2.6411107757319651E-3</v>
      </c>
      <c r="H2523" s="11">
        <f t="shared" si="209"/>
        <v>2.6290882322010725E-3</v>
      </c>
      <c r="I2523" s="11"/>
    </row>
    <row r="2524" spans="2:9" ht="12" hidden="1" customHeight="1">
      <c r="B2524" s="9">
        <v>401160</v>
      </c>
      <c r="C2524" s="10">
        <v>67</v>
      </c>
      <c r="D2524" s="10">
        <v>64</v>
      </c>
      <c r="E2524" s="10">
        <v>63</v>
      </c>
      <c r="F2524" s="11">
        <f t="shared" si="209"/>
        <v>5.1590448836904878E-3</v>
      </c>
      <c r="G2524" s="11">
        <f t="shared" si="209"/>
        <v>4.8294597041955928E-3</v>
      </c>
      <c r="H2524" s="11">
        <f t="shared" si="209"/>
        <v>4.7323588179619307E-3</v>
      </c>
      <c r="I2524" s="11"/>
    </row>
    <row r="2525" spans="2:9" ht="12" hidden="1" customHeight="1">
      <c r="B2525" s="9">
        <v>401161</v>
      </c>
      <c r="C2525" s="10">
        <v>67.8</v>
      </c>
      <c r="D2525" s="10">
        <v>69.599999999999994</v>
      </c>
      <c r="E2525" s="10">
        <v>70.599999999999994</v>
      </c>
      <c r="F2525" s="11">
        <f t="shared" si="209"/>
        <v>5.2206454196151502E-3</v>
      </c>
      <c r="G2525" s="11">
        <f t="shared" si="209"/>
        <v>5.2520374283127067E-3</v>
      </c>
      <c r="H2525" s="11">
        <f t="shared" si="209"/>
        <v>5.3032465483827344E-3</v>
      </c>
      <c r="I2525" s="11"/>
    </row>
    <row r="2526" spans="2:9" ht="12" hidden="1" customHeight="1">
      <c r="B2526" s="9">
        <v>401162</v>
      </c>
      <c r="C2526" s="10">
        <v>53.6</v>
      </c>
      <c r="D2526" s="10">
        <v>53.4</v>
      </c>
      <c r="E2526" s="10">
        <v>55.4</v>
      </c>
      <c r="F2526" s="11">
        <f t="shared" si="209"/>
        <v>4.1272359069523899E-3</v>
      </c>
      <c r="G2526" s="11">
        <f t="shared" si="209"/>
        <v>4.0295804406881982E-3</v>
      </c>
      <c r="H2526" s="11">
        <f t="shared" si="209"/>
        <v>4.1614710875411262E-3</v>
      </c>
      <c r="I2526" s="11"/>
    </row>
    <row r="2527" spans="2:9" ht="12" hidden="1" customHeight="1">
      <c r="B2527" s="9">
        <v>401163</v>
      </c>
      <c r="C2527" s="10">
        <v>36.6</v>
      </c>
      <c r="D2527" s="10">
        <v>32</v>
      </c>
      <c r="E2527" s="10">
        <v>32</v>
      </c>
      <c r="F2527" s="11">
        <f t="shared" si="209"/>
        <v>2.8182245185533112E-3</v>
      </c>
      <c r="G2527" s="11">
        <f t="shared" si="209"/>
        <v>2.4147298520977964E-3</v>
      </c>
      <c r="H2527" s="11">
        <f t="shared" si="209"/>
        <v>2.4037378122981237E-3</v>
      </c>
      <c r="I2527" s="11"/>
    </row>
    <row r="2528" spans="2:9" ht="12" hidden="1" customHeight="1">
      <c r="B2528" s="9">
        <v>401164</v>
      </c>
      <c r="C2528" s="10">
        <v>30.6</v>
      </c>
      <c r="D2528" s="10">
        <v>27.8</v>
      </c>
      <c r="E2528" s="10">
        <v>28.6</v>
      </c>
      <c r="F2528" s="11">
        <f t="shared" si="209"/>
        <v>2.3562204991183422E-3</v>
      </c>
      <c r="G2528" s="11">
        <f t="shared" si="209"/>
        <v>2.097796559009961E-3</v>
      </c>
      <c r="H2528" s="11">
        <f t="shared" si="209"/>
        <v>2.1483406697414479E-3</v>
      </c>
      <c r="I2528" s="11"/>
    </row>
    <row r="2529" spans="1:9" ht="12" hidden="1" customHeight="1">
      <c r="B2529" s="9">
        <v>401165</v>
      </c>
      <c r="C2529" s="10">
        <v>70.2</v>
      </c>
      <c r="D2529" s="10">
        <v>67.400000000000006</v>
      </c>
      <c r="E2529" s="10">
        <v>65.599999999999994</v>
      </c>
      <c r="F2529" s="11">
        <f t="shared" si="209"/>
        <v>5.4054470273891377E-3</v>
      </c>
      <c r="G2529" s="11">
        <f t="shared" si="209"/>
        <v>5.0860247509809846E-3</v>
      </c>
      <c r="H2529" s="11">
        <f t="shared" si="209"/>
        <v>4.9276625152111526E-3</v>
      </c>
      <c r="I2529" s="11"/>
    </row>
    <row r="2530" spans="1:9" ht="12" hidden="1" customHeight="1">
      <c r="B2530" s="9">
        <v>401166</v>
      </c>
      <c r="C2530" s="10">
        <v>29</v>
      </c>
      <c r="D2530" s="10">
        <v>29</v>
      </c>
      <c r="E2530" s="10">
        <v>29</v>
      </c>
      <c r="F2530" s="11">
        <f t="shared" si="209"/>
        <v>2.2330194272690172E-3</v>
      </c>
      <c r="G2530" s="11">
        <f t="shared" si="209"/>
        <v>2.1883489284636281E-3</v>
      </c>
      <c r="H2530" s="11">
        <f t="shared" si="209"/>
        <v>2.1783873923951745E-3</v>
      </c>
      <c r="I2530" s="11"/>
    </row>
    <row r="2531" spans="1:9" ht="12" hidden="1" customHeight="1">
      <c r="B2531" s="9">
        <v>401167</v>
      </c>
      <c r="C2531" s="10">
        <v>20</v>
      </c>
      <c r="D2531" s="10">
        <v>20</v>
      </c>
      <c r="E2531" s="10">
        <v>20</v>
      </c>
      <c r="F2531" s="11">
        <f t="shared" si="209"/>
        <v>1.5400133981165634E-3</v>
      </c>
      <c r="G2531" s="11">
        <f t="shared" si="209"/>
        <v>1.5092061575611229E-3</v>
      </c>
      <c r="H2531" s="11">
        <f t="shared" si="209"/>
        <v>1.5023361326863272E-3</v>
      </c>
      <c r="I2531" s="11"/>
    </row>
    <row r="2532" spans="1:9" ht="12" hidden="1" customHeight="1">
      <c r="B2532" s="9">
        <v>401168</v>
      </c>
      <c r="C2532" s="10">
        <v>26</v>
      </c>
      <c r="D2532" s="10">
        <v>26</v>
      </c>
      <c r="E2532" s="10">
        <v>26</v>
      </c>
      <c r="F2532" s="11">
        <f t="shared" si="209"/>
        <v>2.0020174175515324E-3</v>
      </c>
      <c r="G2532" s="11">
        <f t="shared" si="209"/>
        <v>1.9619680048294599E-3</v>
      </c>
      <c r="H2532" s="11">
        <f t="shared" si="209"/>
        <v>1.9530369724922254E-3</v>
      </c>
      <c r="I2532" s="11"/>
    </row>
    <row r="2533" spans="1:9" ht="12" hidden="1" customHeight="1">
      <c r="B2533" s="9">
        <v>401169</v>
      </c>
      <c r="C2533" s="10">
        <v>43.8</v>
      </c>
      <c r="D2533" s="10">
        <v>45.8</v>
      </c>
      <c r="E2533" s="10">
        <v>45</v>
      </c>
      <c r="F2533" s="11">
        <f t="shared" si="209"/>
        <v>3.3726293418752736E-3</v>
      </c>
      <c r="G2533" s="11">
        <f t="shared" si="209"/>
        <v>3.456082100814971E-3</v>
      </c>
      <c r="H2533" s="11">
        <f t="shared" si="209"/>
        <v>3.3802562985442361E-3</v>
      </c>
      <c r="I2533" s="11"/>
    </row>
    <row r="2534" spans="1:9" ht="12" hidden="1" customHeight="1">
      <c r="B2534" s="9">
        <v>401170</v>
      </c>
      <c r="C2534" s="10">
        <v>12.4</v>
      </c>
      <c r="D2534" s="10">
        <v>11.6</v>
      </c>
      <c r="E2534" s="10">
        <v>11.6</v>
      </c>
      <c r="F2534" s="11">
        <f t="shared" si="209"/>
        <v>9.5480830683226936E-4</v>
      </c>
      <c r="G2534" s="11">
        <f t="shared" si="209"/>
        <v>8.7533957138545126E-4</v>
      </c>
      <c r="H2534" s="11">
        <f t="shared" si="209"/>
        <v>8.7135495695806972E-4</v>
      </c>
      <c r="I2534" s="11"/>
    </row>
    <row r="2535" spans="1:9" ht="12" hidden="1" customHeight="1">
      <c r="B2535" s="9">
        <v>401171</v>
      </c>
      <c r="C2535" s="10">
        <v>39.4</v>
      </c>
      <c r="D2535" s="10">
        <v>41.8</v>
      </c>
      <c r="E2535" s="10">
        <v>41.8</v>
      </c>
      <c r="F2535" s="11">
        <f t="shared" si="209"/>
        <v>3.0338263942896299E-3</v>
      </c>
      <c r="G2535" s="11">
        <f t="shared" si="209"/>
        <v>3.1542408693027465E-3</v>
      </c>
      <c r="H2535" s="11">
        <f t="shared" si="209"/>
        <v>3.1398825173144236E-3</v>
      </c>
      <c r="I2535" s="11"/>
    </row>
    <row r="2536" spans="1:9" ht="12" hidden="1" customHeight="1">
      <c r="B2536" s="9">
        <v>401172</v>
      </c>
      <c r="C2536" s="10">
        <v>34</v>
      </c>
      <c r="D2536" s="10">
        <v>35.6</v>
      </c>
      <c r="E2536" s="10">
        <v>35.6</v>
      </c>
      <c r="F2536" s="11">
        <f t="shared" si="209"/>
        <v>2.6180227767981577E-3</v>
      </c>
      <c r="G2536" s="11">
        <f t="shared" si="209"/>
        <v>2.6863869604587987E-3</v>
      </c>
      <c r="H2536" s="11">
        <f t="shared" si="209"/>
        <v>2.6741583161816627E-3</v>
      </c>
      <c r="I2536" s="11"/>
    </row>
    <row r="2537" spans="1:9" ht="12" hidden="1" customHeight="1">
      <c r="B2537" s="9">
        <v>401173</v>
      </c>
      <c r="C2537" s="10">
        <v>42.2</v>
      </c>
      <c r="D2537" s="10">
        <v>41.2</v>
      </c>
      <c r="E2537" s="10">
        <v>39.4</v>
      </c>
      <c r="F2537" s="11">
        <f t="shared" si="209"/>
        <v>3.249428270025949E-3</v>
      </c>
      <c r="G2537" s="11">
        <f t="shared" si="209"/>
        <v>3.1089646845759134E-3</v>
      </c>
      <c r="H2537" s="11">
        <f t="shared" si="209"/>
        <v>2.9596021813920645E-3</v>
      </c>
      <c r="I2537" s="11"/>
    </row>
    <row r="2538" spans="1:9" ht="12" hidden="1" customHeight="1">
      <c r="B2538" s="9">
        <v>401174</v>
      </c>
      <c r="C2538" s="10">
        <v>44</v>
      </c>
      <c r="D2538" s="10">
        <v>44</v>
      </c>
      <c r="E2538" s="10">
        <v>45</v>
      </c>
      <c r="F2538" s="11">
        <f t="shared" si="209"/>
        <v>3.3880294758564396E-3</v>
      </c>
      <c r="G2538" s="11">
        <f t="shared" si="209"/>
        <v>3.3202535466344703E-3</v>
      </c>
      <c r="H2538" s="11">
        <f t="shared" si="209"/>
        <v>3.3802562985442361E-3</v>
      </c>
      <c r="I2538" s="11"/>
    </row>
    <row r="2539" spans="1:9" ht="12" hidden="1" customHeight="1">
      <c r="B2539" s="9">
        <v>401175</v>
      </c>
      <c r="C2539" s="10">
        <v>14</v>
      </c>
      <c r="D2539" s="10">
        <v>14</v>
      </c>
      <c r="E2539" s="10">
        <v>14</v>
      </c>
      <c r="F2539" s="11">
        <f t="shared" si="209"/>
        <v>1.0780093786815943E-3</v>
      </c>
      <c r="G2539" s="11">
        <f t="shared" si="209"/>
        <v>1.056444310292786E-3</v>
      </c>
      <c r="H2539" s="11">
        <f t="shared" si="209"/>
        <v>1.0516352928804291E-3</v>
      </c>
      <c r="I2539" s="11"/>
    </row>
    <row r="2540" spans="1:9" ht="12" hidden="1" customHeight="1">
      <c r="B2540" s="9">
        <v>406100</v>
      </c>
      <c r="C2540" s="10">
        <v>1739.5</v>
      </c>
      <c r="D2540" s="10">
        <v>1742.5</v>
      </c>
      <c r="E2540" s="10">
        <v>1739.5</v>
      </c>
      <c r="F2540" s="11">
        <f t="shared" si="209"/>
        <v>0.13394266530118812</v>
      </c>
      <c r="G2540" s="11">
        <f t="shared" si="209"/>
        <v>0.13148958647751283</v>
      </c>
      <c r="H2540" s="11">
        <f t="shared" si="209"/>
        <v>0.13066568514039331</v>
      </c>
      <c r="I2540" s="11"/>
    </row>
    <row r="2541" spans="1:9" ht="12" hidden="1" customHeight="1">
      <c r="B2541" s="9">
        <v>406101</v>
      </c>
      <c r="C2541" s="10">
        <v>1718</v>
      </c>
      <c r="D2541" s="10">
        <v>1721</v>
      </c>
      <c r="E2541" s="10">
        <v>1718</v>
      </c>
      <c r="F2541" s="11">
        <f t="shared" si="209"/>
        <v>0.1322871508982128</v>
      </c>
      <c r="G2541" s="11">
        <f t="shared" si="209"/>
        <v>0.12986718985813461</v>
      </c>
      <c r="H2541" s="11">
        <f t="shared" si="209"/>
        <v>0.12905067379775551</v>
      </c>
      <c r="I2541" s="11"/>
    </row>
    <row r="2542" spans="1:9" ht="12" hidden="1" customHeight="1" thickBot="1">
      <c r="C2542" s="12">
        <f t="shared" ref="C2542:H2542" si="210">SUM(C2502:C2541)</f>
        <v>12986.900000000001</v>
      </c>
      <c r="D2542" s="12">
        <f t="shared" si="210"/>
        <v>13252</v>
      </c>
      <c r="E2542" s="12">
        <f t="shared" si="210"/>
        <v>13312.6</v>
      </c>
      <c r="F2542" s="13">
        <f t="shared" si="210"/>
        <v>1.0000000000000002</v>
      </c>
      <c r="G2542" s="13">
        <f t="shared" si="210"/>
        <v>1</v>
      </c>
      <c r="H2542" s="13">
        <f t="shared" si="210"/>
        <v>1.0000000000000004</v>
      </c>
      <c r="I2542" s="52"/>
    </row>
    <row r="2543" spans="1:9" ht="12" hidden="1" customHeight="1"/>
    <row r="2544" spans="1:9" ht="12" hidden="1" customHeight="1">
      <c r="A2544" s="3" t="s">
        <v>193</v>
      </c>
      <c r="B2544" s="2" t="s">
        <v>194</v>
      </c>
    </row>
    <row r="2545" spans="1:9" ht="12" hidden="1" customHeight="1">
      <c r="B2545" s="6" t="s">
        <v>4</v>
      </c>
      <c r="C2545" s="55" t="s">
        <v>5</v>
      </c>
      <c r="D2545" s="55"/>
      <c r="E2545" s="55"/>
      <c r="F2545" s="55" t="s">
        <v>6</v>
      </c>
      <c r="G2545" s="55"/>
      <c r="H2545" s="55"/>
      <c r="I2545" s="6"/>
    </row>
    <row r="2546" spans="1:9" ht="12" hidden="1" customHeight="1">
      <c r="B2546" s="6"/>
      <c r="C2546" s="8" t="s">
        <v>7</v>
      </c>
      <c r="D2546" s="8" t="s">
        <v>8</v>
      </c>
      <c r="E2546" s="8">
        <v>2013</v>
      </c>
      <c r="F2546" s="36" t="s">
        <v>7</v>
      </c>
      <c r="G2546" s="8" t="s">
        <v>8</v>
      </c>
      <c r="H2546" s="8">
        <v>2013</v>
      </c>
      <c r="I2546" s="8"/>
    </row>
    <row r="2547" spans="1:9" ht="12" hidden="1" customHeight="1">
      <c r="B2547" s="9">
        <v>356111</v>
      </c>
      <c r="C2547" s="10">
        <v>654.5</v>
      </c>
      <c r="D2547" s="10">
        <v>659.5</v>
      </c>
      <c r="E2547" s="10">
        <v>662.5</v>
      </c>
      <c r="F2547" s="11">
        <f t="shared" ref="F2547:H2550" si="211">C2547/C$2551</f>
        <v>0.40079608083282303</v>
      </c>
      <c r="G2547" s="11">
        <f t="shared" si="211"/>
        <v>0.40213414634146344</v>
      </c>
      <c r="H2547" s="11">
        <f t="shared" si="211"/>
        <v>0.40224650880388585</v>
      </c>
      <c r="I2547" s="11"/>
    </row>
    <row r="2548" spans="1:9" ht="12" hidden="1" customHeight="1">
      <c r="B2548" s="9">
        <v>356112</v>
      </c>
      <c r="C2548" s="10">
        <v>657.5</v>
      </c>
      <c r="D2548" s="10">
        <v>660.5</v>
      </c>
      <c r="E2548" s="10">
        <v>662.5</v>
      </c>
      <c r="F2548" s="11">
        <f t="shared" si="211"/>
        <v>0.40263319044703</v>
      </c>
      <c r="G2548" s="11">
        <f t="shared" si="211"/>
        <v>0.40274390243902441</v>
      </c>
      <c r="H2548" s="11">
        <f t="shared" si="211"/>
        <v>0.40224650880388585</v>
      </c>
      <c r="I2548" s="11"/>
    </row>
    <row r="2549" spans="1:9" ht="12" hidden="1" customHeight="1">
      <c r="B2549" s="9">
        <v>356124</v>
      </c>
      <c r="C2549" s="10">
        <v>162</v>
      </c>
      <c r="D2549" s="10">
        <v>161</v>
      </c>
      <c r="E2549" s="10">
        <v>162</v>
      </c>
      <c r="F2549" s="11">
        <f t="shared" si="211"/>
        <v>9.9203919167176968E-2</v>
      </c>
      <c r="G2549" s="11">
        <f t="shared" si="211"/>
        <v>9.8170731707317077E-2</v>
      </c>
      <c r="H2549" s="11">
        <f t="shared" si="211"/>
        <v>9.8360655737704916E-2</v>
      </c>
      <c r="I2549" s="11"/>
    </row>
    <row r="2550" spans="1:9" ht="12" hidden="1" customHeight="1">
      <c r="B2550" s="9">
        <v>356125</v>
      </c>
      <c r="C2550" s="10">
        <v>159</v>
      </c>
      <c r="D2550" s="10">
        <v>159</v>
      </c>
      <c r="E2550" s="10">
        <v>160</v>
      </c>
      <c r="F2550" s="11">
        <f t="shared" si="211"/>
        <v>9.7366809552969988E-2</v>
      </c>
      <c r="G2550" s="11">
        <f t="shared" si="211"/>
        <v>9.6951219512195125E-2</v>
      </c>
      <c r="H2550" s="11">
        <f t="shared" si="211"/>
        <v>9.7146326654523371E-2</v>
      </c>
      <c r="I2550" s="11"/>
    </row>
    <row r="2551" spans="1:9" ht="12" hidden="1" customHeight="1" thickBot="1">
      <c r="C2551" s="12">
        <f t="shared" ref="C2551:H2551" si="212">SUM(C2547:C2550)</f>
        <v>1633</v>
      </c>
      <c r="D2551" s="12">
        <f t="shared" si="212"/>
        <v>1640</v>
      </c>
      <c r="E2551" s="12">
        <f t="shared" si="212"/>
        <v>1647</v>
      </c>
      <c r="F2551" s="13">
        <f t="shared" si="212"/>
        <v>0.99999999999999989</v>
      </c>
      <c r="G2551" s="13">
        <f t="shared" si="212"/>
        <v>1</v>
      </c>
      <c r="H2551" s="13">
        <f t="shared" si="212"/>
        <v>1</v>
      </c>
      <c r="I2551" s="52"/>
    </row>
    <row r="2552" spans="1:9" ht="12" hidden="1" customHeight="1"/>
    <row r="2553" spans="1:9" ht="12" customHeight="1">
      <c r="A2553" s="3" t="s">
        <v>195</v>
      </c>
      <c r="B2553" s="2" t="s">
        <v>196</v>
      </c>
    </row>
    <row r="2554" spans="1:9" ht="12" customHeight="1">
      <c r="B2554" s="6" t="s">
        <v>4</v>
      </c>
      <c r="C2554" s="55" t="s">
        <v>5</v>
      </c>
      <c r="D2554" s="55"/>
      <c r="E2554" s="55"/>
      <c r="F2554" s="55" t="s">
        <v>6</v>
      </c>
      <c r="G2554" s="55"/>
      <c r="H2554" s="55"/>
      <c r="I2554" s="6"/>
    </row>
    <row r="2555" spans="1:9" ht="12" customHeight="1">
      <c r="B2555" s="6"/>
      <c r="C2555" s="8" t="s">
        <v>7</v>
      </c>
      <c r="D2555" s="8" t="s">
        <v>8</v>
      </c>
      <c r="E2555" s="8">
        <v>2013</v>
      </c>
      <c r="F2555" s="36" t="s">
        <v>7</v>
      </c>
      <c r="G2555" s="8" t="s">
        <v>8</v>
      </c>
      <c r="H2555" s="8">
        <v>2013</v>
      </c>
      <c r="I2555" s="8"/>
    </row>
    <row r="2556" spans="1:9" ht="12" customHeight="1">
      <c r="B2556" s="9">
        <v>246100</v>
      </c>
      <c r="C2556" s="10">
        <v>1699</v>
      </c>
      <c r="D2556" s="10">
        <v>1688.5</v>
      </c>
      <c r="E2556" s="10">
        <v>1679</v>
      </c>
      <c r="F2556" s="11">
        <f t="shared" ref="F2556:F2574" si="213">C2556/$C$2575</f>
        <v>6.3038227360594237E-2</v>
      </c>
      <c r="G2556" s="11">
        <f t="shared" ref="G2556:G2574" si="214">D2556/$D$2575</f>
        <v>6.2386615974077311E-2</v>
      </c>
      <c r="H2556" s="11">
        <f t="shared" ref="H2556:H2574" si="215">E2556/$E$2575</f>
        <v>6.2008117560595481E-2</v>
      </c>
      <c r="I2556" s="11"/>
    </row>
    <row r="2557" spans="1:9" ht="12" customHeight="1">
      <c r="B2557" s="9">
        <v>252110</v>
      </c>
      <c r="C2557" s="10">
        <v>1145</v>
      </c>
      <c r="D2557" s="10">
        <v>882</v>
      </c>
      <c r="E2557" s="10">
        <v>887</v>
      </c>
      <c r="F2557" s="11">
        <f t="shared" si="213"/>
        <v>4.2483090245956687E-2</v>
      </c>
      <c r="G2557" s="11">
        <f t="shared" si="214"/>
        <v>3.2588093153175117E-2</v>
      </c>
      <c r="H2557" s="11">
        <f t="shared" si="215"/>
        <v>3.2758308681505768E-2</v>
      </c>
      <c r="I2557" s="11"/>
    </row>
    <row r="2558" spans="1:9" ht="12" customHeight="1">
      <c r="B2558" s="9">
        <v>252111</v>
      </c>
      <c r="C2558" s="10">
        <v>1135.5</v>
      </c>
      <c r="D2558" s="10">
        <v>876.5</v>
      </c>
      <c r="E2558" s="10">
        <v>880.5</v>
      </c>
      <c r="F2558" s="11">
        <f t="shared" si="213"/>
        <v>4.2130610457889794E-2</v>
      </c>
      <c r="G2558" s="11">
        <f t="shared" si="214"/>
        <v>3.2384879420360536E-2</v>
      </c>
      <c r="H2558" s="11">
        <f t="shared" si="215"/>
        <v>3.2518253431866775E-2</v>
      </c>
      <c r="I2558" s="11"/>
    </row>
    <row r="2559" spans="1:9" ht="12" customHeight="1">
      <c r="B2559" s="9">
        <v>252113</v>
      </c>
      <c r="C2559" s="10">
        <v>224.5</v>
      </c>
      <c r="D2559" s="10">
        <v>223.5</v>
      </c>
      <c r="E2559" s="10">
        <v>223.5</v>
      </c>
      <c r="F2559" s="11">
        <f t="shared" si="213"/>
        <v>8.3296539390543892E-3</v>
      </c>
      <c r="G2559" s="11">
        <f t="shared" si="214"/>
        <v>8.2578671425562796E-3</v>
      </c>
      <c r="H2559" s="11">
        <f t="shared" si="215"/>
        <v>8.2542074298946333E-3</v>
      </c>
      <c r="I2559" s="11"/>
    </row>
    <row r="2560" spans="1:9" ht="12" customHeight="1">
      <c r="B2560" s="9">
        <v>252114</v>
      </c>
      <c r="C2560" s="10">
        <v>58</v>
      </c>
      <c r="D2560" s="10">
        <v>60</v>
      </c>
      <c r="E2560" s="10">
        <v>60</v>
      </c>
      <c r="F2560" s="11">
        <f t="shared" si="213"/>
        <v>2.1519818639873256E-3</v>
      </c>
      <c r="G2560" s="11">
        <f t="shared" si="214"/>
        <v>2.2168770852500079E-3</v>
      </c>
      <c r="H2560" s="11">
        <f t="shared" si="215"/>
        <v>2.2158946120522508E-3</v>
      </c>
      <c r="I2560" s="11"/>
    </row>
    <row r="2561" spans="2:16" ht="12" customHeight="1">
      <c r="B2561" s="9">
        <v>252115</v>
      </c>
      <c r="C2561" s="10">
        <v>100</v>
      </c>
      <c r="D2561" s="10">
        <v>100</v>
      </c>
      <c r="E2561" s="10">
        <v>98</v>
      </c>
      <c r="F2561" s="11">
        <f t="shared" si="213"/>
        <v>3.7103135585988371E-3</v>
      </c>
      <c r="G2561" s="11">
        <f t="shared" si="214"/>
        <v>3.6947951420833467E-3</v>
      </c>
      <c r="H2561" s="11">
        <f t="shared" si="215"/>
        <v>3.619294533018676E-3</v>
      </c>
      <c r="I2561" s="11"/>
    </row>
    <row r="2562" spans="2:16" ht="12" customHeight="1">
      <c r="B2562" s="9">
        <v>252116</v>
      </c>
      <c r="C2562" s="10">
        <v>79</v>
      </c>
      <c r="D2562" s="10">
        <v>80</v>
      </c>
      <c r="E2562" s="10">
        <v>79</v>
      </c>
      <c r="F2562" s="11">
        <f t="shared" si="213"/>
        <v>2.9311477112930811E-3</v>
      </c>
      <c r="G2562" s="11">
        <f t="shared" si="214"/>
        <v>2.9558361136666775E-3</v>
      </c>
      <c r="H2562" s="11">
        <f t="shared" si="215"/>
        <v>2.9175945725354634E-3</v>
      </c>
      <c r="I2562" s="11"/>
    </row>
    <row r="2563" spans="2:16" ht="12" customHeight="1">
      <c r="B2563" s="9">
        <v>252117</v>
      </c>
      <c r="C2563" s="10">
        <v>176</v>
      </c>
      <c r="D2563" s="10">
        <v>177</v>
      </c>
      <c r="E2563" s="10">
        <v>176</v>
      </c>
      <c r="F2563" s="11">
        <f t="shared" si="213"/>
        <v>6.5301518631339529E-3</v>
      </c>
      <c r="G2563" s="11">
        <f t="shared" si="214"/>
        <v>6.5397874014875238E-3</v>
      </c>
      <c r="H2563" s="11">
        <f t="shared" si="215"/>
        <v>6.4999575286866021E-3</v>
      </c>
      <c r="I2563" s="11"/>
    </row>
    <row r="2564" spans="2:16" ht="12" customHeight="1">
      <c r="B2564" s="9">
        <v>252118</v>
      </c>
      <c r="C2564" s="10">
        <v>340</v>
      </c>
      <c r="D2564" s="10">
        <v>340</v>
      </c>
      <c r="E2564" s="10">
        <v>339</v>
      </c>
      <c r="F2564" s="11">
        <f t="shared" si="213"/>
        <v>1.2615066099236046E-2</v>
      </c>
      <c r="G2564" s="11">
        <f t="shared" si="214"/>
        <v>1.2562303483083379E-2</v>
      </c>
      <c r="H2564" s="11">
        <f t="shared" si="215"/>
        <v>1.2519804558095217E-2</v>
      </c>
      <c r="I2564" s="11"/>
    </row>
    <row r="2565" spans="2:16" ht="12" customHeight="1">
      <c r="B2565" s="9">
        <v>252119</v>
      </c>
      <c r="C2565" s="10">
        <v>240</v>
      </c>
      <c r="D2565" s="10">
        <v>242</v>
      </c>
      <c r="E2565" s="10">
        <v>242</v>
      </c>
      <c r="F2565" s="11">
        <f t="shared" si="213"/>
        <v>8.9047525406372088E-3</v>
      </c>
      <c r="G2565" s="11">
        <f t="shared" si="214"/>
        <v>8.9414042438417003E-3</v>
      </c>
      <c r="H2565" s="11">
        <f t="shared" si="215"/>
        <v>8.937441601944077E-3</v>
      </c>
      <c r="I2565" s="11"/>
    </row>
    <row r="2566" spans="2:16" ht="12" customHeight="1">
      <c r="B2566" s="9">
        <v>252121</v>
      </c>
      <c r="C2566" s="10">
        <v>219.5</v>
      </c>
      <c r="D2566" s="10">
        <v>220.5</v>
      </c>
      <c r="E2566" s="10">
        <v>217.5</v>
      </c>
      <c r="F2566" s="11">
        <f t="shared" si="213"/>
        <v>8.1441382611244471E-3</v>
      </c>
      <c r="G2566" s="11">
        <f t="shared" si="214"/>
        <v>8.1470232882937792E-3</v>
      </c>
      <c r="H2566" s="11">
        <f t="shared" si="215"/>
        <v>8.0326179686894088E-3</v>
      </c>
      <c r="I2566" s="11"/>
    </row>
    <row r="2567" spans="2:16" ht="12" customHeight="1">
      <c r="B2567" s="9">
        <v>252122</v>
      </c>
      <c r="C2567" s="10">
        <v>250.5</v>
      </c>
      <c r="D2567" s="10">
        <v>251.5</v>
      </c>
      <c r="E2567" s="10">
        <v>252.5</v>
      </c>
      <c r="F2567" s="11">
        <f t="shared" si="213"/>
        <v>9.2943354642900863E-3</v>
      </c>
      <c r="G2567" s="11">
        <f t="shared" si="214"/>
        <v>9.2924097823396182E-3</v>
      </c>
      <c r="H2567" s="11">
        <f t="shared" si="215"/>
        <v>9.3252231590532208E-3</v>
      </c>
      <c r="I2567" s="11"/>
    </row>
    <row r="2568" spans="2:16" ht="12" customHeight="1">
      <c r="B2568" s="9">
        <v>252123</v>
      </c>
      <c r="C2568" s="10">
        <v>253.5</v>
      </c>
      <c r="D2568" s="10">
        <v>264.5</v>
      </c>
      <c r="E2568" s="10">
        <v>266.5</v>
      </c>
      <c r="F2568" s="11">
        <f t="shared" si="213"/>
        <v>9.4056448710480526E-3</v>
      </c>
      <c r="G2568" s="11">
        <f t="shared" si="214"/>
        <v>9.7727331508104531E-3</v>
      </c>
      <c r="H2568" s="11">
        <f t="shared" si="215"/>
        <v>9.842265235198747E-3</v>
      </c>
      <c r="I2568" s="11"/>
    </row>
    <row r="2569" spans="2:16" ht="12" customHeight="1">
      <c r="B2569" s="9">
        <v>252124</v>
      </c>
      <c r="C2569" s="10">
        <v>45</v>
      </c>
      <c r="D2569" s="10">
        <v>45</v>
      </c>
      <c r="E2569" s="10">
        <v>45</v>
      </c>
      <c r="F2569" s="11">
        <f t="shared" si="213"/>
        <v>1.6696411013694768E-3</v>
      </c>
      <c r="G2569" s="11">
        <f t="shared" si="214"/>
        <v>1.662657813937506E-3</v>
      </c>
      <c r="H2569" s="11">
        <f t="shared" si="215"/>
        <v>1.661920959039188E-3</v>
      </c>
      <c r="I2569" s="11"/>
    </row>
    <row r="2570" spans="2:16" ht="12" customHeight="1">
      <c r="B2570" s="9">
        <v>252136</v>
      </c>
      <c r="C2570" s="10">
        <v>0</v>
      </c>
      <c r="D2570" s="10">
        <v>268</v>
      </c>
      <c r="E2570" s="10">
        <v>267</v>
      </c>
      <c r="F2570" s="11">
        <f t="shared" si="213"/>
        <v>0</v>
      </c>
      <c r="G2570" s="11">
        <f t="shared" si="214"/>
        <v>9.9020509807833702E-3</v>
      </c>
      <c r="H2570" s="11">
        <f t="shared" si="215"/>
        <v>9.8607310236325154E-3</v>
      </c>
      <c r="I2570" s="11"/>
    </row>
    <row r="2571" spans="2:16" ht="12" customHeight="1">
      <c r="B2571" s="9">
        <v>252137</v>
      </c>
      <c r="C2571" s="10">
        <v>0</v>
      </c>
      <c r="D2571" s="10">
        <v>264</v>
      </c>
      <c r="E2571" s="10">
        <v>264</v>
      </c>
      <c r="F2571" s="11">
        <f t="shared" si="213"/>
        <v>0</v>
      </c>
      <c r="G2571" s="11">
        <f t="shared" si="214"/>
        <v>9.7542591751000364E-3</v>
      </c>
      <c r="H2571" s="11">
        <f t="shared" si="215"/>
        <v>9.7499362930299031E-3</v>
      </c>
      <c r="I2571" s="11"/>
    </row>
    <row r="2572" spans="2:16" ht="12" customHeight="1">
      <c r="B2572" s="25">
        <v>255100</v>
      </c>
      <c r="C2572" s="26">
        <v>11760.8</v>
      </c>
      <c r="D2572" s="26">
        <v>11791.9</v>
      </c>
      <c r="E2572" s="26">
        <v>11801.4</v>
      </c>
      <c r="F2572" s="27">
        <f t="shared" si="213"/>
        <v>0.43636255699969201</v>
      </c>
      <c r="G2572" s="27">
        <f t="shared" si="214"/>
        <v>0.43568654835932619</v>
      </c>
      <c r="H2572" s="27">
        <f t="shared" si="215"/>
        <v>0.43584431124455714</v>
      </c>
      <c r="I2572" s="27"/>
    </row>
    <row r="2573" spans="2:16" ht="12" customHeight="1">
      <c r="B2573" s="25">
        <v>255101</v>
      </c>
      <c r="C2573" s="26">
        <v>9170.6</v>
      </c>
      <c r="D2573" s="26">
        <v>9196.2000000000007</v>
      </c>
      <c r="E2573" s="26">
        <v>9199.2000000000007</v>
      </c>
      <c r="F2573" s="27">
        <f t="shared" si="213"/>
        <v>0.34025801520486498</v>
      </c>
      <c r="G2573" s="27">
        <f t="shared" si="214"/>
        <v>0.3397807508562688</v>
      </c>
      <c r="H2573" s="27">
        <f t="shared" si="215"/>
        <v>0.33974096191985109</v>
      </c>
      <c r="I2573" s="27"/>
      <c r="P2573" s="22">
        <v>41699</v>
      </c>
    </row>
    <row r="2574" spans="2:16" ht="12" customHeight="1">
      <c r="B2574" s="25">
        <v>255102</v>
      </c>
      <c r="C2574" s="26">
        <v>55</v>
      </c>
      <c r="D2574" s="26">
        <v>94</v>
      </c>
      <c r="E2574" s="26">
        <v>100</v>
      </c>
      <c r="F2574" s="27">
        <f t="shared" si="213"/>
        <v>2.0406724572293602E-3</v>
      </c>
      <c r="G2574" s="27">
        <f t="shared" si="214"/>
        <v>3.4731074335583459E-3</v>
      </c>
      <c r="H2574" s="27">
        <f t="shared" si="215"/>
        <v>3.693157686753751E-3</v>
      </c>
      <c r="I2574" s="27"/>
      <c r="M2574" s="28">
        <f>SUM(F2572:F2574)</f>
        <v>0.77866124466178632</v>
      </c>
      <c r="N2574" s="28">
        <f t="shared" ref="N2574:O2574" si="216">SUM(G2572:G2574)</f>
        <v>0.77894040664915332</v>
      </c>
      <c r="O2574" s="28">
        <f t="shared" si="216"/>
        <v>0.77927843085116189</v>
      </c>
      <c r="P2574" s="23">
        <v>0.77769999999999995</v>
      </c>
    </row>
    <row r="2575" spans="2:16" ht="12" customHeight="1" thickBot="1">
      <c r="C2575" s="12">
        <f t="shared" ref="C2575:H2575" si="217">SUM(C2556:C2574)</f>
        <v>26951.9</v>
      </c>
      <c r="D2575" s="12">
        <f t="shared" si="217"/>
        <v>27065.100000000002</v>
      </c>
      <c r="E2575" s="12">
        <f t="shared" si="217"/>
        <v>27077.100000000002</v>
      </c>
      <c r="F2575" s="13">
        <f t="shared" si="217"/>
        <v>1</v>
      </c>
      <c r="G2575" s="13">
        <f t="shared" si="217"/>
        <v>0.99999999999999989</v>
      </c>
      <c r="H2575" s="13">
        <f t="shared" si="217"/>
        <v>0.99999999999999967</v>
      </c>
      <c r="I2575" s="52"/>
    </row>
    <row r="2577" spans="1:16" ht="12" hidden="1" customHeight="1">
      <c r="A2577" s="3" t="s">
        <v>197</v>
      </c>
      <c r="B2577" s="2" t="s">
        <v>198</v>
      </c>
    </row>
    <row r="2578" spans="1:16" ht="12" hidden="1" customHeight="1">
      <c r="B2578" s="6" t="s">
        <v>4</v>
      </c>
      <c r="C2578" s="55" t="s">
        <v>5</v>
      </c>
      <c r="D2578" s="55"/>
      <c r="E2578" s="55"/>
      <c r="F2578" s="55" t="s">
        <v>6</v>
      </c>
      <c r="G2578" s="55"/>
      <c r="H2578" s="55"/>
      <c r="I2578" s="6"/>
    </row>
    <row r="2579" spans="1:16" ht="12" hidden="1" customHeight="1">
      <c r="B2579" s="6"/>
      <c r="C2579" s="8" t="s">
        <v>7</v>
      </c>
      <c r="D2579" s="8" t="s">
        <v>8</v>
      </c>
      <c r="E2579" s="8">
        <v>2013</v>
      </c>
      <c r="F2579" s="36" t="s">
        <v>7</v>
      </c>
      <c r="G2579" s="8" t="s">
        <v>8</v>
      </c>
      <c r="H2579" s="8">
        <v>2013</v>
      </c>
      <c r="I2579" s="8"/>
    </row>
    <row r="2580" spans="1:16" ht="12" hidden="1" customHeight="1">
      <c r="B2580" s="9">
        <v>241100</v>
      </c>
      <c r="C2580" s="10">
        <v>2094.1999999999998</v>
      </c>
      <c r="D2580" s="10">
        <v>2094.1999999999998</v>
      </c>
      <c r="E2580" s="10">
        <v>2094.1999999999998</v>
      </c>
      <c r="F2580" s="11">
        <f t="shared" ref="F2580:H2590" si="218">C2580/C$2591</f>
        <v>0.15154936100618005</v>
      </c>
      <c r="G2580" s="11">
        <f t="shared" si="218"/>
        <v>0.15086157215306592</v>
      </c>
      <c r="H2580" s="11">
        <f t="shared" si="218"/>
        <v>0.15152194832538654</v>
      </c>
      <c r="I2580" s="11"/>
    </row>
    <row r="2581" spans="1:16" ht="12" hidden="1" customHeight="1">
      <c r="B2581" s="9">
        <v>248100</v>
      </c>
      <c r="C2581" s="10">
        <v>1252.4000000000001</v>
      </c>
      <c r="D2581" s="10">
        <v>1263.5999999999999</v>
      </c>
      <c r="E2581" s="10">
        <v>1258.8</v>
      </c>
      <c r="F2581" s="11">
        <f t="shared" si="218"/>
        <v>9.0631467731897591E-2</v>
      </c>
      <c r="G2581" s="11">
        <f t="shared" si="218"/>
        <v>9.1026970954356856E-2</v>
      </c>
      <c r="H2581" s="11">
        <f t="shared" si="218"/>
        <v>9.1078134157194429E-2</v>
      </c>
      <c r="I2581" s="11"/>
    </row>
    <row r="2582" spans="1:16" ht="12" hidden="1" customHeight="1">
      <c r="B2582" s="9">
        <v>248101</v>
      </c>
      <c r="C2582" s="10">
        <v>1150.0999999999999</v>
      </c>
      <c r="D2582" s="10">
        <v>1161.3</v>
      </c>
      <c r="E2582" s="10">
        <v>1157.3</v>
      </c>
      <c r="F2582" s="11">
        <f t="shared" si="218"/>
        <v>8.3228402298351489E-2</v>
      </c>
      <c r="G2582" s="11">
        <f t="shared" si="218"/>
        <v>8.3657503457814669E-2</v>
      </c>
      <c r="H2582" s="11">
        <f t="shared" si="218"/>
        <v>8.3734290324214422E-2</v>
      </c>
      <c r="I2582" s="11"/>
    </row>
    <row r="2583" spans="1:16" ht="12" hidden="1" customHeight="1">
      <c r="B2583" s="9">
        <v>250100</v>
      </c>
      <c r="C2583" s="10">
        <v>3355</v>
      </c>
      <c r="D2583" s="10">
        <v>3355</v>
      </c>
      <c r="E2583" s="10">
        <v>3355</v>
      </c>
      <c r="F2583" s="11">
        <f t="shared" si="218"/>
        <v>0.2427887050786621</v>
      </c>
      <c r="G2583" s="11">
        <f t="shared" si="218"/>
        <v>0.24168683725218998</v>
      </c>
      <c r="H2583" s="11">
        <f t="shared" si="218"/>
        <v>0.24274478876500422</v>
      </c>
      <c r="I2583" s="11"/>
    </row>
    <row r="2584" spans="1:16" ht="12" hidden="1" customHeight="1">
      <c r="B2584" s="9">
        <v>252106</v>
      </c>
      <c r="C2584" s="10">
        <v>1703.8</v>
      </c>
      <c r="D2584" s="10">
        <v>1696.8</v>
      </c>
      <c r="E2584" s="10">
        <v>1700.3</v>
      </c>
      <c r="F2584" s="11">
        <f t="shared" si="218"/>
        <v>0.12329758441520848</v>
      </c>
      <c r="G2584" s="11">
        <f t="shared" si="218"/>
        <v>0.12223374827109268</v>
      </c>
      <c r="H2584" s="11">
        <f t="shared" si="218"/>
        <v>0.12302204600212717</v>
      </c>
      <c r="I2584" s="11"/>
    </row>
    <row r="2585" spans="1:16" ht="12" hidden="1" customHeight="1">
      <c r="B2585" s="9">
        <v>252107</v>
      </c>
      <c r="C2585" s="10">
        <v>158</v>
      </c>
      <c r="D2585" s="10">
        <v>158</v>
      </c>
      <c r="E2585" s="10">
        <v>156</v>
      </c>
      <c r="F2585" s="11">
        <f t="shared" si="218"/>
        <v>1.1433864501469035E-2</v>
      </c>
      <c r="G2585" s="11">
        <f t="shared" si="218"/>
        <v>1.1381973259566622E-2</v>
      </c>
      <c r="H2585" s="11">
        <f t="shared" si="218"/>
        <v>1.1287090029013609E-2</v>
      </c>
      <c r="I2585" s="11"/>
    </row>
    <row r="2586" spans="1:16" ht="12" hidden="1" customHeight="1">
      <c r="B2586" s="9">
        <v>252125</v>
      </c>
      <c r="C2586" s="10">
        <v>1179.2</v>
      </c>
      <c r="D2586" s="10">
        <v>1205</v>
      </c>
      <c r="E2586" s="10">
        <v>1201.5999999999999</v>
      </c>
      <c r="F2586" s="11">
        <f t="shared" si="218"/>
        <v>8.5334259621090411E-2</v>
      </c>
      <c r="G2586" s="11">
        <f t="shared" si="218"/>
        <v>8.6805555555555566E-2</v>
      </c>
      <c r="H2586" s="11">
        <f t="shared" si="218"/>
        <v>8.6939534479889433E-2</v>
      </c>
      <c r="I2586" s="11"/>
    </row>
    <row r="2587" spans="1:16" ht="12" hidden="1" customHeight="1">
      <c r="B2587" s="9">
        <v>252126</v>
      </c>
      <c r="C2587" s="10">
        <v>979</v>
      </c>
      <c r="D2587" s="10">
        <v>1004.8</v>
      </c>
      <c r="E2587" s="10">
        <v>1000.6</v>
      </c>
      <c r="F2587" s="11">
        <f t="shared" si="218"/>
        <v>7.084654017049484E-2</v>
      </c>
      <c r="G2587" s="11">
        <f t="shared" si="218"/>
        <v>7.238358690640849E-2</v>
      </c>
      <c r="H2587" s="11">
        <f t="shared" si="218"/>
        <v>7.2396553096352678E-2</v>
      </c>
      <c r="I2587" s="11"/>
    </row>
    <row r="2588" spans="1:16" ht="12" hidden="1" customHeight="1">
      <c r="B2588" s="9">
        <v>252128</v>
      </c>
      <c r="C2588" s="10">
        <v>430.1</v>
      </c>
      <c r="D2588" s="10">
        <v>426.1</v>
      </c>
      <c r="E2588" s="10">
        <v>428.5</v>
      </c>
      <c r="F2588" s="11">
        <f t="shared" si="218"/>
        <v>3.112471596254324E-2</v>
      </c>
      <c r="G2588" s="11">
        <f t="shared" si="218"/>
        <v>3.0695308898109733E-2</v>
      </c>
      <c r="H2588" s="11">
        <f t="shared" si="218"/>
        <v>3.1003321009181614E-2</v>
      </c>
      <c r="I2588" s="11"/>
    </row>
    <row r="2589" spans="1:16" ht="12" hidden="1" customHeight="1">
      <c r="B2589" s="31">
        <v>259100</v>
      </c>
      <c r="C2589" s="32">
        <v>764.9</v>
      </c>
      <c r="D2589" s="32">
        <v>764.9</v>
      </c>
      <c r="E2589" s="32">
        <v>740.9</v>
      </c>
      <c r="F2589" s="33">
        <f t="shared" si="218"/>
        <v>5.5352930108694076E-2</v>
      </c>
      <c r="G2589" s="33">
        <f t="shared" si="218"/>
        <v>5.5101717381281702E-2</v>
      </c>
      <c r="H2589" s="33">
        <f t="shared" si="218"/>
        <v>5.3606442323693479E-2</v>
      </c>
      <c r="I2589" s="33"/>
      <c r="P2589" s="22">
        <v>41699</v>
      </c>
    </row>
    <row r="2590" spans="1:16" ht="12" hidden="1" customHeight="1">
      <c r="B2590" s="31">
        <v>259101</v>
      </c>
      <c r="C2590" s="32">
        <v>751.9</v>
      </c>
      <c r="D2590" s="32">
        <v>751.9</v>
      </c>
      <c r="E2590" s="32">
        <v>727.9</v>
      </c>
      <c r="F2590" s="33">
        <f t="shared" si="218"/>
        <v>5.441216910540865E-2</v>
      </c>
      <c r="G2590" s="33">
        <f t="shared" si="218"/>
        <v>5.4165225910557863E-2</v>
      </c>
      <c r="H2590" s="33">
        <f t="shared" si="218"/>
        <v>5.2665851487942346E-2</v>
      </c>
      <c r="I2590" s="33"/>
      <c r="M2590" s="28">
        <f>SUM(F2589:F2590)</f>
        <v>0.10976509921410273</v>
      </c>
      <c r="N2590" s="28">
        <f t="shared" ref="N2590:O2590" si="219">SUM(G2589:G2590)</f>
        <v>0.10926694329183956</v>
      </c>
      <c r="O2590" s="28">
        <f t="shared" si="219"/>
        <v>0.10627229381163583</v>
      </c>
      <c r="P2590" s="23"/>
    </row>
    <row r="2591" spans="1:16" ht="12" hidden="1" customHeight="1" thickBot="1">
      <c r="C2591" s="37">
        <f t="shared" ref="C2591:H2591" si="220">SUM(C2580:C2590)</f>
        <v>13818.6</v>
      </c>
      <c r="D2591" s="37">
        <f t="shared" si="220"/>
        <v>13881.599999999999</v>
      </c>
      <c r="E2591" s="37">
        <f t="shared" si="220"/>
        <v>13821.1</v>
      </c>
      <c r="F2591" s="38">
        <f t="shared" si="220"/>
        <v>1</v>
      </c>
      <c r="G2591" s="38">
        <f t="shared" si="220"/>
        <v>1</v>
      </c>
      <c r="H2591" s="38">
        <f t="shared" si="220"/>
        <v>1</v>
      </c>
      <c r="I2591" s="53"/>
    </row>
    <row r="2592" spans="1:16" ht="12" hidden="1" customHeight="1"/>
    <row r="2593" spans="1:9" ht="12" hidden="1" customHeight="1">
      <c r="A2593" s="3" t="s">
        <v>199</v>
      </c>
      <c r="B2593" s="2" t="s">
        <v>200</v>
      </c>
    </row>
    <row r="2594" spans="1:9" ht="12" hidden="1" customHeight="1">
      <c r="B2594" s="6" t="s">
        <v>4</v>
      </c>
      <c r="C2594" s="55" t="s">
        <v>5</v>
      </c>
      <c r="D2594" s="55"/>
      <c r="E2594" s="55"/>
      <c r="F2594" s="55" t="s">
        <v>6</v>
      </c>
      <c r="G2594" s="55"/>
      <c r="H2594" s="55"/>
      <c r="I2594" s="6"/>
    </row>
    <row r="2595" spans="1:9" ht="12" hidden="1" customHeight="1">
      <c r="B2595" s="6"/>
      <c r="C2595" s="8" t="s">
        <v>7</v>
      </c>
      <c r="D2595" s="8" t="s">
        <v>8</v>
      </c>
      <c r="E2595" s="8">
        <v>2013</v>
      </c>
      <c r="F2595" s="36" t="s">
        <v>7</v>
      </c>
      <c r="G2595" s="8" t="s">
        <v>8</v>
      </c>
      <c r="H2595" s="8">
        <v>2013</v>
      </c>
      <c r="I2595" s="8"/>
    </row>
    <row r="2596" spans="1:9" ht="12" hidden="1" customHeight="1">
      <c r="B2596" s="9">
        <v>400127</v>
      </c>
      <c r="C2596" s="10">
        <v>3989.1</v>
      </c>
      <c r="D2596" s="10">
        <v>4135.6000000000004</v>
      </c>
      <c r="E2596" s="10">
        <v>4170.6000000000004</v>
      </c>
      <c r="F2596" s="11">
        <f t="shared" ref="F2596:H2635" si="221">C2596/C$2636</f>
        <v>0.30716337232133917</v>
      </c>
      <c r="G2596" s="11">
        <f t="shared" si="221"/>
        <v>0.31207364926048903</v>
      </c>
      <c r="H2596" s="11">
        <f t="shared" si="221"/>
        <v>0.31328215374907986</v>
      </c>
      <c r="I2596" s="11"/>
    </row>
    <row r="2597" spans="1:9" ht="12" hidden="1" customHeight="1">
      <c r="B2597" s="9">
        <v>400128</v>
      </c>
      <c r="C2597" s="10">
        <v>3462.6</v>
      </c>
      <c r="D2597" s="10">
        <v>3585.6</v>
      </c>
      <c r="E2597" s="10">
        <v>3620.6</v>
      </c>
      <c r="F2597" s="11">
        <f t="shared" si="221"/>
        <v>0.26662251961592059</v>
      </c>
      <c r="G2597" s="11">
        <f t="shared" si="221"/>
        <v>0.27057047992755812</v>
      </c>
      <c r="H2597" s="11">
        <f t="shared" si="221"/>
        <v>0.27196791010020582</v>
      </c>
      <c r="I2597" s="11"/>
    </row>
    <row r="2598" spans="1:9" ht="12" hidden="1" customHeight="1">
      <c r="B2598" s="9">
        <v>401109</v>
      </c>
      <c r="C2598" s="10">
        <v>191</v>
      </c>
      <c r="D2598" s="10">
        <v>191</v>
      </c>
      <c r="E2598" s="10">
        <v>190</v>
      </c>
      <c r="F2598" s="11">
        <f t="shared" si="221"/>
        <v>1.470712795201318E-2</v>
      </c>
      <c r="G2598" s="11">
        <f t="shared" si="221"/>
        <v>1.4412918804708724E-2</v>
      </c>
      <c r="H2598" s="11">
        <f t="shared" si="221"/>
        <v>1.4272193260520108E-2</v>
      </c>
      <c r="I2598" s="11"/>
    </row>
    <row r="2599" spans="1:9" ht="12" hidden="1" customHeight="1">
      <c r="B2599" s="9">
        <v>401110</v>
      </c>
      <c r="C2599" s="10">
        <v>65</v>
      </c>
      <c r="D2599" s="10">
        <v>66</v>
      </c>
      <c r="E2599" s="10">
        <v>65</v>
      </c>
      <c r="F2599" s="11">
        <f t="shared" si="221"/>
        <v>5.0050435438788315E-3</v>
      </c>
      <c r="G2599" s="11">
        <f t="shared" si="221"/>
        <v>4.9803803199517053E-3</v>
      </c>
      <c r="H2599" s="11">
        <f t="shared" si="221"/>
        <v>4.8825924312305632E-3</v>
      </c>
      <c r="I2599" s="11"/>
    </row>
    <row r="2600" spans="1:9" ht="12" hidden="1" customHeight="1">
      <c r="B2600" s="9">
        <v>401111</v>
      </c>
      <c r="C2600" s="10">
        <v>72</v>
      </c>
      <c r="D2600" s="10">
        <v>71</v>
      </c>
      <c r="E2600" s="10">
        <v>71</v>
      </c>
      <c r="F2600" s="11">
        <f t="shared" si="221"/>
        <v>5.5440482332196287E-3</v>
      </c>
      <c r="G2600" s="11">
        <f t="shared" si="221"/>
        <v>5.357681859341986E-3</v>
      </c>
      <c r="H2600" s="11">
        <f t="shared" si="221"/>
        <v>5.3332932710364617E-3</v>
      </c>
      <c r="I2600" s="11"/>
    </row>
    <row r="2601" spans="1:9" ht="12" hidden="1" customHeight="1">
      <c r="B2601" s="9">
        <v>401139</v>
      </c>
      <c r="C2601" s="10">
        <v>71</v>
      </c>
      <c r="D2601" s="10">
        <v>70</v>
      </c>
      <c r="E2601" s="10">
        <v>71</v>
      </c>
      <c r="F2601" s="11">
        <f t="shared" si="221"/>
        <v>5.4670475633138002E-3</v>
      </c>
      <c r="G2601" s="11">
        <f t="shared" si="221"/>
        <v>5.2822215514639302E-3</v>
      </c>
      <c r="H2601" s="11">
        <f t="shared" si="221"/>
        <v>5.3332932710364617E-3</v>
      </c>
      <c r="I2601" s="11"/>
    </row>
    <row r="2602" spans="1:9" ht="12" hidden="1" customHeight="1">
      <c r="B2602" s="9">
        <v>401140</v>
      </c>
      <c r="C2602" s="10">
        <v>38</v>
      </c>
      <c r="D2602" s="10">
        <v>38</v>
      </c>
      <c r="E2602" s="10">
        <v>38</v>
      </c>
      <c r="F2602" s="11">
        <f t="shared" si="221"/>
        <v>2.9260254564214706E-3</v>
      </c>
      <c r="G2602" s="11">
        <f t="shared" si="221"/>
        <v>2.8674916993661334E-3</v>
      </c>
      <c r="H2602" s="11">
        <f t="shared" si="221"/>
        <v>2.8544386521040218E-3</v>
      </c>
      <c r="I2602" s="11"/>
    </row>
    <row r="2603" spans="1:9" ht="12" hidden="1" customHeight="1">
      <c r="B2603" s="9">
        <v>401142</v>
      </c>
      <c r="C2603" s="10">
        <v>215</v>
      </c>
      <c r="D2603" s="10">
        <v>217</v>
      </c>
      <c r="E2603" s="10">
        <v>215</v>
      </c>
      <c r="F2603" s="11">
        <f t="shared" si="221"/>
        <v>1.6555144029753058E-2</v>
      </c>
      <c r="G2603" s="11">
        <f t="shared" si="221"/>
        <v>1.6374886809538181E-2</v>
      </c>
      <c r="H2603" s="11">
        <f t="shared" si="221"/>
        <v>1.6150113426378017E-2</v>
      </c>
      <c r="I2603" s="11"/>
    </row>
    <row r="2604" spans="1:9" ht="12" hidden="1" customHeight="1">
      <c r="B2604" s="9">
        <v>401143</v>
      </c>
      <c r="C2604" s="10">
        <v>216</v>
      </c>
      <c r="D2604" s="10">
        <v>218</v>
      </c>
      <c r="E2604" s="10">
        <v>216</v>
      </c>
      <c r="F2604" s="11">
        <f t="shared" si="221"/>
        <v>1.6632144699658884E-2</v>
      </c>
      <c r="G2604" s="11">
        <f t="shared" si="221"/>
        <v>1.6450347117416241E-2</v>
      </c>
      <c r="H2604" s="11">
        <f t="shared" si="221"/>
        <v>1.6225230233012335E-2</v>
      </c>
      <c r="I2604" s="11"/>
    </row>
    <row r="2605" spans="1:9" ht="12" hidden="1" customHeight="1">
      <c r="B2605" s="9">
        <v>401145</v>
      </c>
      <c r="C2605" s="10">
        <v>16</v>
      </c>
      <c r="D2605" s="10">
        <v>16</v>
      </c>
      <c r="E2605" s="10">
        <v>16</v>
      </c>
      <c r="F2605" s="11">
        <f t="shared" si="221"/>
        <v>1.2320107184932508E-3</v>
      </c>
      <c r="G2605" s="11">
        <f t="shared" si="221"/>
        <v>1.2073649260488982E-3</v>
      </c>
      <c r="H2605" s="11">
        <f t="shared" si="221"/>
        <v>1.2018689061490619E-3</v>
      </c>
      <c r="I2605" s="11"/>
    </row>
    <row r="2606" spans="1:9" ht="12" hidden="1" customHeight="1">
      <c r="B2606" s="9">
        <v>401146</v>
      </c>
      <c r="C2606" s="10">
        <v>28</v>
      </c>
      <c r="D2606" s="10">
        <v>26</v>
      </c>
      <c r="E2606" s="10">
        <v>27</v>
      </c>
      <c r="F2606" s="11">
        <f t="shared" si="221"/>
        <v>2.1560187573631887E-3</v>
      </c>
      <c r="G2606" s="11">
        <f t="shared" si="221"/>
        <v>1.9619680048294599E-3</v>
      </c>
      <c r="H2606" s="11">
        <f t="shared" si="221"/>
        <v>2.0281537791265419E-3</v>
      </c>
      <c r="I2606" s="11"/>
    </row>
    <row r="2607" spans="1:9" ht="12" hidden="1" customHeight="1">
      <c r="B2607" s="9">
        <v>401147</v>
      </c>
      <c r="C2607" s="10">
        <v>27</v>
      </c>
      <c r="D2607" s="10">
        <v>25</v>
      </c>
      <c r="E2607" s="10">
        <v>25</v>
      </c>
      <c r="F2607" s="11">
        <f t="shared" si="221"/>
        <v>2.0790180874573605E-3</v>
      </c>
      <c r="G2607" s="11">
        <f t="shared" si="221"/>
        <v>1.8865076969514036E-3</v>
      </c>
      <c r="H2607" s="11">
        <f t="shared" si="221"/>
        <v>1.8779201658579089E-3</v>
      </c>
      <c r="I2607" s="11"/>
    </row>
    <row r="2608" spans="1:9" ht="12" hidden="1" customHeight="1">
      <c r="B2608" s="9">
        <v>401148</v>
      </c>
      <c r="C2608" s="10">
        <v>30.4</v>
      </c>
      <c r="D2608" s="10">
        <v>30.4</v>
      </c>
      <c r="E2608" s="10">
        <v>30.4</v>
      </c>
      <c r="F2608" s="11">
        <f t="shared" si="221"/>
        <v>2.3408203651371765E-3</v>
      </c>
      <c r="G2608" s="11">
        <f t="shared" si="221"/>
        <v>2.2939933594929066E-3</v>
      </c>
      <c r="H2608" s="11">
        <f t="shared" si="221"/>
        <v>2.2835509216832172E-3</v>
      </c>
      <c r="I2608" s="11"/>
    </row>
    <row r="2609" spans="2:9" ht="12" hidden="1" customHeight="1">
      <c r="B2609" s="9">
        <v>401149</v>
      </c>
      <c r="C2609" s="10">
        <v>39</v>
      </c>
      <c r="D2609" s="10">
        <v>40</v>
      </c>
      <c r="E2609" s="10">
        <v>41</v>
      </c>
      <c r="F2609" s="11">
        <f t="shared" si="221"/>
        <v>3.0030261263272987E-3</v>
      </c>
      <c r="G2609" s="11">
        <f t="shared" si="221"/>
        <v>3.0184123151222458E-3</v>
      </c>
      <c r="H2609" s="11">
        <f t="shared" si="221"/>
        <v>3.0797890720069706E-3</v>
      </c>
      <c r="I2609" s="11"/>
    </row>
    <row r="2610" spans="2:9" ht="12" hidden="1" customHeight="1">
      <c r="B2610" s="9">
        <v>401150</v>
      </c>
      <c r="C2610" s="10">
        <v>81</v>
      </c>
      <c r="D2610" s="10">
        <v>80</v>
      </c>
      <c r="E2610" s="10">
        <v>80</v>
      </c>
      <c r="F2610" s="11">
        <f t="shared" si="221"/>
        <v>6.2370542623720821E-3</v>
      </c>
      <c r="G2610" s="11">
        <f t="shared" si="221"/>
        <v>6.0368246302444917E-3</v>
      </c>
      <c r="H2610" s="11">
        <f t="shared" si="221"/>
        <v>6.0093445307453086E-3</v>
      </c>
      <c r="I2610" s="11"/>
    </row>
    <row r="2611" spans="2:9" ht="12" hidden="1" customHeight="1">
      <c r="B2611" s="9">
        <v>401151</v>
      </c>
      <c r="C2611" s="10">
        <v>55</v>
      </c>
      <c r="D2611" s="10">
        <v>54</v>
      </c>
      <c r="E2611" s="10">
        <v>54</v>
      </c>
      <c r="F2611" s="11">
        <f t="shared" si="221"/>
        <v>4.2350368448205496E-3</v>
      </c>
      <c r="G2611" s="11">
        <f t="shared" si="221"/>
        <v>4.0748566254150314E-3</v>
      </c>
      <c r="H2611" s="11">
        <f t="shared" si="221"/>
        <v>4.0563075582530838E-3</v>
      </c>
      <c r="I2611" s="11"/>
    </row>
    <row r="2612" spans="2:9" ht="12" hidden="1" customHeight="1">
      <c r="B2612" s="9">
        <v>401153</v>
      </c>
      <c r="C2612" s="10">
        <v>135</v>
      </c>
      <c r="D2612" s="10">
        <v>135</v>
      </c>
      <c r="E2612" s="10">
        <v>135</v>
      </c>
      <c r="F2612" s="11">
        <f t="shared" si="221"/>
        <v>1.0395090437286803E-2</v>
      </c>
      <c r="G2612" s="11">
        <f t="shared" si="221"/>
        <v>1.018714156353758E-2</v>
      </c>
      <c r="H2612" s="11">
        <f t="shared" si="221"/>
        <v>1.0140768895632708E-2</v>
      </c>
      <c r="I2612" s="11"/>
    </row>
    <row r="2613" spans="2:9" ht="12" hidden="1" customHeight="1">
      <c r="B2613" s="9">
        <v>401154</v>
      </c>
      <c r="C2613" s="10">
        <v>45</v>
      </c>
      <c r="D2613" s="10">
        <v>45</v>
      </c>
      <c r="E2613" s="10">
        <v>45</v>
      </c>
      <c r="F2613" s="11">
        <f t="shared" si="221"/>
        <v>3.4650301457622677E-3</v>
      </c>
      <c r="G2613" s="11">
        <f t="shared" si="221"/>
        <v>3.3957138545125266E-3</v>
      </c>
      <c r="H2613" s="11">
        <f t="shared" si="221"/>
        <v>3.3802562985442361E-3</v>
      </c>
      <c r="I2613" s="11"/>
    </row>
    <row r="2614" spans="2:9" ht="12" hidden="1" customHeight="1">
      <c r="B2614" s="9">
        <v>401156</v>
      </c>
      <c r="C2614" s="10">
        <v>42</v>
      </c>
      <c r="D2614" s="10">
        <v>42</v>
      </c>
      <c r="E2614" s="10">
        <v>42</v>
      </c>
      <c r="F2614" s="11">
        <f t="shared" si="221"/>
        <v>3.2340281360447834E-3</v>
      </c>
      <c r="G2614" s="11">
        <f t="shared" si="221"/>
        <v>3.1693329308783579E-3</v>
      </c>
      <c r="H2614" s="11">
        <f t="shared" si="221"/>
        <v>3.1549058786412873E-3</v>
      </c>
      <c r="I2614" s="11"/>
    </row>
    <row r="2615" spans="2:9" ht="12" hidden="1" customHeight="1">
      <c r="B2615" s="9">
        <v>401157</v>
      </c>
      <c r="C2615" s="10">
        <v>25.5</v>
      </c>
      <c r="D2615" s="10">
        <v>24.5</v>
      </c>
      <c r="E2615" s="10">
        <v>25.5</v>
      </c>
      <c r="F2615" s="11">
        <f t="shared" si="221"/>
        <v>1.9635170825986182E-3</v>
      </c>
      <c r="G2615" s="11">
        <f t="shared" si="221"/>
        <v>1.8487775430123755E-3</v>
      </c>
      <c r="H2615" s="11">
        <f t="shared" si="221"/>
        <v>1.9154785691750671E-3</v>
      </c>
      <c r="I2615" s="11"/>
    </row>
    <row r="2616" spans="2:9" ht="12" hidden="1" customHeight="1">
      <c r="B2616" s="9">
        <v>401158</v>
      </c>
      <c r="C2616" s="10">
        <v>20.2</v>
      </c>
      <c r="D2616" s="10">
        <v>20.2</v>
      </c>
      <c r="E2616" s="10">
        <v>19.399999999999999</v>
      </c>
      <c r="F2616" s="11">
        <f t="shared" si="221"/>
        <v>1.555413532097729E-3</v>
      </c>
      <c r="G2616" s="11">
        <f t="shared" si="221"/>
        <v>1.524298219136734E-3</v>
      </c>
      <c r="H2616" s="11">
        <f t="shared" si="221"/>
        <v>1.4572660487057372E-3</v>
      </c>
      <c r="I2616" s="11"/>
    </row>
    <row r="2617" spans="2:9" ht="12" hidden="1" customHeight="1">
      <c r="B2617" s="9">
        <v>401159</v>
      </c>
      <c r="C2617" s="10">
        <v>35</v>
      </c>
      <c r="D2617" s="10">
        <v>35</v>
      </c>
      <c r="E2617" s="10">
        <v>35</v>
      </c>
      <c r="F2617" s="11">
        <f t="shared" si="221"/>
        <v>2.6950234467039858E-3</v>
      </c>
      <c r="G2617" s="11">
        <f t="shared" si="221"/>
        <v>2.6411107757319651E-3</v>
      </c>
      <c r="H2617" s="11">
        <f t="shared" si="221"/>
        <v>2.6290882322010725E-3</v>
      </c>
      <c r="I2617" s="11"/>
    </row>
    <row r="2618" spans="2:9" ht="12" hidden="1" customHeight="1">
      <c r="B2618" s="9">
        <v>401160</v>
      </c>
      <c r="C2618" s="10">
        <v>67</v>
      </c>
      <c r="D2618" s="10">
        <v>64</v>
      </c>
      <c r="E2618" s="10">
        <v>63</v>
      </c>
      <c r="F2618" s="11">
        <f t="shared" si="221"/>
        <v>5.1590448836904878E-3</v>
      </c>
      <c r="G2618" s="11">
        <f t="shared" si="221"/>
        <v>4.8294597041955928E-3</v>
      </c>
      <c r="H2618" s="11">
        <f t="shared" si="221"/>
        <v>4.7323588179619307E-3</v>
      </c>
      <c r="I2618" s="11"/>
    </row>
    <row r="2619" spans="2:9" ht="12" hidden="1" customHeight="1">
      <c r="B2619" s="9">
        <v>401161</v>
      </c>
      <c r="C2619" s="10">
        <v>67.8</v>
      </c>
      <c r="D2619" s="10">
        <v>69.599999999999994</v>
      </c>
      <c r="E2619" s="10">
        <v>70.599999999999994</v>
      </c>
      <c r="F2619" s="11">
        <f t="shared" si="221"/>
        <v>5.2206454196151502E-3</v>
      </c>
      <c r="G2619" s="11">
        <f t="shared" si="221"/>
        <v>5.2520374283127067E-3</v>
      </c>
      <c r="H2619" s="11">
        <f t="shared" si="221"/>
        <v>5.3032465483827344E-3</v>
      </c>
      <c r="I2619" s="11"/>
    </row>
    <row r="2620" spans="2:9" ht="12" hidden="1" customHeight="1">
      <c r="B2620" s="9">
        <v>401162</v>
      </c>
      <c r="C2620" s="10">
        <v>53.6</v>
      </c>
      <c r="D2620" s="10">
        <v>53.4</v>
      </c>
      <c r="E2620" s="10">
        <v>55.4</v>
      </c>
      <c r="F2620" s="11">
        <f t="shared" si="221"/>
        <v>4.1272359069523899E-3</v>
      </c>
      <c r="G2620" s="11">
        <f t="shared" si="221"/>
        <v>4.0295804406881982E-3</v>
      </c>
      <c r="H2620" s="11">
        <f t="shared" si="221"/>
        <v>4.1614710875411262E-3</v>
      </c>
      <c r="I2620" s="11"/>
    </row>
    <row r="2621" spans="2:9" ht="12" hidden="1" customHeight="1">
      <c r="B2621" s="9">
        <v>401163</v>
      </c>
      <c r="C2621" s="10">
        <v>36.6</v>
      </c>
      <c r="D2621" s="10">
        <v>32</v>
      </c>
      <c r="E2621" s="10">
        <v>32</v>
      </c>
      <c r="F2621" s="11">
        <f t="shared" si="221"/>
        <v>2.8182245185533112E-3</v>
      </c>
      <c r="G2621" s="11">
        <f t="shared" si="221"/>
        <v>2.4147298520977964E-3</v>
      </c>
      <c r="H2621" s="11">
        <f t="shared" si="221"/>
        <v>2.4037378122981237E-3</v>
      </c>
      <c r="I2621" s="11"/>
    </row>
    <row r="2622" spans="2:9" ht="12" hidden="1" customHeight="1">
      <c r="B2622" s="9">
        <v>401164</v>
      </c>
      <c r="C2622" s="10">
        <v>30.6</v>
      </c>
      <c r="D2622" s="10">
        <v>27.8</v>
      </c>
      <c r="E2622" s="10">
        <v>28.6</v>
      </c>
      <c r="F2622" s="11">
        <f t="shared" si="221"/>
        <v>2.3562204991183422E-3</v>
      </c>
      <c r="G2622" s="11">
        <f t="shared" si="221"/>
        <v>2.097796559009961E-3</v>
      </c>
      <c r="H2622" s="11">
        <f t="shared" si="221"/>
        <v>2.1483406697414479E-3</v>
      </c>
      <c r="I2622" s="11"/>
    </row>
    <row r="2623" spans="2:9" ht="12" hidden="1" customHeight="1">
      <c r="B2623" s="9">
        <v>401165</v>
      </c>
      <c r="C2623" s="10">
        <v>70.2</v>
      </c>
      <c r="D2623" s="10">
        <v>67.400000000000006</v>
      </c>
      <c r="E2623" s="10">
        <v>65.599999999999994</v>
      </c>
      <c r="F2623" s="11">
        <f t="shared" si="221"/>
        <v>5.4054470273891377E-3</v>
      </c>
      <c r="G2623" s="11">
        <f t="shared" si="221"/>
        <v>5.0860247509809846E-3</v>
      </c>
      <c r="H2623" s="11">
        <f t="shared" si="221"/>
        <v>4.9276625152111526E-3</v>
      </c>
      <c r="I2623" s="11"/>
    </row>
    <row r="2624" spans="2:9" ht="12" hidden="1" customHeight="1">
      <c r="B2624" s="9">
        <v>401166</v>
      </c>
      <c r="C2624" s="10">
        <v>29</v>
      </c>
      <c r="D2624" s="10">
        <v>29</v>
      </c>
      <c r="E2624" s="10">
        <v>29</v>
      </c>
      <c r="F2624" s="11">
        <f t="shared" si="221"/>
        <v>2.2330194272690172E-3</v>
      </c>
      <c r="G2624" s="11">
        <f t="shared" si="221"/>
        <v>2.1883489284636281E-3</v>
      </c>
      <c r="H2624" s="11">
        <f t="shared" si="221"/>
        <v>2.1783873923951745E-3</v>
      </c>
      <c r="I2624" s="11"/>
    </row>
    <row r="2625" spans="1:9" ht="12" hidden="1" customHeight="1">
      <c r="B2625" s="9">
        <v>401167</v>
      </c>
      <c r="C2625" s="10">
        <v>20</v>
      </c>
      <c r="D2625" s="10">
        <v>20</v>
      </c>
      <c r="E2625" s="10">
        <v>20</v>
      </c>
      <c r="F2625" s="11">
        <f t="shared" si="221"/>
        <v>1.5400133981165634E-3</v>
      </c>
      <c r="G2625" s="11">
        <f t="shared" si="221"/>
        <v>1.5092061575611229E-3</v>
      </c>
      <c r="H2625" s="11">
        <f t="shared" si="221"/>
        <v>1.5023361326863272E-3</v>
      </c>
      <c r="I2625" s="11"/>
    </row>
    <row r="2626" spans="1:9" ht="12" hidden="1" customHeight="1">
      <c r="B2626" s="9">
        <v>401168</v>
      </c>
      <c r="C2626" s="10">
        <v>26</v>
      </c>
      <c r="D2626" s="10">
        <v>26</v>
      </c>
      <c r="E2626" s="10">
        <v>26</v>
      </c>
      <c r="F2626" s="11">
        <f t="shared" si="221"/>
        <v>2.0020174175515324E-3</v>
      </c>
      <c r="G2626" s="11">
        <f t="shared" si="221"/>
        <v>1.9619680048294599E-3</v>
      </c>
      <c r="H2626" s="11">
        <f t="shared" si="221"/>
        <v>1.9530369724922254E-3</v>
      </c>
      <c r="I2626" s="11"/>
    </row>
    <row r="2627" spans="1:9" ht="12" hidden="1" customHeight="1">
      <c r="B2627" s="9">
        <v>401169</v>
      </c>
      <c r="C2627" s="10">
        <v>43.8</v>
      </c>
      <c r="D2627" s="10">
        <v>45.8</v>
      </c>
      <c r="E2627" s="10">
        <v>45</v>
      </c>
      <c r="F2627" s="11">
        <f t="shared" si="221"/>
        <v>3.3726293418752736E-3</v>
      </c>
      <c r="G2627" s="11">
        <f t="shared" si="221"/>
        <v>3.456082100814971E-3</v>
      </c>
      <c r="H2627" s="11">
        <f t="shared" si="221"/>
        <v>3.3802562985442361E-3</v>
      </c>
      <c r="I2627" s="11"/>
    </row>
    <row r="2628" spans="1:9" ht="12" hidden="1" customHeight="1">
      <c r="B2628" s="9">
        <v>401170</v>
      </c>
      <c r="C2628" s="10">
        <v>12.4</v>
      </c>
      <c r="D2628" s="10">
        <v>11.6</v>
      </c>
      <c r="E2628" s="10">
        <v>11.6</v>
      </c>
      <c r="F2628" s="11">
        <f t="shared" si="221"/>
        <v>9.5480830683226936E-4</v>
      </c>
      <c r="G2628" s="11">
        <f t="shared" si="221"/>
        <v>8.7533957138545126E-4</v>
      </c>
      <c r="H2628" s="11">
        <f t="shared" si="221"/>
        <v>8.7135495695806972E-4</v>
      </c>
      <c r="I2628" s="11"/>
    </row>
    <row r="2629" spans="1:9" ht="12" hidden="1" customHeight="1">
      <c r="B2629" s="9">
        <v>401171</v>
      </c>
      <c r="C2629" s="10">
        <v>39.4</v>
      </c>
      <c r="D2629" s="10">
        <v>41.8</v>
      </c>
      <c r="E2629" s="10">
        <v>41.8</v>
      </c>
      <c r="F2629" s="11">
        <f t="shared" si="221"/>
        <v>3.0338263942896299E-3</v>
      </c>
      <c r="G2629" s="11">
        <f t="shared" si="221"/>
        <v>3.1542408693027465E-3</v>
      </c>
      <c r="H2629" s="11">
        <f t="shared" si="221"/>
        <v>3.1398825173144236E-3</v>
      </c>
      <c r="I2629" s="11"/>
    </row>
    <row r="2630" spans="1:9" ht="12" hidden="1" customHeight="1">
      <c r="B2630" s="9">
        <v>401172</v>
      </c>
      <c r="C2630" s="10">
        <v>34</v>
      </c>
      <c r="D2630" s="10">
        <v>35.6</v>
      </c>
      <c r="E2630" s="10">
        <v>35.6</v>
      </c>
      <c r="F2630" s="11">
        <f t="shared" si="221"/>
        <v>2.6180227767981577E-3</v>
      </c>
      <c r="G2630" s="11">
        <f t="shared" si="221"/>
        <v>2.6863869604587987E-3</v>
      </c>
      <c r="H2630" s="11">
        <f t="shared" si="221"/>
        <v>2.6741583161816627E-3</v>
      </c>
      <c r="I2630" s="11"/>
    </row>
    <row r="2631" spans="1:9" ht="12" hidden="1" customHeight="1">
      <c r="B2631" s="9">
        <v>401173</v>
      </c>
      <c r="C2631" s="10">
        <v>42.2</v>
      </c>
      <c r="D2631" s="10">
        <v>41.2</v>
      </c>
      <c r="E2631" s="10">
        <v>39.4</v>
      </c>
      <c r="F2631" s="11">
        <f t="shared" si="221"/>
        <v>3.249428270025949E-3</v>
      </c>
      <c r="G2631" s="11">
        <f t="shared" si="221"/>
        <v>3.1089646845759134E-3</v>
      </c>
      <c r="H2631" s="11">
        <f t="shared" si="221"/>
        <v>2.9596021813920645E-3</v>
      </c>
      <c r="I2631" s="11"/>
    </row>
    <row r="2632" spans="1:9" ht="12" hidden="1" customHeight="1">
      <c r="B2632" s="9">
        <v>401174</v>
      </c>
      <c r="C2632" s="10">
        <v>44</v>
      </c>
      <c r="D2632" s="10">
        <v>44</v>
      </c>
      <c r="E2632" s="10">
        <v>45</v>
      </c>
      <c r="F2632" s="11">
        <f t="shared" si="221"/>
        <v>3.3880294758564396E-3</v>
      </c>
      <c r="G2632" s="11">
        <f t="shared" si="221"/>
        <v>3.3202535466344703E-3</v>
      </c>
      <c r="H2632" s="11">
        <f t="shared" si="221"/>
        <v>3.3802562985442361E-3</v>
      </c>
      <c r="I2632" s="11"/>
    </row>
    <row r="2633" spans="1:9" ht="12" hidden="1" customHeight="1">
      <c r="B2633" s="9">
        <v>401175</v>
      </c>
      <c r="C2633" s="10">
        <v>14</v>
      </c>
      <c r="D2633" s="10">
        <v>14</v>
      </c>
      <c r="E2633" s="10">
        <v>14</v>
      </c>
      <c r="F2633" s="11">
        <f t="shared" si="221"/>
        <v>1.0780093786815943E-3</v>
      </c>
      <c r="G2633" s="11">
        <f t="shared" si="221"/>
        <v>1.056444310292786E-3</v>
      </c>
      <c r="H2633" s="11">
        <f t="shared" si="221"/>
        <v>1.0516352928804291E-3</v>
      </c>
      <c r="I2633" s="11"/>
    </row>
    <row r="2634" spans="1:9" ht="12" hidden="1" customHeight="1">
      <c r="B2634" s="9">
        <v>406100</v>
      </c>
      <c r="C2634" s="10">
        <v>1739.5</v>
      </c>
      <c r="D2634" s="10">
        <v>1742.5</v>
      </c>
      <c r="E2634" s="10">
        <v>1739.5</v>
      </c>
      <c r="F2634" s="11">
        <f t="shared" si="221"/>
        <v>0.13394266530118812</v>
      </c>
      <c r="G2634" s="11">
        <f t="shared" si="221"/>
        <v>0.13148958647751283</v>
      </c>
      <c r="H2634" s="11">
        <f t="shared" si="221"/>
        <v>0.13066568514039331</v>
      </c>
      <c r="I2634" s="11"/>
    </row>
    <row r="2635" spans="1:9" ht="12" hidden="1" customHeight="1">
      <c r="B2635" s="9">
        <v>406101</v>
      </c>
      <c r="C2635" s="10">
        <v>1718</v>
      </c>
      <c r="D2635" s="10">
        <v>1721</v>
      </c>
      <c r="E2635" s="10">
        <v>1718</v>
      </c>
      <c r="F2635" s="11">
        <f t="shared" si="221"/>
        <v>0.1322871508982128</v>
      </c>
      <c r="G2635" s="11">
        <f t="shared" si="221"/>
        <v>0.12986718985813461</v>
      </c>
      <c r="H2635" s="11">
        <f t="shared" si="221"/>
        <v>0.12905067379775551</v>
      </c>
      <c r="I2635" s="11"/>
    </row>
    <row r="2636" spans="1:9" ht="12" hidden="1" customHeight="1" thickBot="1">
      <c r="C2636" s="12">
        <f t="shared" ref="C2636:H2636" si="222">SUM(C2596:C2635)</f>
        <v>12986.900000000001</v>
      </c>
      <c r="D2636" s="12">
        <f t="shared" si="222"/>
        <v>13252</v>
      </c>
      <c r="E2636" s="12">
        <f t="shared" si="222"/>
        <v>13312.6</v>
      </c>
      <c r="F2636" s="13">
        <f t="shared" si="222"/>
        <v>1.0000000000000002</v>
      </c>
      <c r="G2636" s="13">
        <f t="shared" si="222"/>
        <v>1</v>
      </c>
      <c r="H2636" s="13">
        <f t="shared" si="222"/>
        <v>1.0000000000000004</v>
      </c>
      <c r="I2636" s="52"/>
    </row>
    <row r="2637" spans="1:9" ht="12" hidden="1" customHeight="1"/>
    <row r="2638" spans="1:9" ht="12" customHeight="1">
      <c r="A2638" s="3" t="s">
        <v>201</v>
      </c>
      <c r="B2638" s="2" t="s">
        <v>202</v>
      </c>
    </row>
    <row r="2639" spans="1:9" ht="12" customHeight="1">
      <c r="B2639" s="6" t="s">
        <v>4</v>
      </c>
      <c r="C2639" s="55" t="s">
        <v>5</v>
      </c>
      <c r="D2639" s="55"/>
      <c r="E2639" s="55"/>
      <c r="F2639" s="55" t="s">
        <v>6</v>
      </c>
      <c r="G2639" s="55"/>
      <c r="H2639" s="55"/>
      <c r="I2639" s="6"/>
    </row>
    <row r="2640" spans="1:9" ht="12" customHeight="1">
      <c r="B2640" s="6"/>
      <c r="C2640" s="8" t="s">
        <v>7</v>
      </c>
      <c r="D2640" s="8" t="s">
        <v>8</v>
      </c>
      <c r="E2640" s="8">
        <v>2013</v>
      </c>
      <c r="F2640" s="36" t="s">
        <v>7</v>
      </c>
      <c r="G2640" s="8" t="s">
        <v>8</v>
      </c>
      <c r="H2640" s="8">
        <v>2013</v>
      </c>
      <c r="I2640" s="8"/>
    </row>
    <row r="2641" spans="2:9" ht="12" customHeight="1">
      <c r="B2641" s="9">
        <v>246100</v>
      </c>
      <c r="C2641" s="10">
        <v>1699</v>
      </c>
      <c r="D2641" s="10">
        <v>1688.5</v>
      </c>
      <c r="E2641" s="10">
        <v>1679</v>
      </c>
      <c r="F2641" s="11">
        <f t="shared" ref="F2641:H2668" si="223">C2641/C$2669</f>
        <v>5.0349990220425675E-2</v>
      </c>
      <c r="G2641" s="11">
        <f t="shared" si="223"/>
        <v>4.8969565494799978E-2</v>
      </c>
      <c r="H2641" s="11">
        <f t="shared" si="223"/>
        <v>4.8315990607302357E-2</v>
      </c>
      <c r="I2641" s="11"/>
    </row>
    <row r="2642" spans="2:9" ht="12" customHeight="1">
      <c r="B2642" s="9">
        <v>251100</v>
      </c>
      <c r="C2642" s="10">
        <v>67</v>
      </c>
      <c r="D2642" s="10">
        <v>67</v>
      </c>
      <c r="E2642" s="10">
        <v>66</v>
      </c>
      <c r="F2642" s="11">
        <f t="shared" si="223"/>
        <v>1.9855499380626957E-3</v>
      </c>
      <c r="G2642" s="11">
        <f t="shared" si="223"/>
        <v>1.9431216394146275E-3</v>
      </c>
      <c r="H2642" s="11">
        <f t="shared" si="223"/>
        <v>1.8992587135687646E-3</v>
      </c>
      <c r="I2642" s="11"/>
    </row>
    <row r="2643" spans="2:9" ht="12" customHeight="1">
      <c r="B2643" s="9">
        <v>251101</v>
      </c>
      <c r="C2643" s="10">
        <v>43</v>
      </c>
      <c r="D2643" s="10">
        <v>41</v>
      </c>
      <c r="E2643" s="10">
        <v>43</v>
      </c>
      <c r="F2643" s="11">
        <f t="shared" si="223"/>
        <v>1.2743081692044168E-3</v>
      </c>
      <c r="G2643" s="11">
        <f t="shared" si="223"/>
        <v>1.1890744360596973E-3</v>
      </c>
      <c r="H2643" s="11">
        <f t="shared" si="223"/>
        <v>1.2373958285372254E-3</v>
      </c>
      <c r="I2643" s="11"/>
    </row>
    <row r="2644" spans="2:9" ht="12" customHeight="1">
      <c r="B2644" s="9">
        <v>251102</v>
      </c>
      <c r="C2644" s="10">
        <v>3218.3</v>
      </c>
      <c r="D2644" s="10">
        <v>3304.8</v>
      </c>
      <c r="E2644" s="10">
        <v>3348.8</v>
      </c>
      <c r="F2644" s="11">
        <f t="shared" si="223"/>
        <v>9.5374557696524989E-2</v>
      </c>
      <c r="G2644" s="11">
        <f t="shared" si="223"/>
        <v>9.5845199909514345E-2</v>
      </c>
      <c r="H2644" s="11">
        <f t="shared" si="223"/>
        <v>9.636723606059211E-2</v>
      </c>
      <c r="I2644" s="11"/>
    </row>
    <row r="2645" spans="2:9" ht="12" customHeight="1">
      <c r="B2645" s="9">
        <v>251103</v>
      </c>
      <c r="C2645" s="10">
        <v>3144.8</v>
      </c>
      <c r="D2645" s="10">
        <v>3248.8</v>
      </c>
      <c r="E2645" s="10">
        <v>3299.3</v>
      </c>
      <c r="F2645" s="11">
        <f t="shared" si="223"/>
        <v>9.3196379779396515E-2</v>
      </c>
      <c r="G2645" s="11">
        <f t="shared" si="223"/>
        <v>9.4221098240749881E-2</v>
      </c>
      <c r="H2645" s="11">
        <f t="shared" si="223"/>
        <v>9.4942792025415543E-2</v>
      </c>
      <c r="I2645" s="11"/>
    </row>
    <row r="2646" spans="2:9" ht="12" customHeight="1">
      <c r="B2646" s="9">
        <v>251104</v>
      </c>
      <c r="C2646" s="10">
        <v>56</v>
      </c>
      <c r="D2646" s="10">
        <v>272</v>
      </c>
      <c r="E2646" s="10">
        <v>293</v>
      </c>
      <c r="F2646" s="11">
        <f t="shared" si="223"/>
        <v>1.6595641273359845E-3</v>
      </c>
      <c r="G2646" s="11">
        <f t="shared" si="223"/>
        <v>7.888493819713115E-3</v>
      </c>
      <c r="H2646" s="11">
        <f t="shared" si="223"/>
        <v>8.431557622358303E-3</v>
      </c>
      <c r="I2646" s="11"/>
    </row>
    <row r="2647" spans="2:9" ht="12" customHeight="1">
      <c r="B2647" s="9">
        <v>251106</v>
      </c>
      <c r="C2647" s="10">
        <v>6105.6</v>
      </c>
      <c r="D2647" s="10">
        <v>6355.9</v>
      </c>
      <c r="E2647" s="10">
        <v>6498.6</v>
      </c>
      <c r="F2647" s="11">
        <f t="shared" si="223"/>
        <v>0.18093990599754622</v>
      </c>
      <c r="G2647" s="11">
        <f t="shared" si="223"/>
        <v>0.18433263922321538</v>
      </c>
      <c r="H2647" s="11">
        <f t="shared" si="223"/>
        <v>0.18700791933330263</v>
      </c>
      <c r="I2647" s="11"/>
    </row>
    <row r="2648" spans="2:9" ht="12" customHeight="1">
      <c r="B2648" s="9">
        <v>252110</v>
      </c>
      <c r="C2648" s="10">
        <v>1145</v>
      </c>
      <c r="D2648" s="10">
        <v>882</v>
      </c>
      <c r="E2648" s="10">
        <v>887</v>
      </c>
      <c r="F2648" s="11">
        <f t="shared" si="223"/>
        <v>3.3932159389280396E-2</v>
      </c>
      <c r="G2648" s="11">
        <f t="shared" si="223"/>
        <v>2.5579601283040321E-2</v>
      </c>
      <c r="H2648" s="11">
        <f t="shared" si="223"/>
        <v>2.5524886044477186E-2</v>
      </c>
      <c r="I2648" s="11"/>
    </row>
    <row r="2649" spans="2:9" ht="12" customHeight="1">
      <c r="B2649" s="9">
        <v>252111</v>
      </c>
      <c r="C2649" s="10">
        <v>1135.5</v>
      </c>
      <c r="D2649" s="10">
        <v>876.5</v>
      </c>
      <c r="E2649" s="10">
        <v>880.5</v>
      </c>
      <c r="F2649" s="11">
        <f t="shared" si="223"/>
        <v>3.365062618910733E-2</v>
      </c>
      <c r="G2649" s="11">
        <f t="shared" si="223"/>
        <v>2.5420091297715237E-2</v>
      </c>
      <c r="H2649" s="11">
        <f t="shared" si="223"/>
        <v>2.5337837837837836E-2</v>
      </c>
      <c r="I2649" s="11"/>
    </row>
    <row r="2650" spans="2:9" ht="12" customHeight="1">
      <c r="B2650" s="9">
        <v>252113</v>
      </c>
      <c r="C2650" s="10">
        <v>224.5</v>
      </c>
      <c r="D2650" s="10">
        <v>223.5</v>
      </c>
      <c r="E2650" s="10">
        <v>223.5</v>
      </c>
      <c r="F2650" s="11">
        <f t="shared" si="223"/>
        <v>6.653074046195152E-3</v>
      </c>
      <c r="G2650" s="11">
        <f t="shared" si="223"/>
        <v>6.4819057673010331E-3</v>
      </c>
      <c r="H2650" s="11">
        <f t="shared" si="223"/>
        <v>6.431580643676044E-3</v>
      </c>
      <c r="I2650" s="11"/>
    </row>
    <row r="2651" spans="2:9" ht="12" customHeight="1">
      <c r="B2651" s="9">
        <v>252114</v>
      </c>
      <c r="C2651" s="10">
        <v>58</v>
      </c>
      <c r="D2651" s="10">
        <v>60</v>
      </c>
      <c r="E2651" s="10">
        <v>60</v>
      </c>
      <c r="F2651" s="11">
        <f t="shared" si="223"/>
        <v>1.7188342747408412E-3</v>
      </c>
      <c r="G2651" s="11">
        <f t="shared" si="223"/>
        <v>1.7401089308190694E-3</v>
      </c>
      <c r="H2651" s="11">
        <f t="shared" si="223"/>
        <v>1.7265988305170587E-3</v>
      </c>
      <c r="I2651" s="11"/>
    </row>
    <row r="2652" spans="2:9" ht="12" customHeight="1">
      <c r="B2652" s="9">
        <v>252115</v>
      </c>
      <c r="C2652" s="10">
        <v>100</v>
      </c>
      <c r="D2652" s="10">
        <v>100</v>
      </c>
      <c r="E2652" s="10">
        <v>98</v>
      </c>
      <c r="F2652" s="11">
        <f t="shared" si="223"/>
        <v>2.9635073702428297E-3</v>
      </c>
      <c r="G2652" s="11">
        <f t="shared" si="223"/>
        <v>2.9001815513651154E-3</v>
      </c>
      <c r="H2652" s="11">
        <f t="shared" si="223"/>
        <v>2.8201114231778627E-3</v>
      </c>
      <c r="I2652" s="11"/>
    </row>
    <row r="2653" spans="2:9" ht="12" customHeight="1">
      <c r="B2653" s="9">
        <v>252116</v>
      </c>
      <c r="C2653" s="10">
        <v>79</v>
      </c>
      <c r="D2653" s="10">
        <v>80</v>
      </c>
      <c r="E2653" s="10">
        <v>79</v>
      </c>
      <c r="F2653" s="11">
        <f t="shared" si="223"/>
        <v>2.3411708224918355E-3</v>
      </c>
      <c r="G2653" s="11">
        <f t="shared" si="223"/>
        <v>2.3201452410920925E-3</v>
      </c>
      <c r="H2653" s="11">
        <f t="shared" si="223"/>
        <v>2.2733551268474608E-3</v>
      </c>
      <c r="I2653" s="11"/>
    </row>
    <row r="2654" spans="2:9" ht="12" customHeight="1">
      <c r="B2654" s="9">
        <v>252117</v>
      </c>
      <c r="C2654" s="10">
        <v>176</v>
      </c>
      <c r="D2654" s="10">
        <v>177</v>
      </c>
      <c r="E2654" s="10">
        <v>176</v>
      </c>
      <c r="F2654" s="11">
        <f t="shared" si="223"/>
        <v>5.2157729716273797E-3</v>
      </c>
      <c r="G2654" s="11">
        <f t="shared" si="223"/>
        <v>5.1333213459162546E-3</v>
      </c>
      <c r="H2654" s="11">
        <f t="shared" si="223"/>
        <v>5.0646899028500393E-3</v>
      </c>
      <c r="I2654" s="11"/>
    </row>
    <row r="2655" spans="2:9" ht="12" customHeight="1">
      <c r="B2655" s="9">
        <v>252118</v>
      </c>
      <c r="C2655" s="10">
        <v>340</v>
      </c>
      <c r="D2655" s="10">
        <v>340</v>
      </c>
      <c r="E2655" s="10">
        <v>339</v>
      </c>
      <c r="F2655" s="11">
        <f t="shared" si="223"/>
        <v>1.0075925058825621E-2</v>
      </c>
      <c r="G2655" s="11">
        <f t="shared" si="223"/>
        <v>9.8606172746413933E-3</v>
      </c>
      <c r="H2655" s="11">
        <f t="shared" si="223"/>
        <v>9.7552833924213819E-3</v>
      </c>
      <c r="I2655" s="11"/>
    </row>
    <row r="2656" spans="2:9" ht="12" customHeight="1">
      <c r="B2656" s="9">
        <v>252119</v>
      </c>
      <c r="C2656" s="10">
        <v>240</v>
      </c>
      <c r="D2656" s="10">
        <v>242</v>
      </c>
      <c r="E2656" s="10">
        <v>242</v>
      </c>
      <c r="F2656" s="11">
        <f t="shared" si="223"/>
        <v>7.1124176885827908E-3</v>
      </c>
      <c r="G2656" s="11">
        <f t="shared" si="223"/>
        <v>7.01843935430358E-3</v>
      </c>
      <c r="H2656" s="11">
        <f t="shared" si="223"/>
        <v>6.9639486164188033E-3</v>
      </c>
      <c r="I2656" s="11"/>
    </row>
    <row r="2657" spans="1:16" ht="12" customHeight="1">
      <c r="B2657" s="9">
        <v>252121</v>
      </c>
      <c r="C2657" s="10">
        <v>219.5</v>
      </c>
      <c r="D2657" s="10">
        <v>220.5</v>
      </c>
      <c r="E2657" s="10">
        <v>217.5</v>
      </c>
      <c r="F2657" s="11">
        <f t="shared" si="223"/>
        <v>6.5048986776830107E-3</v>
      </c>
      <c r="G2657" s="11">
        <f t="shared" si="223"/>
        <v>6.3949003207600802E-3</v>
      </c>
      <c r="H2657" s="11">
        <f t="shared" si="223"/>
        <v>6.2589207606243381E-3</v>
      </c>
      <c r="I2657" s="11"/>
    </row>
    <row r="2658" spans="1:16" ht="12" customHeight="1">
      <c r="B2658" s="9">
        <v>252122</v>
      </c>
      <c r="C2658" s="10">
        <v>250.5</v>
      </c>
      <c r="D2658" s="10">
        <v>251.5</v>
      </c>
      <c r="E2658" s="10">
        <v>252.5</v>
      </c>
      <c r="F2658" s="11">
        <f t="shared" si="223"/>
        <v>7.4235859624582883E-3</v>
      </c>
      <c r="G2658" s="11">
        <f t="shared" si="223"/>
        <v>7.2939566016832656E-3</v>
      </c>
      <c r="H2658" s="11">
        <f t="shared" si="223"/>
        <v>7.2661034117592884E-3</v>
      </c>
      <c r="I2658" s="11"/>
    </row>
    <row r="2659" spans="1:16" ht="12" customHeight="1">
      <c r="B2659" s="9">
        <v>252123</v>
      </c>
      <c r="C2659" s="10">
        <v>253.5</v>
      </c>
      <c r="D2659" s="10">
        <v>264.5</v>
      </c>
      <c r="E2659" s="10">
        <v>266.5</v>
      </c>
      <c r="F2659" s="11">
        <f t="shared" si="223"/>
        <v>7.5124911835655729E-3</v>
      </c>
      <c r="G2659" s="11">
        <f t="shared" si="223"/>
        <v>7.670980203360731E-3</v>
      </c>
      <c r="H2659" s="11">
        <f t="shared" si="223"/>
        <v>7.6689764722132694E-3</v>
      </c>
      <c r="I2659" s="11"/>
    </row>
    <row r="2660" spans="1:16" ht="12" customHeight="1">
      <c r="B2660" s="9">
        <v>252124</v>
      </c>
      <c r="C2660" s="10">
        <v>45</v>
      </c>
      <c r="D2660" s="10">
        <v>45</v>
      </c>
      <c r="E2660" s="10">
        <v>45</v>
      </c>
      <c r="F2660" s="11">
        <f t="shared" si="223"/>
        <v>1.3335783166092733E-3</v>
      </c>
      <c r="G2660" s="11">
        <f t="shared" si="223"/>
        <v>1.3050816981143021E-3</v>
      </c>
      <c r="H2660" s="11">
        <f t="shared" si="223"/>
        <v>1.294949122887794E-3</v>
      </c>
      <c r="I2660" s="11"/>
    </row>
    <row r="2661" spans="1:16" ht="12" customHeight="1">
      <c r="B2661" s="9">
        <v>252129</v>
      </c>
      <c r="C2661" s="10">
        <v>527.6</v>
      </c>
      <c r="D2661" s="10">
        <v>535.79999999999995</v>
      </c>
      <c r="E2661" s="10">
        <v>538.6</v>
      </c>
      <c r="F2661" s="11">
        <f t="shared" si="223"/>
        <v>1.5635464885401171E-2</v>
      </c>
      <c r="G2661" s="11">
        <f t="shared" si="223"/>
        <v>1.5539172752214288E-2</v>
      </c>
      <c r="H2661" s="11">
        <f t="shared" si="223"/>
        <v>1.5499102168608132E-2</v>
      </c>
      <c r="I2661" s="11"/>
    </row>
    <row r="2662" spans="1:16" ht="12" customHeight="1">
      <c r="B2662" s="9">
        <v>252130</v>
      </c>
      <c r="C2662" s="10">
        <v>76.2</v>
      </c>
      <c r="D2662" s="10">
        <v>75.400000000000006</v>
      </c>
      <c r="E2662" s="10">
        <v>77.2</v>
      </c>
      <c r="F2662" s="11">
        <f t="shared" si="223"/>
        <v>2.258192616125036E-3</v>
      </c>
      <c r="G2662" s="11">
        <f t="shared" si="223"/>
        <v>2.1867368897292975E-3</v>
      </c>
      <c r="H2662" s="11">
        <f t="shared" si="223"/>
        <v>2.2215571619319491E-3</v>
      </c>
      <c r="I2662" s="11"/>
    </row>
    <row r="2663" spans="1:16" ht="12" customHeight="1">
      <c r="B2663" s="9">
        <v>252136</v>
      </c>
      <c r="C2663" s="10">
        <v>0</v>
      </c>
      <c r="D2663" s="10">
        <v>268</v>
      </c>
      <c r="E2663" s="10">
        <v>267</v>
      </c>
      <c r="F2663" s="11">
        <f t="shared" si="223"/>
        <v>0</v>
      </c>
      <c r="G2663" s="11">
        <f t="shared" si="223"/>
        <v>7.77248655765851E-3</v>
      </c>
      <c r="H2663" s="11">
        <f t="shared" si="223"/>
        <v>7.6833647958009111E-3</v>
      </c>
      <c r="I2663" s="11"/>
    </row>
    <row r="2664" spans="1:16" ht="12" customHeight="1">
      <c r="B2664" s="9">
        <v>252137</v>
      </c>
      <c r="C2664" s="10">
        <v>0</v>
      </c>
      <c r="D2664" s="10">
        <v>264</v>
      </c>
      <c r="E2664" s="10">
        <v>264</v>
      </c>
      <c r="F2664" s="11">
        <f t="shared" si="223"/>
        <v>0</v>
      </c>
      <c r="G2664" s="11">
        <f t="shared" si="223"/>
        <v>7.656479295603905E-3</v>
      </c>
      <c r="H2664" s="11">
        <f t="shared" si="223"/>
        <v>7.5970348542750586E-3</v>
      </c>
      <c r="I2664" s="11"/>
    </row>
    <row r="2665" spans="1:16" ht="12" customHeight="1">
      <c r="B2665" s="25">
        <v>255100</v>
      </c>
      <c r="C2665" s="26">
        <v>11760.8</v>
      </c>
      <c r="D2665" s="26">
        <v>11791.9</v>
      </c>
      <c r="E2665" s="26">
        <v>11801.4</v>
      </c>
      <c r="F2665" s="27">
        <f t="shared" si="223"/>
        <v>0.3485321747995187</v>
      </c>
      <c r="G2665" s="27">
        <f t="shared" si="223"/>
        <v>0.34198650835542305</v>
      </c>
      <c r="H2665" s="27">
        <f t="shared" si="223"/>
        <v>0.33960472397440028</v>
      </c>
      <c r="I2665" s="27"/>
      <c r="P2665" s="22">
        <v>41699</v>
      </c>
    </row>
    <row r="2666" spans="1:16" ht="12" customHeight="1">
      <c r="B2666" s="25">
        <v>255102</v>
      </c>
      <c r="C2666" s="26">
        <v>55</v>
      </c>
      <c r="D2666" s="26">
        <v>94</v>
      </c>
      <c r="E2666" s="26">
        <v>100</v>
      </c>
      <c r="F2666" s="27">
        <f t="shared" si="223"/>
        <v>1.6299290536335562E-3</v>
      </c>
      <c r="G2666" s="27">
        <f t="shared" si="223"/>
        <v>2.7261706582832087E-3</v>
      </c>
      <c r="H2666" s="27">
        <f t="shared" si="223"/>
        <v>2.877664717528431E-3</v>
      </c>
      <c r="I2666" s="27"/>
      <c r="M2666" s="28">
        <f>SUM(F2665:F2666)</f>
        <v>0.35016210385315227</v>
      </c>
      <c r="N2666" s="28">
        <f t="shared" ref="N2666:O2666" si="224">SUM(G2665:G2666)</f>
        <v>0.34471267901370628</v>
      </c>
      <c r="O2666" s="28">
        <f t="shared" si="224"/>
        <v>0.34248238869192871</v>
      </c>
      <c r="P2666" s="23">
        <v>0.33750000000000002</v>
      </c>
    </row>
    <row r="2667" spans="1:16" ht="12" customHeight="1">
      <c r="B2667" s="9">
        <v>260100</v>
      </c>
      <c r="C2667" s="10">
        <v>1485</v>
      </c>
      <c r="D2667" s="10">
        <v>1480</v>
      </c>
      <c r="E2667" s="10">
        <v>1479</v>
      </c>
      <c r="F2667" s="11">
        <f t="shared" si="223"/>
        <v>4.400808444810602E-2</v>
      </c>
      <c r="G2667" s="11">
        <f t="shared" si="223"/>
        <v>4.292268696020371E-2</v>
      </c>
      <c r="H2667" s="11">
        <f t="shared" si="223"/>
        <v>4.2560661172245495E-2</v>
      </c>
      <c r="I2667" s="11"/>
    </row>
    <row r="2668" spans="1:16" ht="12" customHeight="1">
      <c r="B2668" s="9">
        <v>260101</v>
      </c>
      <c r="C2668" s="10">
        <v>1239</v>
      </c>
      <c r="D2668" s="10">
        <v>1231</v>
      </c>
      <c r="E2668" s="10">
        <v>1229</v>
      </c>
      <c r="F2668" s="11">
        <f t="shared" si="223"/>
        <v>3.6717856317308659E-2</v>
      </c>
      <c r="G2668" s="11">
        <f t="shared" si="223"/>
        <v>3.5701234897304576E-2</v>
      </c>
      <c r="H2668" s="11">
        <f t="shared" si="223"/>
        <v>3.5366499378424419E-2</v>
      </c>
      <c r="I2668" s="11"/>
    </row>
    <row r="2669" spans="1:16" ht="12" customHeight="1" thickBot="1">
      <c r="C2669" s="12">
        <f t="shared" ref="C2669:H2669" si="225">SUM(C2641:C2668)</f>
        <v>33743.800000000003</v>
      </c>
      <c r="D2669" s="12">
        <f t="shared" si="225"/>
        <v>34480.6</v>
      </c>
      <c r="E2669" s="12">
        <f t="shared" si="225"/>
        <v>34750.400000000001</v>
      </c>
      <c r="F2669" s="13">
        <f t="shared" si="225"/>
        <v>0.99999999999999989</v>
      </c>
      <c r="G2669" s="13">
        <f t="shared" si="225"/>
        <v>0.99999999999999978</v>
      </c>
      <c r="H2669" s="13">
        <f t="shared" si="225"/>
        <v>1</v>
      </c>
      <c r="I2669" s="52"/>
    </row>
    <row r="2671" spans="1:16" ht="12" hidden="1" customHeight="1">
      <c r="A2671" s="3" t="s">
        <v>203</v>
      </c>
      <c r="B2671" s="2" t="s">
        <v>204</v>
      </c>
    </row>
    <row r="2672" spans="1:16" ht="12" hidden="1" customHeight="1">
      <c r="B2672" s="6" t="s">
        <v>4</v>
      </c>
      <c r="C2672" s="55" t="s">
        <v>5</v>
      </c>
      <c r="D2672" s="55"/>
      <c r="E2672" s="55"/>
      <c r="F2672" s="55" t="s">
        <v>6</v>
      </c>
      <c r="G2672" s="55"/>
      <c r="H2672" s="55"/>
      <c r="I2672" s="6"/>
    </row>
    <row r="2673" spans="1:9" ht="12" hidden="1" customHeight="1">
      <c r="B2673" s="6"/>
      <c r="C2673" s="8" t="s">
        <v>7</v>
      </c>
      <c r="D2673" s="8" t="s">
        <v>8</v>
      </c>
      <c r="E2673" s="8">
        <v>2013</v>
      </c>
      <c r="F2673" s="36" t="s">
        <v>7</v>
      </c>
      <c r="G2673" s="8" t="s">
        <v>8</v>
      </c>
      <c r="H2673" s="8">
        <v>2013</v>
      </c>
      <c r="I2673" s="8"/>
    </row>
    <row r="2674" spans="1:9" ht="12" hidden="1" customHeight="1">
      <c r="B2674" s="9">
        <v>251100</v>
      </c>
      <c r="C2674" s="10">
        <v>67</v>
      </c>
      <c r="D2674" s="10">
        <v>67</v>
      </c>
      <c r="E2674" s="10">
        <v>66</v>
      </c>
      <c r="F2674" s="11">
        <f t="shared" ref="F2674:H2683" si="226">C2674/C$2684</f>
        <v>4.1973375097885662E-3</v>
      </c>
      <c r="G2674" s="11">
        <f t="shared" si="226"/>
        <v>4.033301829433472E-3</v>
      </c>
      <c r="H2674" s="11">
        <f t="shared" si="226"/>
        <v>3.9116906208327158E-3</v>
      </c>
      <c r="I2674" s="11"/>
    </row>
    <row r="2675" spans="1:9" ht="12" hidden="1" customHeight="1">
      <c r="B2675" s="9">
        <v>251101</v>
      </c>
      <c r="C2675" s="10">
        <v>43</v>
      </c>
      <c r="D2675" s="10">
        <v>41</v>
      </c>
      <c r="E2675" s="10">
        <v>43</v>
      </c>
      <c r="F2675" s="11">
        <f t="shared" si="226"/>
        <v>2.6938136256851996E-3</v>
      </c>
      <c r="G2675" s="11">
        <f t="shared" si="226"/>
        <v>2.4681399254742145E-3</v>
      </c>
      <c r="H2675" s="11">
        <f t="shared" si="226"/>
        <v>2.548525707512224E-3</v>
      </c>
      <c r="I2675" s="11"/>
    </row>
    <row r="2676" spans="1:9" ht="12" hidden="1" customHeight="1">
      <c r="B2676" s="9">
        <v>251102</v>
      </c>
      <c r="C2676" s="10">
        <v>3218.3</v>
      </c>
      <c r="D2676" s="10">
        <v>3304.8</v>
      </c>
      <c r="E2676" s="10">
        <v>3348.8</v>
      </c>
      <c r="F2676" s="11">
        <f t="shared" si="226"/>
        <v>0.20161628817541111</v>
      </c>
      <c r="G2676" s="11">
        <f t="shared" si="226"/>
        <v>0.19894411770017523</v>
      </c>
      <c r="H2676" s="11">
        <f t="shared" si="226"/>
        <v>0.19847681137946363</v>
      </c>
      <c r="I2676" s="11"/>
    </row>
    <row r="2677" spans="1:9" ht="12" hidden="1" customHeight="1">
      <c r="B2677" s="9">
        <v>251103</v>
      </c>
      <c r="C2677" s="10">
        <v>3144.8</v>
      </c>
      <c r="D2677" s="10">
        <v>3248.8</v>
      </c>
      <c r="E2677" s="10">
        <v>3299.3</v>
      </c>
      <c r="F2677" s="11">
        <f t="shared" si="226"/>
        <v>0.19701174628034454</v>
      </c>
      <c r="G2677" s="11">
        <f t="shared" si="226"/>
        <v>0.19557299975318607</v>
      </c>
      <c r="H2677" s="11">
        <f t="shared" si="226"/>
        <v>0.1955430434138391</v>
      </c>
      <c r="I2677" s="11"/>
    </row>
    <row r="2678" spans="1:9" ht="12" hidden="1" customHeight="1">
      <c r="B2678" s="9">
        <v>251104</v>
      </c>
      <c r="C2678" s="10">
        <v>56</v>
      </c>
      <c r="D2678" s="10">
        <v>272</v>
      </c>
      <c r="E2678" s="10">
        <v>293</v>
      </c>
      <c r="F2678" s="11">
        <f t="shared" si="226"/>
        <v>3.5082223962411897E-3</v>
      </c>
      <c r="G2678" s="11">
        <f t="shared" si="226"/>
        <v>1.6374001456804545E-2</v>
      </c>
      <c r="H2678" s="11">
        <f t="shared" si="226"/>
        <v>1.7365535634908877E-2</v>
      </c>
      <c r="I2678" s="11"/>
    </row>
    <row r="2679" spans="1:9" ht="12" hidden="1" customHeight="1">
      <c r="B2679" s="9">
        <v>251106</v>
      </c>
      <c r="C2679" s="10">
        <v>6105.6</v>
      </c>
      <c r="D2679" s="10">
        <v>6355.9</v>
      </c>
      <c r="E2679" s="10">
        <v>6498.6</v>
      </c>
      <c r="F2679" s="11">
        <f t="shared" si="226"/>
        <v>0.3824964761158966</v>
      </c>
      <c r="G2679" s="11">
        <f t="shared" si="226"/>
        <v>0.38261586712979412</v>
      </c>
      <c r="H2679" s="11">
        <f t="shared" si="226"/>
        <v>0.38515928285671952</v>
      </c>
      <c r="I2679" s="11"/>
    </row>
    <row r="2680" spans="1:9" ht="12" hidden="1" customHeight="1">
      <c r="B2680" s="9">
        <v>252129</v>
      </c>
      <c r="C2680" s="10">
        <v>527.6</v>
      </c>
      <c r="D2680" s="10">
        <v>535.79999999999995</v>
      </c>
      <c r="E2680" s="10">
        <v>538.6</v>
      </c>
      <c r="F2680" s="11">
        <f t="shared" si="226"/>
        <v>3.3052466718872353E-2</v>
      </c>
      <c r="G2680" s="11">
        <f t="shared" si="226"/>
        <v>3.225437492851424E-2</v>
      </c>
      <c r="H2680" s="11">
        <f t="shared" si="226"/>
        <v>3.1921766187583349E-2</v>
      </c>
      <c r="I2680" s="11"/>
    </row>
    <row r="2681" spans="1:9" ht="12" hidden="1" customHeight="1">
      <c r="B2681" s="9">
        <v>252130</v>
      </c>
      <c r="C2681" s="10">
        <v>76.2</v>
      </c>
      <c r="D2681" s="10">
        <v>75.400000000000006</v>
      </c>
      <c r="E2681" s="10">
        <v>77.2</v>
      </c>
      <c r="F2681" s="11">
        <f t="shared" si="226"/>
        <v>4.7736883320281904E-3</v>
      </c>
      <c r="G2681" s="11">
        <f t="shared" si="226"/>
        <v>4.5389695214818485E-3</v>
      </c>
      <c r="H2681" s="11">
        <f t="shared" si="226"/>
        <v>4.5754926655800863E-3</v>
      </c>
      <c r="I2681" s="11"/>
    </row>
    <row r="2682" spans="1:9" ht="12" hidden="1" customHeight="1">
      <c r="B2682" s="9">
        <v>260100</v>
      </c>
      <c r="C2682" s="10">
        <v>1485</v>
      </c>
      <c r="D2682" s="10">
        <v>1480</v>
      </c>
      <c r="E2682" s="10">
        <v>1479</v>
      </c>
      <c r="F2682" s="11">
        <f t="shared" si="226"/>
        <v>9.3030540328895836E-2</v>
      </c>
      <c r="G2682" s="11">
        <f t="shared" si="226"/>
        <v>8.9093831456142372E-2</v>
      </c>
      <c r="H2682" s="11">
        <f t="shared" si="226"/>
        <v>8.7657430730478589E-2</v>
      </c>
      <c r="I2682" s="11"/>
    </row>
    <row r="2683" spans="1:9" ht="12" hidden="1" customHeight="1">
      <c r="B2683" s="9">
        <v>260101</v>
      </c>
      <c r="C2683" s="10">
        <v>1239</v>
      </c>
      <c r="D2683" s="10">
        <v>1231</v>
      </c>
      <c r="E2683" s="10">
        <v>1229</v>
      </c>
      <c r="F2683" s="11">
        <f t="shared" si="226"/>
        <v>7.7619420516836332E-2</v>
      </c>
      <c r="G2683" s="11">
        <f t="shared" si="226"/>
        <v>7.4104396298994096E-2</v>
      </c>
      <c r="H2683" s="11">
        <f t="shared" si="226"/>
        <v>7.2840420803081937E-2</v>
      </c>
      <c r="I2683" s="11"/>
    </row>
    <row r="2684" spans="1:9" ht="12" hidden="1" customHeight="1" thickBot="1">
      <c r="C2684" s="12">
        <f t="shared" ref="C2684:H2684" si="227">SUM(C2674:C2683)</f>
        <v>15962.500000000002</v>
      </c>
      <c r="D2684" s="12">
        <f t="shared" si="227"/>
        <v>16611.699999999997</v>
      </c>
      <c r="E2684" s="12">
        <f t="shared" si="227"/>
        <v>16872.5</v>
      </c>
      <c r="F2684" s="13">
        <f t="shared" si="227"/>
        <v>0.99999999999999978</v>
      </c>
      <c r="G2684" s="13">
        <f t="shared" si="227"/>
        <v>1.0000000000000002</v>
      </c>
      <c r="H2684" s="13">
        <f t="shared" si="227"/>
        <v>1</v>
      </c>
      <c r="I2684" s="52"/>
    </row>
    <row r="2685" spans="1:9" ht="12" hidden="1" customHeight="1"/>
    <row r="2686" spans="1:9" ht="12" hidden="1" customHeight="1">
      <c r="A2686" s="3" t="s">
        <v>205</v>
      </c>
      <c r="B2686" s="2" t="s">
        <v>206</v>
      </c>
    </row>
    <row r="2687" spans="1:9" ht="12" hidden="1" customHeight="1">
      <c r="B2687" s="6" t="s">
        <v>4</v>
      </c>
      <c r="C2687" s="55" t="s">
        <v>5</v>
      </c>
      <c r="D2687" s="55"/>
      <c r="E2687" s="55"/>
      <c r="F2687" s="55" t="s">
        <v>6</v>
      </c>
      <c r="G2687" s="55"/>
      <c r="H2687" s="55"/>
      <c r="I2687" s="6"/>
    </row>
    <row r="2688" spans="1:9" ht="12" hidden="1" customHeight="1">
      <c r="B2688" s="6"/>
      <c r="C2688" s="8" t="s">
        <v>7</v>
      </c>
      <c r="D2688" s="8" t="s">
        <v>8</v>
      </c>
      <c r="E2688" s="8">
        <v>2013</v>
      </c>
      <c r="F2688" s="36" t="s">
        <v>7</v>
      </c>
      <c r="G2688" s="8" t="s">
        <v>8</v>
      </c>
      <c r="H2688" s="8">
        <v>2013</v>
      </c>
      <c r="I2688" s="8"/>
    </row>
    <row r="2689" spans="2:9" ht="12" hidden="1" customHeight="1">
      <c r="B2689" s="9">
        <v>246100</v>
      </c>
      <c r="C2689" s="10">
        <v>1699</v>
      </c>
      <c r="D2689" s="10">
        <v>1688.5</v>
      </c>
      <c r="E2689" s="10">
        <v>1679</v>
      </c>
      <c r="F2689" s="11">
        <f t="shared" ref="F2689:H2710" si="228">C2689/C$2711</f>
        <v>0.10100469651031449</v>
      </c>
      <c r="G2689" s="11">
        <f t="shared" si="228"/>
        <v>9.5495291689053532E-2</v>
      </c>
      <c r="H2689" s="11">
        <f t="shared" si="228"/>
        <v>9.3861806797853303E-2</v>
      </c>
      <c r="I2689" s="11"/>
    </row>
    <row r="2690" spans="2:9" ht="12" hidden="1" customHeight="1">
      <c r="B2690" s="9">
        <v>251100</v>
      </c>
      <c r="C2690" s="10">
        <v>67</v>
      </c>
      <c r="D2690" s="10">
        <v>67</v>
      </c>
      <c r="E2690" s="10">
        <v>66</v>
      </c>
      <c r="F2690" s="11">
        <f t="shared" si="228"/>
        <v>3.9831163426669045E-3</v>
      </c>
      <c r="G2690" s="11">
        <f t="shared" si="228"/>
        <v>3.7892712722336908E-3</v>
      </c>
      <c r="H2690" s="11">
        <f t="shared" si="228"/>
        <v>3.6896243291592128E-3</v>
      </c>
      <c r="I2690" s="11"/>
    </row>
    <row r="2691" spans="2:9" ht="12" hidden="1" customHeight="1">
      <c r="B2691" s="9">
        <v>251101</v>
      </c>
      <c r="C2691" s="10">
        <v>43</v>
      </c>
      <c r="D2691" s="10">
        <v>41</v>
      </c>
      <c r="E2691" s="10">
        <v>43</v>
      </c>
      <c r="F2691" s="11">
        <f t="shared" si="228"/>
        <v>2.5563283990250284E-3</v>
      </c>
      <c r="G2691" s="11">
        <f t="shared" si="228"/>
        <v>2.3188077934564377E-3</v>
      </c>
      <c r="H2691" s="11">
        <f t="shared" si="228"/>
        <v>2.403846153846154E-3</v>
      </c>
      <c r="I2691" s="11"/>
    </row>
    <row r="2692" spans="2:9" ht="12" hidden="1" customHeight="1">
      <c r="B2692" s="9">
        <v>251102</v>
      </c>
      <c r="C2692" s="10">
        <v>3218.3</v>
      </c>
      <c r="D2692" s="10">
        <v>3304.8</v>
      </c>
      <c r="E2692" s="10">
        <v>3348.8</v>
      </c>
      <c r="F2692" s="11">
        <f t="shared" si="228"/>
        <v>0.19132631829261043</v>
      </c>
      <c r="G2692" s="11">
        <f t="shared" si="228"/>
        <v>0.18690721941011793</v>
      </c>
      <c r="H2692" s="11">
        <f t="shared" si="228"/>
        <v>0.18720930232558142</v>
      </c>
      <c r="I2692" s="11"/>
    </row>
    <row r="2693" spans="2:9" ht="12" hidden="1" customHeight="1">
      <c r="B2693" s="9">
        <v>251104</v>
      </c>
      <c r="C2693" s="10">
        <v>56</v>
      </c>
      <c r="D2693" s="10">
        <v>272</v>
      </c>
      <c r="E2693" s="10">
        <v>293</v>
      </c>
      <c r="F2693" s="11">
        <f t="shared" si="228"/>
        <v>3.3291718684977114E-3</v>
      </c>
      <c r="G2693" s="11">
        <f t="shared" si="228"/>
        <v>1.5383310239515878E-2</v>
      </c>
      <c r="H2693" s="11">
        <f t="shared" si="228"/>
        <v>1.6379695885509839E-2</v>
      </c>
      <c r="I2693" s="11"/>
    </row>
    <row r="2694" spans="2:9" ht="12" hidden="1" customHeight="1">
      <c r="B2694" s="9">
        <v>251106</v>
      </c>
      <c r="C2694" s="10">
        <v>6105.6</v>
      </c>
      <c r="D2694" s="10">
        <v>6355.9</v>
      </c>
      <c r="E2694" s="10">
        <v>6498.6</v>
      </c>
      <c r="F2694" s="11">
        <f t="shared" si="228"/>
        <v>0.36297485286249331</v>
      </c>
      <c r="G2694" s="11">
        <f t="shared" si="228"/>
        <v>0.35946610864462852</v>
      </c>
      <c r="H2694" s="11">
        <f t="shared" si="228"/>
        <v>0.36329382826475853</v>
      </c>
      <c r="I2694" s="11"/>
    </row>
    <row r="2695" spans="2:9" ht="12" hidden="1" customHeight="1">
      <c r="B2695" s="9">
        <v>252110</v>
      </c>
      <c r="C2695" s="10">
        <v>1145</v>
      </c>
      <c r="D2695" s="10">
        <v>882</v>
      </c>
      <c r="E2695" s="10">
        <v>887</v>
      </c>
      <c r="F2695" s="11">
        <f t="shared" si="228"/>
        <v>6.8069674811247843E-2</v>
      </c>
      <c r="G2695" s="11">
        <f t="shared" si="228"/>
        <v>4.9882645703136046E-2</v>
      </c>
      <c r="H2695" s="11">
        <f t="shared" si="228"/>
        <v>4.9586314847942757E-2</v>
      </c>
      <c r="I2695" s="11"/>
    </row>
    <row r="2696" spans="2:9" ht="12" hidden="1" customHeight="1">
      <c r="B2696" s="9">
        <v>252113</v>
      </c>
      <c r="C2696" s="10">
        <v>224.5</v>
      </c>
      <c r="D2696" s="10">
        <v>223.5</v>
      </c>
      <c r="E2696" s="10">
        <v>223.5</v>
      </c>
      <c r="F2696" s="11">
        <f t="shared" si="228"/>
        <v>1.3346412222816717E-2</v>
      </c>
      <c r="G2696" s="11">
        <f t="shared" si="228"/>
        <v>1.2640330288719848E-2</v>
      </c>
      <c r="H2696" s="11">
        <f t="shared" si="228"/>
        <v>1.2494409660107335E-2</v>
      </c>
      <c r="I2696" s="11"/>
    </row>
    <row r="2697" spans="2:9" ht="12" hidden="1" customHeight="1">
      <c r="B2697" s="9">
        <v>252114</v>
      </c>
      <c r="C2697" s="10">
        <v>58</v>
      </c>
      <c r="D2697" s="10">
        <v>60</v>
      </c>
      <c r="E2697" s="10">
        <v>60</v>
      </c>
      <c r="F2697" s="11">
        <f t="shared" si="228"/>
        <v>3.4480708638012008E-3</v>
      </c>
      <c r="G2697" s="11">
        <f t="shared" si="228"/>
        <v>3.3933772587167376E-3</v>
      </c>
      <c r="H2697" s="11">
        <f t="shared" si="228"/>
        <v>3.3542039355992843E-3</v>
      </c>
      <c r="I2697" s="11"/>
    </row>
    <row r="2698" spans="2:9" ht="12" hidden="1" customHeight="1">
      <c r="B2698" s="9">
        <v>252115</v>
      </c>
      <c r="C2698" s="10">
        <v>100</v>
      </c>
      <c r="D2698" s="10">
        <v>100</v>
      </c>
      <c r="E2698" s="10">
        <v>98</v>
      </c>
      <c r="F2698" s="11">
        <f t="shared" si="228"/>
        <v>5.9449497651744843E-3</v>
      </c>
      <c r="G2698" s="11">
        <f t="shared" si="228"/>
        <v>5.6556287645278961E-3</v>
      </c>
      <c r="H2698" s="11">
        <f t="shared" si="228"/>
        <v>5.4785330948121649E-3</v>
      </c>
      <c r="I2698" s="11"/>
    </row>
    <row r="2699" spans="2:9" ht="12" hidden="1" customHeight="1">
      <c r="B2699" s="9">
        <v>252116</v>
      </c>
      <c r="C2699" s="10">
        <v>79</v>
      </c>
      <c r="D2699" s="10">
        <v>80</v>
      </c>
      <c r="E2699" s="10">
        <v>79</v>
      </c>
      <c r="F2699" s="11">
        <f t="shared" si="228"/>
        <v>4.696510314487843E-3</v>
      </c>
      <c r="G2699" s="11">
        <f t="shared" si="228"/>
        <v>4.5245030116223169E-3</v>
      </c>
      <c r="H2699" s="11">
        <f t="shared" si="228"/>
        <v>4.4163685152057248E-3</v>
      </c>
      <c r="I2699" s="11"/>
    </row>
    <row r="2700" spans="2:9" ht="12" hidden="1" customHeight="1">
      <c r="B2700" s="9">
        <v>252117</v>
      </c>
      <c r="C2700" s="10">
        <v>176</v>
      </c>
      <c r="D2700" s="10">
        <v>177</v>
      </c>
      <c r="E2700" s="10">
        <v>176</v>
      </c>
      <c r="F2700" s="11">
        <f t="shared" si="228"/>
        <v>1.0463111586707092E-2</v>
      </c>
      <c r="G2700" s="11">
        <f t="shared" si="228"/>
        <v>1.0010462913214377E-2</v>
      </c>
      <c r="H2700" s="11">
        <f t="shared" si="228"/>
        <v>9.8389982110912346E-3</v>
      </c>
      <c r="I2700" s="11"/>
    </row>
    <row r="2701" spans="2:9" ht="12" hidden="1" customHeight="1">
      <c r="B2701" s="9">
        <v>252118</v>
      </c>
      <c r="C2701" s="10">
        <v>340</v>
      </c>
      <c r="D2701" s="10">
        <v>340</v>
      </c>
      <c r="E2701" s="10">
        <v>339</v>
      </c>
      <c r="F2701" s="11">
        <f t="shared" si="228"/>
        <v>2.0212829201593247E-2</v>
      </c>
      <c r="G2701" s="11">
        <f t="shared" si="228"/>
        <v>1.9229137799394849E-2</v>
      </c>
      <c r="H2701" s="11">
        <f t="shared" si="228"/>
        <v>1.8951252236135956E-2</v>
      </c>
      <c r="I2701" s="11"/>
    </row>
    <row r="2702" spans="2:9" ht="12" hidden="1" customHeight="1">
      <c r="B2702" s="9">
        <v>252121</v>
      </c>
      <c r="C2702" s="10">
        <v>219.5</v>
      </c>
      <c r="D2702" s="10">
        <v>220.5</v>
      </c>
      <c r="E2702" s="10">
        <v>217.5</v>
      </c>
      <c r="F2702" s="11">
        <f t="shared" si="228"/>
        <v>1.3049164734557993E-2</v>
      </c>
      <c r="G2702" s="11">
        <f t="shared" si="228"/>
        <v>1.2470661425784011E-2</v>
      </c>
      <c r="H2702" s="11">
        <f t="shared" si="228"/>
        <v>1.2158989266547406E-2</v>
      </c>
      <c r="I2702" s="11"/>
    </row>
    <row r="2703" spans="2:9" ht="12" hidden="1" customHeight="1">
      <c r="B2703" s="9">
        <v>252122</v>
      </c>
      <c r="C2703" s="10">
        <v>250.5</v>
      </c>
      <c r="D2703" s="10">
        <v>251.5</v>
      </c>
      <c r="E2703" s="10">
        <v>252.5</v>
      </c>
      <c r="F2703" s="11">
        <f t="shared" si="228"/>
        <v>1.4892099161762084E-2</v>
      </c>
      <c r="G2703" s="11">
        <f t="shared" si="228"/>
        <v>1.4223906342787659E-2</v>
      </c>
      <c r="H2703" s="11">
        <f t="shared" si="228"/>
        <v>1.4115608228980323E-2</v>
      </c>
      <c r="I2703" s="11"/>
    </row>
    <row r="2704" spans="2:9" ht="12" hidden="1" customHeight="1">
      <c r="B2704" s="9">
        <v>252123</v>
      </c>
      <c r="C2704" s="10">
        <v>253.5</v>
      </c>
      <c r="D2704" s="10">
        <v>264.5</v>
      </c>
      <c r="E2704" s="10">
        <v>266.5</v>
      </c>
      <c r="F2704" s="11">
        <f t="shared" si="228"/>
        <v>1.5070447654717318E-2</v>
      </c>
      <c r="G2704" s="11">
        <f t="shared" si="228"/>
        <v>1.4959138082176285E-2</v>
      </c>
      <c r="H2704" s="11">
        <f t="shared" si="228"/>
        <v>1.4898255813953489E-2</v>
      </c>
      <c r="I2704" s="11"/>
    </row>
    <row r="2705" spans="1:9" ht="12" hidden="1" customHeight="1">
      <c r="B2705" s="9">
        <v>252124</v>
      </c>
      <c r="C2705" s="10">
        <v>45</v>
      </c>
      <c r="D2705" s="10">
        <v>45</v>
      </c>
      <c r="E2705" s="10">
        <v>45</v>
      </c>
      <c r="F2705" s="11">
        <f t="shared" si="228"/>
        <v>2.6752273943285178E-3</v>
      </c>
      <c r="G2705" s="11">
        <f t="shared" si="228"/>
        <v>2.5450329440375534E-3</v>
      </c>
      <c r="H2705" s="11">
        <f t="shared" si="228"/>
        <v>2.5156529516994633E-3</v>
      </c>
      <c r="I2705" s="11"/>
    </row>
    <row r="2706" spans="1:9" ht="12" hidden="1" customHeight="1">
      <c r="B2706" s="9">
        <v>252129</v>
      </c>
      <c r="C2706" s="10">
        <v>527.6</v>
      </c>
      <c r="D2706" s="10">
        <v>535.79999999999995</v>
      </c>
      <c r="E2706" s="10">
        <v>538.6</v>
      </c>
      <c r="F2706" s="11">
        <f t="shared" si="228"/>
        <v>3.1365554961060582E-2</v>
      </c>
      <c r="G2706" s="11">
        <f t="shared" si="228"/>
        <v>3.0302858920340466E-2</v>
      </c>
      <c r="H2706" s="11">
        <f t="shared" si="228"/>
        <v>3.0109570661896245E-2</v>
      </c>
      <c r="I2706" s="11"/>
    </row>
    <row r="2707" spans="1:9" ht="12" hidden="1" customHeight="1">
      <c r="B2707" s="9">
        <v>252136</v>
      </c>
      <c r="C2707" s="10">
        <v>0</v>
      </c>
      <c r="D2707" s="10">
        <v>268</v>
      </c>
      <c r="E2707" s="10">
        <v>267</v>
      </c>
      <c r="F2707" s="11">
        <f t="shared" si="228"/>
        <v>0</v>
      </c>
      <c r="G2707" s="11">
        <f t="shared" si="228"/>
        <v>1.5157085088934763E-2</v>
      </c>
      <c r="H2707" s="11">
        <f t="shared" si="228"/>
        <v>1.4926207513416816E-2</v>
      </c>
      <c r="I2707" s="11"/>
    </row>
    <row r="2708" spans="1:9" ht="12" hidden="1" customHeight="1">
      <c r="B2708" s="9">
        <v>252137</v>
      </c>
      <c r="C2708" s="10">
        <v>0</v>
      </c>
      <c r="D2708" s="10">
        <v>264</v>
      </c>
      <c r="E2708" s="10">
        <v>264</v>
      </c>
      <c r="F2708" s="11">
        <f t="shared" si="228"/>
        <v>0</v>
      </c>
      <c r="G2708" s="11">
        <f t="shared" si="228"/>
        <v>1.4930859938353646E-2</v>
      </c>
      <c r="H2708" s="11">
        <f t="shared" si="228"/>
        <v>1.4758497316636851E-2</v>
      </c>
      <c r="I2708" s="11"/>
    </row>
    <row r="2709" spans="1:9" ht="12" hidden="1" customHeight="1">
      <c r="B2709" s="9">
        <v>254101</v>
      </c>
      <c r="C2709" s="10">
        <v>728.5</v>
      </c>
      <c r="D2709" s="10">
        <v>760.5</v>
      </c>
      <c r="E2709" s="10">
        <v>767</v>
      </c>
      <c r="F2709" s="11">
        <f t="shared" si="228"/>
        <v>4.3308959039296116E-2</v>
      </c>
      <c r="G2709" s="11">
        <f t="shared" si="228"/>
        <v>4.3011056754234653E-2</v>
      </c>
      <c r="H2709" s="11">
        <f t="shared" si="228"/>
        <v>4.2877906976744186E-2</v>
      </c>
      <c r="I2709" s="11"/>
    </row>
    <row r="2710" spans="1:9" ht="12" hidden="1" customHeight="1">
      <c r="B2710" s="9">
        <v>260100</v>
      </c>
      <c r="C2710" s="10">
        <v>1485</v>
      </c>
      <c r="D2710" s="10">
        <v>1480</v>
      </c>
      <c r="E2710" s="10">
        <v>1479</v>
      </c>
      <c r="F2710" s="11">
        <f t="shared" si="228"/>
        <v>8.8282504012841087E-2</v>
      </c>
      <c r="G2710" s="11">
        <f t="shared" si="228"/>
        <v>8.370330571501286E-2</v>
      </c>
      <c r="H2710" s="11">
        <f t="shared" si="228"/>
        <v>8.2681127012522365E-2</v>
      </c>
      <c r="I2710" s="11"/>
    </row>
    <row r="2711" spans="1:9" ht="12" hidden="1" customHeight="1" thickBot="1">
      <c r="C2711" s="12">
        <f t="shared" ref="C2711:H2711" si="229">SUM(C2689:C2710)</f>
        <v>16821</v>
      </c>
      <c r="D2711" s="12">
        <f t="shared" si="229"/>
        <v>17681.5</v>
      </c>
      <c r="E2711" s="12">
        <f t="shared" si="229"/>
        <v>17888</v>
      </c>
      <c r="F2711" s="13">
        <f t="shared" si="229"/>
        <v>1</v>
      </c>
      <c r="G2711" s="13">
        <f t="shared" si="229"/>
        <v>0.99999999999999978</v>
      </c>
      <c r="H2711" s="13">
        <f t="shared" si="229"/>
        <v>1</v>
      </c>
      <c r="I2711" s="52"/>
    </row>
    <row r="2712" spans="1:9" ht="12" hidden="1" customHeight="1"/>
    <row r="2713" spans="1:9" ht="12" hidden="1" customHeight="1">
      <c r="A2713" s="3" t="s">
        <v>207</v>
      </c>
      <c r="B2713" s="2" t="s">
        <v>208</v>
      </c>
    </row>
    <row r="2714" spans="1:9" ht="12" hidden="1" customHeight="1">
      <c r="B2714" s="6" t="s">
        <v>4</v>
      </c>
      <c r="C2714" s="55" t="s">
        <v>5</v>
      </c>
      <c r="D2714" s="55"/>
      <c r="E2714" s="55"/>
      <c r="F2714" s="55" t="s">
        <v>6</v>
      </c>
      <c r="G2714" s="55"/>
      <c r="H2714" s="55"/>
      <c r="I2714" s="6"/>
    </row>
    <row r="2715" spans="1:9" ht="12" hidden="1" customHeight="1">
      <c r="B2715" s="6"/>
      <c r="C2715" s="8" t="s">
        <v>7</v>
      </c>
      <c r="D2715" s="8" t="s">
        <v>8</v>
      </c>
      <c r="E2715" s="8">
        <v>2013</v>
      </c>
      <c r="F2715" s="36" t="s">
        <v>7</v>
      </c>
      <c r="G2715" s="8" t="s">
        <v>8</v>
      </c>
      <c r="H2715" s="8">
        <v>2013</v>
      </c>
      <c r="I2715" s="8"/>
    </row>
    <row r="2716" spans="1:9" ht="12" hidden="1" customHeight="1">
      <c r="B2716" s="9">
        <v>400105</v>
      </c>
      <c r="C2716" s="10">
        <v>92</v>
      </c>
      <c r="D2716" s="10">
        <v>94</v>
      </c>
      <c r="E2716" s="10">
        <v>96</v>
      </c>
      <c r="F2716" s="11">
        <f t="shared" ref="F2716:H2721" si="230">C2716/C$2722</f>
        <v>7.6310550763105514E-2</v>
      </c>
      <c r="G2716" s="11">
        <f t="shared" si="230"/>
        <v>7.8885532057737504E-2</v>
      </c>
      <c r="H2716" s="11">
        <f t="shared" si="230"/>
        <v>7.923407065037967E-2</v>
      </c>
      <c r="I2716" s="11"/>
    </row>
    <row r="2717" spans="1:9" ht="12" hidden="1" customHeight="1">
      <c r="B2717" s="9">
        <v>400106</v>
      </c>
      <c r="C2717" s="10">
        <v>156</v>
      </c>
      <c r="D2717" s="10">
        <v>149</v>
      </c>
      <c r="E2717" s="10">
        <v>155</v>
      </c>
      <c r="F2717" s="11">
        <f t="shared" si="230"/>
        <v>0.12939615129396151</v>
      </c>
      <c r="G2717" s="11">
        <f t="shared" si="230"/>
        <v>0.12504196038939241</v>
      </c>
      <c r="H2717" s="11">
        <f t="shared" si="230"/>
        <v>0.12793000990425885</v>
      </c>
      <c r="I2717" s="11"/>
    </row>
    <row r="2718" spans="1:9" ht="12" hidden="1" customHeight="1">
      <c r="B2718" s="9">
        <v>400108</v>
      </c>
      <c r="C2718" s="10">
        <v>19</v>
      </c>
      <c r="D2718" s="10">
        <v>18</v>
      </c>
      <c r="E2718" s="10">
        <v>18</v>
      </c>
      <c r="F2718" s="11">
        <f t="shared" si="230"/>
        <v>1.5759787657597876E-2</v>
      </c>
      <c r="G2718" s="11">
        <f t="shared" si="230"/>
        <v>1.5105740181268883E-2</v>
      </c>
      <c r="H2718" s="11">
        <f t="shared" si="230"/>
        <v>1.4856388246946187E-2</v>
      </c>
      <c r="I2718" s="11"/>
    </row>
    <row r="2719" spans="1:9" ht="12" hidden="1" customHeight="1">
      <c r="B2719" s="9">
        <v>400109</v>
      </c>
      <c r="C2719" s="10">
        <v>303.60000000000002</v>
      </c>
      <c r="D2719" s="10">
        <v>297.60000000000002</v>
      </c>
      <c r="E2719" s="10">
        <v>300.60000000000002</v>
      </c>
      <c r="F2719" s="11">
        <f t="shared" si="230"/>
        <v>0.2518248175182482</v>
      </c>
      <c r="G2719" s="11">
        <f t="shared" si="230"/>
        <v>0.24974823766364557</v>
      </c>
      <c r="H2719" s="11">
        <f t="shared" si="230"/>
        <v>0.24810168372400135</v>
      </c>
      <c r="I2719" s="11"/>
    </row>
    <row r="2720" spans="1:9" ht="12" hidden="1" customHeight="1">
      <c r="B2720" s="9">
        <v>400123</v>
      </c>
      <c r="C2720" s="10">
        <v>253</v>
      </c>
      <c r="D2720" s="10">
        <v>252</v>
      </c>
      <c r="E2720" s="10">
        <v>254</v>
      </c>
      <c r="F2720" s="11">
        <f t="shared" si="230"/>
        <v>0.20985401459854017</v>
      </c>
      <c r="G2720" s="11">
        <f t="shared" si="230"/>
        <v>0.21148036253776437</v>
      </c>
      <c r="H2720" s="11">
        <f t="shared" si="230"/>
        <v>0.20964014526246288</v>
      </c>
      <c r="I2720" s="11"/>
    </row>
    <row r="2721" spans="1:9" ht="12" hidden="1" customHeight="1">
      <c r="B2721" s="9">
        <v>401127</v>
      </c>
      <c r="C2721" s="10">
        <v>382</v>
      </c>
      <c r="D2721" s="10">
        <v>381</v>
      </c>
      <c r="E2721" s="10">
        <v>388</v>
      </c>
      <c r="F2721" s="11">
        <f t="shared" si="230"/>
        <v>0.31685467816854679</v>
      </c>
      <c r="G2721" s="11">
        <f t="shared" si="230"/>
        <v>0.31973816717019138</v>
      </c>
      <c r="H2721" s="11">
        <f t="shared" si="230"/>
        <v>0.32023770221195114</v>
      </c>
      <c r="I2721" s="11"/>
    </row>
    <row r="2722" spans="1:9" ht="12" hidden="1" customHeight="1" thickBot="1">
      <c r="C2722" s="12">
        <f t="shared" ref="C2722:H2722" si="231">SUM(C2716:C2721)</f>
        <v>1205.5999999999999</v>
      </c>
      <c r="D2722" s="12">
        <f t="shared" si="231"/>
        <v>1191.5999999999999</v>
      </c>
      <c r="E2722" s="12">
        <f t="shared" si="231"/>
        <v>1211.5999999999999</v>
      </c>
      <c r="F2722" s="13">
        <f t="shared" si="231"/>
        <v>1</v>
      </c>
      <c r="G2722" s="13">
        <f t="shared" si="231"/>
        <v>1.0000000000000002</v>
      </c>
      <c r="H2722" s="13">
        <f t="shared" si="231"/>
        <v>1</v>
      </c>
      <c r="I2722" s="52"/>
    </row>
    <row r="2723" spans="1:9" ht="12" hidden="1" customHeight="1"/>
    <row r="2724" spans="1:9" ht="12" hidden="1" customHeight="1">
      <c r="A2724" s="3" t="s">
        <v>209</v>
      </c>
      <c r="B2724" s="2" t="s">
        <v>210</v>
      </c>
    </row>
    <row r="2725" spans="1:9" ht="12" hidden="1" customHeight="1">
      <c r="B2725" s="6" t="s">
        <v>4</v>
      </c>
      <c r="C2725" s="55" t="s">
        <v>5</v>
      </c>
      <c r="D2725" s="55"/>
      <c r="E2725" s="55"/>
      <c r="F2725" s="55" t="s">
        <v>6</v>
      </c>
      <c r="G2725" s="55"/>
      <c r="H2725" s="55"/>
      <c r="I2725" s="6"/>
    </row>
    <row r="2726" spans="1:9" ht="12" hidden="1" customHeight="1">
      <c r="B2726" s="6"/>
      <c r="C2726" s="8" t="s">
        <v>7</v>
      </c>
      <c r="D2726" s="8" t="s">
        <v>8</v>
      </c>
      <c r="E2726" s="8">
        <v>2013</v>
      </c>
      <c r="F2726" s="36" t="s">
        <v>7</v>
      </c>
      <c r="G2726" s="8" t="s">
        <v>8</v>
      </c>
      <c r="H2726" s="8">
        <v>2013</v>
      </c>
      <c r="I2726" s="8"/>
    </row>
    <row r="2727" spans="1:9" ht="12" hidden="1" customHeight="1">
      <c r="B2727" s="9">
        <v>356111</v>
      </c>
      <c r="C2727" s="10">
        <v>654.5</v>
      </c>
      <c r="D2727" s="10">
        <v>659.5</v>
      </c>
      <c r="E2727" s="10">
        <v>662.5</v>
      </c>
      <c r="F2727" s="11">
        <f t="shared" ref="F2727:H2730" si="232">C2727/C$2731</f>
        <v>0.40079608083282303</v>
      </c>
      <c r="G2727" s="11">
        <f t="shared" si="232"/>
        <v>0.40213414634146344</v>
      </c>
      <c r="H2727" s="11">
        <f t="shared" si="232"/>
        <v>0.40224650880388585</v>
      </c>
      <c r="I2727" s="11"/>
    </row>
    <row r="2728" spans="1:9" ht="12" hidden="1" customHeight="1">
      <c r="B2728" s="9">
        <v>356112</v>
      </c>
      <c r="C2728" s="10">
        <v>657.5</v>
      </c>
      <c r="D2728" s="10">
        <v>660.5</v>
      </c>
      <c r="E2728" s="10">
        <v>662.5</v>
      </c>
      <c r="F2728" s="11">
        <f t="shared" si="232"/>
        <v>0.40263319044703</v>
      </c>
      <c r="G2728" s="11">
        <f t="shared" si="232"/>
        <v>0.40274390243902441</v>
      </c>
      <c r="H2728" s="11">
        <f t="shared" si="232"/>
        <v>0.40224650880388585</v>
      </c>
      <c r="I2728" s="11"/>
    </row>
    <row r="2729" spans="1:9" ht="12" hidden="1" customHeight="1">
      <c r="B2729" s="9">
        <v>356124</v>
      </c>
      <c r="C2729" s="10">
        <v>162</v>
      </c>
      <c r="D2729" s="10">
        <v>161</v>
      </c>
      <c r="E2729" s="10">
        <v>162</v>
      </c>
      <c r="F2729" s="11">
        <f t="shared" si="232"/>
        <v>9.9203919167176968E-2</v>
      </c>
      <c r="G2729" s="11">
        <f t="shared" si="232"/>
        <v>9.8170731707317077E-2</v>
      </c>
      <c r="H2729" s="11">
        <f t="shared" si="232"/>
        <v>9.8360655737704916E-2</v>
      </c>
      <c r="I2729" s="11"/>
    </row>
    <row r="2730" spans="1:9" ht="12" hidden="1" customHeight="1">
      <c r="B2730" s="9">
        <v>356125</v>
      </c>
      <c r="C2730" s="10">
        <v>159</v>
      </c>
      <c r="D2730" s="10">
        <v>159</v>
      </c>
      <c r="E2730" s="10">
        <v>160</v>
      </c>
      <c r="F2730" s="11">
        <f t="shared" si="232"/>
        <v>9.7366809552969988E-2</v>
      </c>
      <c r="G2730" s="11">
        <f t="shared" si="232"/>
        <v>9.6951219512195125E-2</v>
      </c>
      <c r="H2730" s="11">
        <f t="shared" si="232"/>
        <v>9.7146326654523371E-2</v>
      </c>
      <c r="I2730" s="11"/>
    </row>
    <row r="2731" spans="1:9" ht="12" hidden="1" customHeight="1" thickBot="1">
      <c r="C2731" s="12">
        <f t="shared" ref="C2731:H2731" si="233">SUM(C2727:C2730)</f>
        <v>1633</v>
      </c>
      <c r="D2731" s="12">
        <f t="shared" si="233"/>
        <v>1640</v>
      </c>
      <c r="E2731" s="12">
        <f t="shared" si="233"/>
        <v>1647</v>
      </c>
      <c r="F2731" s="13">
        <f t="shared" si="233"/>
        <v>0.99999999999999989</v>
      </c>
      <c r="G2731" s="13">
        <f t="shared" si="233"/>
        <v>1</v>
      </c>
      <c r="H2731" s="13">
        <f t="shared" si="233"/>
        <v>1</v>
      </c>
      <c r="I2731" s="52"/>
    </row>
    <row r="2732" spans="1:9" ht="12" hidden="1" customHeight="1"/>
    <row r="2733" spans="1:9" ht="12" hidden="1" customHeight="1">
      <c r="A2733" s="3" t="s">
        <v>211</v>
      </c>
      <c r="B2733" s="2" t="s">
        <v>212</v>
      </c>
    </row>
    <row r="2734" spans="1:9" ht="12" hidden="1" customHeight="1">
      <c r="B2734" s="6" t="s">
        <v>4</v>
      </c>
      <c r="C2734" s="55" t="s">
        <v>5</v>
      </c>
      <c r="D2734" s="55"/>
      <c r="E2734" s="55"/>
      <c r="F2734" s="55" t="s">
        <v>6</v>
      </c>
      <c r="G2734" s="55"/>
      <c r="H2734" s="55"/>
      <c r="I2734" s="6"/>
    </row>
    <row r="2735" spans="1:9" ht="12" hidden="1" customHeight="1">
      <c r="B2735" s="6"/>
      <c r="C2735" s="8" t="s">
        <v>7</v>
      </c>
      <c r="D2735" s="8" t="s">
        <v>8</v>
      </c>
      <c r="E2735" s="8">
        <v>2013</v>
      </c>
      <c r="F2735" s="36" t="s">
        <v>7</v>
      </c>
      <c r="G2735" s="8" t="s">
        <v>8</v>
      </c>
      <c r="H2735" s="8">
        <v>2013</v>
      </c>
      <c r="I2735" s="8"/>
    </row>
    <row r="2736" spans="1:9" ht="12" hidden="1" customHeight="1">
      <c r="B2736" s="9">
        <v>251100</v>
      </c>
      <c r="C2736" s="10">
        <v>67</v>
      </c>
      <c r="D2736" s="10">
        <v>67</v>
      </c>
      <c r="E2736" s="10">
        <v>66</v>
      </c>
      <c r="F2736" s="11">
        <f t="shared" ref="F2736:H2741" si="234">C2736/C$2742</f>
        <v>5.3028564192264156E-3</v>
      </c>
      <c r="G2736" s="11">
        <f t="shared" si="234"/>
        <v>5.0415741751006432E-3</v>
      </c>
      <c r="H2736" s="11">
        <f t="shared" si="234"/>
        <v>4.8713160672241617E-3</v>
      </c>
      <c r="I2736" s="11"/>
    </row>
    <row r="2737" spans="1:9" ht="12" hidden="1" customHeight="1">
      <c r="B2737" s="9">
        <v>251101</v>
      </c>
      <c r="C2737" s="10">
        <v>43</v>
      </c>
      <c r="D2737" s="10">
        <v>41</v>
      </c>
      <c r="E2737" s="10">
        <v>43</v>
      </c>
      <c r="F2737" s="11">
        <f t="shared" si="234"/>
        <v>3.4033257615930729E-3</v>
      </c>
      <c r="G2737" s="11">
        <f t="shared" si="234"/>
        <v>3.0851424056586025E-3</v>
      </c>
      <c r="H2737" s="11">
        <f t="shared" si="234"/>
        <v>3.1737362256157417E-3</v>
      </c>
      <c r="I2737" s="11"/>
    </row>
    <row r="2738" spans="1:9" ht="12" hidden="1" customHeight="1">
      <c r="B2738" s="9">
        <v>251102</v>
      </c>
      <c r="C2738" s="10">
        <v>3218.3</v>
      </c>
      <c r="D2738" s="10">
        <v>3304.8</v>
      </c>
      <c r="E2738" s="10">
        <v>3348.8</v>
      </c>
      <c r="F2738" s="11">
        <f t="shared" si="234"/>
        <v>0.25471914647755783</v>
      </c>
      <c r="G2738" s="11">
        <f t="shared" si="234"/>
        <v>0.24867752737123294</v>
      </c>
      <c r="H2738" s="11">
        <f t="shared" si="234"/>
        <v>0.24716762493818595</v>
      </c>
      <c r="I2738" s="11"/>
    </row>
    <row r="2739" spans="1:9" ht="12" hidden="1" customHeight="1">
      <c r="B2739" s="9">
        <v>251103</v>
      </c>
      <c r="C2739" s="10">
        <v>3144.8</v>
      </c>
      <c r="D2739" s="10">
        <v>3248.8</v>
      </c>
      <c r="E2739" s="10">
        <v>3299.3</v>
      </c>
      <c r="F2739" s="11">
        <f t="shared" si="234"/>
        <v>0.24890183383855571</v>
      </c>
      <c r="G2739" s="11">
        <f t="shared" si="234"/>
        <v>0.24446367432935778</v>
      </c>
      <c r="H2739" s="11">
        <f t="shared" si="234"/>
        <v>0.24351413788776782</v>
      </c>
      <c r="I2739" s="11"/>
    </row>
    <row r="2740" spans="1:9" ht="12" hidden="1" customHeight="1">
      <c r="B2740" s="9">
        <v>251104</v>
      </c>
      <c r="C2740" s="10">
        <v>56</v>
      </c>
      <c r="D2740" s="10">
        <v>272</v>
      </c>
      <c r="E2740" s="10">
        <v>293</v>
      </c>
      <c r="F2740" s="11">
        <f t="shared" si="234"/>
        <v>4.4322382011444672E-3</v>
      </c>
      <c r="G2740" s="11">
        <f t="shared" si="234"/>
        <v>2.0467286203393657E-2</v>
      </c>
      <c r="H2740" s="11">
        <f t="shared" si="234"/>
        <v>2.1625691025707262E-2</v>
      </c>
      <c r="I2740" s="11"/>
    </row>
    <row r="2741" spans="1:9" ht="12" hidden="1" customHeight="1">
      <c r="B2741" s="9">
        <v>251106</v>
      </c>
      <c r="C2741" s="10">
        <v>6105.6</v>
      </c>
      <c r="D2741" s="10">
        <v>6355.9</v>
      </c>
      <c r="E2741" s="10">
        <v>6498.6</v>
      </c>
      <c r="F2741" s="11">
        <f t="shared" si="234"/>
        <v>0.48324059930192248</v>
      </c>
      <c r="G2741" s="11">
        <f t="shared" si="234"/>
        <v>0.47826479551525636</v>
      </c>
      <c r="H2741" s="11">
        <f t="shared" si="234"/>
        <v>0.47964749385549904</v>
      </c>
      <c r="I2741" s="11"/>
    </row>
    <row r="2742" spans="1:9" ht="12" hidden="1" customHeight="1" thickBot="1">
      <c r="C2742" s="12">
        <f t="shared" ref="C2742:H2742" si="235">SUM(C2736:C2741)</f>
        <v>12634.7</v>
      </c>
      <c r="D2742" s="12">
        <f t="shared" si="235"/>
        <v>13289.5</v>
      </c>
      <c r="E2742" s="12">
        <f t="shared" si="235"/>
        <v>13548.7</v>
      </c>
      <c r="F2742" s="13">
        <f t="shared" si="235"/>
        <v>1</v>
      </c>
      <c r="G2742" s="13">
        <f t="shared" si="235"/>
        <v>1</v>
      </c>
      <c r="H2742" s="13">
        <f t="shared" si="235"/>
        <v>1</v>
      </c>
      <c r="I2742" s="52"/>
    </row>
    <row r="2743" spans="1:9" ht="12" hidden="1" customHeight="1"/>
    <row r="2744" spans="1:9" ht="12" hidden="1" customHeight="1">
      <c r="A2744" s="3" t="s">
        <v>213</v>
      </c>
      <c r="B2744" s="2" t="s">
        <v>214</v>
      </c>
    </row>
    <row r="2745" spans="1:9" ht="12" hidden="1" customHeight="1">
      <c r="B2745" s="6" t="s">
        <v>4</v>
      </c>
      <c r="C2745" s="55" t="s">
        <v>5</v>
      </c>
      <c r="D2745" s="55"/>
      <c r="E2745" s="55"/>
      <c r="F2745" s="55" t="s">
        <v>6</v>
      </c>
      <c r="G2745" s="55"/>
      <c r="H2745" s="55"/>
      <c r="I2745" s="6"/>
    </row>
    <row r="2746" spans="1:9" ht="12" hidden="1" customHeight="1">
      <c r="B2746" s="6"/>
      <c r="C2746" s="8" t="s">
        <v>7</v>
      </c>
      <c r="D2746" s="8" t="s">
        <v>8</v>
      </c>
      <c r="E2746" s="8">
        <v>2013</v>
      </c>
      <c r="F2746" s="36" t="s">
        <v>7</v>
      </c>
      <c r="G2746" s="8" t="s">
        <v>8</v>
      </c>
      <c r="H2746" s="8">
        <v>2013</v>
      </c>
      <c r="I2746" s="8"/>
    </row>
    <row r="2747" spans="1:9" ht="12" hidden="1" customHeight="1">
      <c r="B2747" s="9">
        <v>249100</v>
      </c>
      <c r="C2747" s="10">
        <v>1602.6</v>
      </c>
      <c r="D2747" s="10">
        <v>1591.6</v>
      </c>
      <c r="E2747" s="10">
        <v>1588.6</v>
      </c>
      <c r="F2747" s="11">
        <f t="shared" ref="F2747:H2748" si="236">C2747/C$2749</f>
        <v>0.63833346610372022</v>
      </c>
      <c r="G2747" s="11">
        <f t="shared" si="236"/>
        <v>0.63674187870059207</v>
      </c>
      <c r="H2747" s="11">
        <f t="shared" si="236"/>
        <v>0.35227071137129673</v>
      </c>
      <c r="I2747" s="11"/>
    </row>
    <row r="2748" spans="1:9" ht="12" hidden="1" customHeight="1">
      <c r="B2748" s="9">
        <v>249101</v>
      </c>
      <c r="C2748" s="10">
        <v>908</v>
      </c>
      <c r="D2748" s="10">
        <v>908</v>
      </c>
      <c r="E2748" s="10">
        <v>908</v>
      </c>
      <c r="F2748" s="11">
        <f t="shared" si="236"/>
        <v>0.36166653389627978</v>
      </c>
      <c r="G2748" s="11">
        <f t="shared" si="236"/>
        <v>0.36325812129940793</v>
      </c>
      <c r="H2748" s="11">
        <f t="shared" si="236"/>
        <v>0.20134823487670744</v>
      </c>
      <c r="I2748" s="11"/>
    </row>
    <row r="2749" spans="1:9" ht="12" hidden="1" customHeight="1" thickBot="1">
      <c r="C2749" s="12">
        <f t="shared" ref="C2749:H2749" si="237">SUM(C2743:C2748)</f>
        <v>2510.6</v>
      </c>
      <c r="D2749" s="12">
        <f t="shared" si="237"/>
        <v>2499.6</v>
      </c>
      <c r="E2749" s="12">
        <f t="shared" si="237"/>
        <v>4509.6000000000004</v>
      </c>
      <c r="F2749" s="13">
        <f t="shared" si="237"/>
        <v>1</v>
      </c>
      <c r="G2749" s="13">
        <f t="shared" si="237"/>
        <v>1</v>
      </c>
      <c r="H2749" s="13">
        <f t="shared" si="237"/>
        <v>2013.553618946248</v>
      </c>
      <c r="I2749" s="52"/>
    </row>
    <row r="2750" spans="1:9" ht="12" hidden="1" customHeight="1"/>
    <row r="2751" spans="1:9" ht="12" hidden="1" customHeight="1">
      <c r="A2751" s="3" t="s">
        <v>215</v>
      </c>
      <c r="B2751" s="2" t="s">
        <v>216</v>
      </c>
    </row>
    <row r="2752" spans="1:9" ht="12" hidden="1" customHeight="1">
      <c r="B2752" s="6" t="s">
        <v>4</v>
      </c>
      <c r="C2752" s="55" t="s">
        <v>5</v>
      </c>
      <c r="D2752" s="55"/>
      <c r="E2752" s="55"/>
      <c r="F2752" s="55" t="s">
        <v>6</v>
      </c>
      <c r="G2752" s="55"/>
      <c r="H2752" s="55"/>
      <c r="I2752" s="6"/>
    </row>
    <row r="2753" spans="1:9" ht="12" hidden="1" customHeight="1">
      <c r="B2753" s="6"/>
      <c r="C2753" s="8" t="s">
        <v>7</v>
      </c>
      <c r="D2753" s="8" t="s">
        <v>8</v>
      </c>
      <c r="E2753" s="8">
        <v>2013</v>
      </c>
      <c r="F2753" s="36" t="s">
        <v>7</v>
      </c>
      <c r="G2753" s="8" t="s">
        <v>8</v>
      </c>
      <c r="H2753" s="8">
        <v>2013</v>
      </c>
      <c r="I2753" s="8"/>
    </row>
    <row r="2754" spans="1:9" ht="12" hidden="1" customHeight="1">
      <c r="B2754" s="9">
        <v>251100</v>
      </c>
      <c r="C2754" s="10">
        <v>67</v>
      </c>
      <c r="D2754" s="10">
        <v>67</v>
      </c>
      <c r="E2754" s="10">
        <v>66</v>
      </c>
      <c r="F2754" s="11">
        <f t="shared" ref="F2754:H2759" si="238">C2754/C$2760</f>
        <v>5.3028564192264156E-3</v>
      </c>
      <c r="G2754" s="11">
        <f t="shared" si="238"/>
        <v>5.0415741751006432E-3</v>
      </c>
      <c r="H2754" s="11">
        <f t="shared" si="238"/>
        <v>4.8713160672241617E-3</v>
      </c>
      <c r="I2754" s="11"/>
    </row>
    <row r="2755" spans="1:9" ht="12" hidden="1" customHeight="1">
      <c r="B2755" s="9">
        <v>251101</v>
      </c>
      <c r="C2755" s="10">
        <v>43</v>
      </c>
      <c r="D2755" s="10">
        <v>41</v>
      </c>
      <c r="E2755" s="10">
        <v>43</v>
      </c>
      <c r="F2755" s="11">
        <f t="shared" si="238"/>
        <v>3.4033257615930729E-3</v>
      </c>
      <c r="G2755" s="11">
        <f t="shared" si="238"/>
        <v>3.0851424056586025E-3</v>
      </c>
      <c r="H2755" s="11">
        <f t="shared" si="238"/>
        <v>3.1737362256157417E-3</v>
      </c>
      <c r="I2755" s="11"/>
    </row>
    <row r="2756" spans="1:9" ht="12" hidden="1" customHeight="1">
      <c r="B2756" s="9">
        <v>251102</v>
      </c>
      <c r="C2756" s="10">
        <v>3218.3</v>
      </c>
      <c r="D2756" s="10">
        <v>3304.8</v>
      </c>
      <c r="E2756" s="10">
        <v>3348.8</v>
      </c>
      <c r="F2756" s="11">
        <f t="shared" si="238"/>
        <v>0.25471914647755783</v>
      </c>
      <c r="G2756" s="11">
        <f t="shared" si="238"/>
        <v>0.24867752737123294</v>
      </c>
      <c r="H2756" s="11">
        <f t="shared" si="238"/>
        <v>0.24716762493818595</v>
      </c>
      <c r="I2756" s="11"/>
    </row>
    <row r="2757" spans="1:9" ht="12" hidden="1" customHeight="1">
      <c r="B2757" s="9">
        <v>251103</v>
      </c>
      <c r="C2757" s="10">
        <v>3144.8</v>
      </c>
      <c r="D2757" s="10">
        <v>3248.8</v>
      </c>
      <c r="E2757" s="10">
        <v>3299.3</v>
      </c>
      <c r="F2757" s="11">
        <f t="shared" si="238"/>
        <v>0.24890183383855571</v>
      </c>
      <c r="G2757" s="11">
        <f t="shared" si="238"/>
        <v>0.24446367432935778</v>
      </c>
      <c r="H2757" s="11">
        <f t="shared" si="238"/>
        <v>0.24351413788776782</v>
      </c>
      <c r="I2757" s="11"/>
    </row>
    <row r="2758" spans="1:9" ht="12" hidden="1" customHeight="1">
      <c r="B2758" s="9">
        <v>251104</v>
      </c>
      <c r="C2758" s="10">
        <v>56</v>
      </c>
      <c r="D2758" s="10">
        <v>272</v>
      </c>
      <c r="E2758" s="10">
        <v>293</v>
      </c>
      <c r="F2758" s="11">
        <f t="shared" si="238"/>
        <v>4.4322382011444672E-3</v>
      </c>
      <c r="G2758" s="11">
        <f t="shared" si="238"/>
        <v>2.0467286203393657E-2</v>
      </c>
      <c r="H2758" s="11">
        <f t="shared" si="238"/>
        <v>2.1625691025707262E-2</v>
      </c>
      <c r="I2758" s="11"/>
    </row>
    <row r="2759" spans="1:9" ht="12" hidden="1" customHeight="1">
      <c r="B2759" s="9">
        <v>251106</v>
      </c>
      <c r="C2759" s="10">
        <v>6105.6</v>
      </c>
      <c r="D2759" s="10">
        <v>6355.9</v>
      </c>
      <c r="E2759" s="10">
        <v>6498.6</v>
      </c>
      <c r="F2759" s="11">
        <f t="shared" si="238"/>
        <v>0.48324059930192248</v>
      </c>
      <c r="G2759" s="11">
        <f t="shared" si="238"/>
        <v>0.47826479551525636</v>
      </c>
      <c r="H2759" s="11">
        <f t="shared" si="238"/>
        <v>0.47964749385549904</v>
      </c>
      <c r="I2759" s="11"/>
    </row>
    <row r="2760" spans="1:9" ht="12" hidden="1" customHeight="1" thickBot="1">
      <c r="C2760" s="12">
        <f t="shared" ref="C2760:H2760" si="239">SUM(C2754:C2759)</f>
        <v>12634.7</v>
      </c>
      <c r="D2760" s="12">
        <f t="shared" si="239"/>
        <v>13289.5</v>
      </c>
      <c r="E2760" s="12">
        <f t="shared" si="239"/>
        <v>13548.7</v>
      </c>
      <c r="F2760" s="13">
        <f t="shared" si="239"/>
        <v>1</v>
      </c>
      <c r="G2760" s="13">
        <f t="shared" si="239"/>
        <v>1</v>
      </c>
      <c r="H2760" s="13">
        <f t="shared" si="239"/>
        <v>1</v>
      </c>
      <c r="I2760" s="52"/>
    </row>
    <row r="2761" spans="1:9" ht="12" hidden="1" customHeight="1"/>
    <row r="2762" spans="1:9" ht="12" hidden="1" customHeight="1">
      <c r="A2762" s="3" t="s">
        <v>217</v>
      </c>
      <c r="B2762" s="2" t="s">
        <v>218</v>
      </c>
    </row>
    <row r="2763" spans="1:9" ht="12" hidden="1" customHeight="1">
      <c r="B2763" s="6" t="s">
        <v>4</v>
      </c>
      <c r="C2763" s="55" t="s">
        <v>5</v>
      </c>
      <c r="D2763" s="55"/>
      <c r="E2763" s="55"/>
      <c r="F2763" s="55" t="s">
        <v>6</v>
      </c>
      <c r="G2763" s="55"/>
      <c r="H2763" s="55"/>
      <c r="I2763" s="6"/>
    </row>
    <row r="2764" spans="1:9" ht="12" hidden="1" customHeight="1">
      <c r="B2764" s="6"/>
      <c r="C2764" s="8" t="s">
        <v>7</v>
      </c>
      <c r="D2764" s="8" t="s">
        <v>8</v>
      </c>
      <c r="E2764" s="8">
        <v>2013</v>
      </c>
      <c r="F2764" s="36" t="s">
        <v>7</v>
      </c>
      <c r="G2764" s="8" t="s">
        <v>8</v>
      </c>
      <c r="H2764" s="8">
        <v>2013</v>
      </c>
      <c r="I2764" s="8"/>
    </row>
    <row r="2765" spans="1:9" ht="12" hidden="1" customHeight="1">
      <c r="B2765" s="9">
        <v>248100</v>
      </c>
      <c r="C2765" s="10">
        <v>1252.4000000000001</v>
      </c>
      <c r="D2765" s="10">
        <v>1263.5999999999999</v>
      </c>
      <c r="E2765" s="10">
        <v>1258.8</v>
      </c>
      <c r="F2765" s="11">
        <f t="shared" ref="F2765:H2773" si="240">C2765/C$2774</f>
        <v>0.14964035653690827</v>
      </c>
      <c r="G2765" s="11">
        <f t="shared" si="240"/>
        <v>0.14985057634837057</v>
      </c>
      <c r="H2765" s="11">
        <f t="shared" si="240"/>
        <v>0.15036013330307338</v>
      </c>
      <c r="I2765" s="11"/>
    </row>
    <row r="2766" spans="1:9" ht="12" hidden="1" customHeight="1">
      <c r="B2766" s="9">
        <v>248101</v>
      </c>
      <c r="C2766" s="10">
        <v>1150.0999999999999</v>
      </c>
      <c r="D2766" s="10">
        <v>1161.3</v>
      </c>
      <c r="E2766" s="10">
        <v>1157.3</v>
      </c>
      <c r="F2766" s="11">
        <f t="shared" si="240"/>
        <v>0.13741725810691327</v>
      </c>
      <c r="G2766" s="11">
        <f t="shared" si="240"/>
        <v>0.13771879891845737</v>
      </c>
      <c r="H2766" s="11">
        <f t="shared" si="240"/>
        <v>0.1382362426689282</v>
      </c>
      <c r="I2766" s="11"/>
    </row>
    <row r="2767" spans="1:9" ht="12" hidden="1" customHeight="1">
      <c r="B2767" s="9">
        <v>252106</v>
      </c>
      <c r="C2767" s="10">
        <v>1703.8</v>
      </c>
      <c r="D2767" s="10">
        <v>1696.8</v>
      </c>
      <c r="E2767" s="10">
        <v>1700.3</v>
      </c>
      <c r="F2767" s="11">
        <f t="shared" si="240"/>
        <v>0.20357492771285876</v>
      </c>
      <c r="G2767" s="11">
        <f t="shared" si="240"/>
        <v>0.20122385086096486</v>
      </c>
      <c r="H2767" s="11">
        <f t="shared" si="240"/>
        <v>0.20309607138164576</v>
      </c>
      <c r="I2767" s="11"/>
    </row>
    <row r="2768" spans="1:9" ht="12" hidden="1" customHeight="1">
      <c r="B2768" s="9">
        <v>252107</v>
      </c>
      <c r="C2768" s="10">
        <v>158</v>
      </c>
      <c r="D2768" s="10">
        <v>158</v>
      </c>
      <c r="E2768" s="10">
        <v>156</v>
      </c>
      <c r="F2768" s="11">
        <f t="shared" si="240"/>
        <v>1.8878294740363708E-2</v>
      </c>
      <c r="G2768" s="11">
        <f t="shared" si="240"/>
        <v>1.8737251553531616E-2</v>
      </c>
      <c r="H2768" s="11">
        <f t="shared" si="240"/>
        <v>1.8633762945090122E-2</v>
      </c>
      <c r="I2768" s="11"/>
    </row>
    <row r="2769" spans="1:16" ht="12" hidden="1" customHeight="1">
      <c r="B2769" s="9">
        <v>252125</v>
      </c>
      <c r="C2769" s="10">
        <v>1179.2</v>
      </c>
      <c r="D2769" s="10">
        <v>1205</v>
      </c>
      <c r="E2769" s="10">
        <v>1201.5999999999999</v>
      </c>
      <c r="F2769" s="11">
        <f t="shared" si="240"/>
        <v>0.14089420985972712</v>
      </c>
      <c r="G2769" s="11">
        <f t="shared" si="240"/>
        <v>0.14290119064560505</v>
      </c>
      <c r="H2769" s="11">
        <f t="shared" si="240"/>
        <v>0.14352775355654032</v>
      </c>
      <c r="I2769" s="11"/>
    </row>
    <row r="2770" spans="1:16" ht="12" hidden="1" customHeight="1">
      <c r="B2770" s="9">
        <v>252126</v>
      </c>
      <c r="C2770" s="10">
        <v>979</v>
      </c>
      <c r="D2770" s="10">
        <v>1004.8</v>
      </c>
      <c r="E2770" s="10">
        <v>1000.6</v>
      </c>
      <c r="F2770" s="11">
        <f t="shared" si="240"/>
        <v>0.11697373766339283</v>
      </c>
      <c r="G2770" s="11">
        <f t="shared" si="240"/>
        <v>0.1191594326644846</v>
      </c>
      <c r="H2770" s="11">
        <f t="shared" si="240"/>
        <v>0.11951886668498191</v>
      </c>
      <c r="I2770" s="11"/>
    </row>
    <row r="2771" spans="1:16" ht="12" hidden="1" customHeight="1">
      <c r="B2771" s="9">
        <v>252128</v>
      </c>
      <c r="C2771" s="10">
        <v>430.1</v>
      </c>
      <c r="D2771" s="10">
        <v>426.1</v>
      </c>
      <c r="E2771" s="10">
        <v>428.5</v>
      </c>
      <c r="F2771" s="11">
        <f t="shared" si="240"/>
        <v>5.1389585872344497E-2</v>
      </c>
      <c r="G2771" s="11">
        <f t="shared" si="240"/>
        <v>5.0531284094682417E-2</v>
      </c>
      <c r="H2771" s="11">
        <f t="shared" si="240"/>
        <v>5.118312449981486E-2</v>
      </c>
      <c r="I2771" s="11"/>
    </row>
    <row r="2772" spans="1:16" ht="12" hidden="1" customHeight="1">
      <c r="B2772" s="31">
        <v>259100</v>
      </c>
      <c r="C2772" s="32">
        <v>764.9</v>
      </c>
      <c r="D2772" s="32">
        <v>764.9</v>
      </c>
      <c r="E2772" s="32">
        <v>740.9</v>
      </c>
      <c r="F2772" s="33">
        <f t="shared" si="240"/>
        <v>9.1392453461418985E-2</v>
      </c>
      <c r="G2772" s="33">
        <f t="shared" si="240"/>
        <v>9.0709643755040079E-2</v>
      </c>
      <c r="H2772" s="33">
        <f t="shared" si="240"/>
        <v>8.8498429269341483E-2</v>
      </c>
      <c r="I2772" s="33"/>
      <c r="P2772" s="22">
        <v>41699</v>
      </c>
    </row>
    <row r="2773" spans="1:16" ht="12" hidden="1" customHeight="1">
      <c r="B2773" s="31">
        <v>259101</v>
      </c>
      <c r="C2773" s="32">
        <v>751.9</v>
      </c>
      <c r="D2773" s="32">
        <v>751.9</v>
      </c>
      <c r="E2773" s="32">
        <v>727.9</v>
      </c>
      <c r="F2773" s="33">
        <f t="shared" si="240"/>
        <v>8.9839176046072597E-2</v>
      </c>
      <c r="G2773" s="33">
        <f t="shared" si="240"/>
        <v>8.9167971158863435E-2</v>
      </c>
      <c r="H2773" s="33">
        <f t="shared" si="240"/>
        <v>8.6945615690583983E-2</v>
      </c>
      <c r="I2773" s="33"/>
      <c r="M2773" s="28">
        <f>SUM(F2772:F2773)</f>
        <v>0.18123162950749158</v>
      </c>
      <c r="N2773" s="28">
        <f t="shared" ref="N2773:O2773" si="241">SUM(G2772:G2773)</f>
        <v>0.17987761491390353</v>
      </c>
      <c r="O2773" s="28">
        <f t="shared" si="241"/>
        <v>0.17544404495992547</v>
      </c>
      <c r="P2773" s="23"/>
    </row>
    <row r="2774" spans="1:16" ht="12" hidden="1" customHeight="1" thickBot="1">
      <c r="C2774" s="12">
        <f t="shared" ref="C2774:H2774" si="242">SUM(C2765:C2773)</f>
        <v>8369.4</v>
      </c>
      <c r="D2774" s="12">
        <f t="shared" si="242"/>
        <v>8432.4</v>
      </c>
      <c r="E2774" s="12">
        <f t="shared" si="242"/>
        <v>8371.9</v>
      </c>
      <c r="F2774" s="13">
        <f t="shared" si="242"/>
        <v>1</v>
      </c>
      <c r="G2774" s="13">
        <f t="shared" si="242"/>
        <v>0.99999999999999989</v>
      </c>
      <c r="H2774" s="13">
        <f t="shared" si="242"/>
        <v>1</v>
      </c>
      <c r="I2774" s="52"/>
    </row>
    <row r="2775" spans="1:16" ht="12" hidden="1" customHeight="1"/>
    <row r="2776" spans="1:16" ht="12" hidden="1" customHeight="1">
      <c r="A2776" s="3" t="s">
        <v>219</v>
      </c>
      <c r="B2776" s="2" t="s">
        <v>220</v>
      </c>
    </row>
    <row r="2777" spans="1:16" ht="12" hidden="1" customHeight="1">
      <c r="B2777" s="6" t="s">
        <v>4</v>
      </c>
      <c r="C2777" s="55" t="s">
        <v>5</v>
      </c>
      <c r="D2777" s="55"/>
      <c r="E2777" s="55"/>
      <c r="F2777" s="55" t="s">
        <v>6</v>
      </c>
      <c r="G2777" s="55"/>
      <c r="H2777" s="55"/>
      <c r="I2777" s="6"/>
    </row>
    <row r="2778" spans="1:16" ht="12" hidden="1" customHeight="1">
      <c r="B2778" s="6"/>
      <c r="C2778" s="8" t="s">
        <v>7</v>
      </c>
      <c r="D2778" s="8" t="s">
        <v>8</v>
      </c>
      <c r="E2778" s="8">
        <v>2013</v>
      </c>
      <c r="F2778" s="36" t="s">
        <v>7</v>
      </c>
      <c r="G2778" s="8" t="s">
        <v>8</v>
      </c>
      <c r="H2778" s="8">
        <v>2013</v>
      </c>
      <c r="I2778" s="8"/>
    </row>
    <row r="2779" spans="1:16" ht="12" hidden="1" customHeight="1">
      <c r="B2779" s="9">
        <v>357101</v>
      </c>
      <c r="C2779" s="10">
        <v>5082.3999999999996</v>
      </c>
      <c r="D2779" s="10">
        <v>5129.5</v>
      </c>
      <c r="E2779" s="10">
        <v>5148.3999999999996</v>
      </c>
      <c r="F2779" s="11">
        <f t="shared" ref="F2779:H2780" si="243">C2779/C$2781</f>
        <v>0.47371119126844313</v>
      </c>
      <c r="G2779" s="11">
        <f t="shared" si="243"/>
        <v>0.47439146197099735</v>
      </c>
      <c r="H2779" s="11">
        <f t="shared" si="243"/>
        <v>0.47443694938995173</v>
      </c>
      <c r="I2779" s="11"/>
    </row>
    <row r="2780" spans="1:16" ht="12" hidden="1" customHeight="1">
      <c r="B2780" s="9">
        <v>357102</v>
      </c>
      <c r="C2780" s="10">
        <v>5646.5</v>
      </c>
      <c r="D2780" s="10">
        <v>5683.3</v>
      </c>
      <c r="E2780" s="10">
        <v>5703.2</v>
      </c>
      <c r="F2780" s="11">
        <f t="shared" si="243"/>
        <v>0.52628880873155681</v>
      </c>
      <c r="G2780" s="11">
        <f t="shared" si="243"/>
        <v>0.52560853802900276</v>
      </c>
      <c r="H2780" s="11">
        <f t="shared" si="243"/>
        <v>0.52556305061004838</v>
      </c>
      <c r="I2780" s="11"/>
    </row>
    <row r="2781" spans="1:16" ht="12" hidden="1" customHeight="1" thickBot="1">
      <c r="C2781" s="12">
        <f t="shared" ref="C2781:H2781" si="244">SUM(C2779:C2780)</f>
        <v>10728.9</v>
      </c>
      <c r="D2781" s="12">
        <f t="shared" si="244"/>
        <v>10812.8</v>
      </c>
      <c r="E2781" s="12">
        <f t="shared" si="244"/>
        <v>10851.599999999999</v>
      </c>
      <c r="F2781" s="13">
        <f t="shared" si="244"/>
        <v>1</v>
      </c>
      <c r="G2781" s="13">
        <f t="shared" si="244"/>
        <v>1</v>
      </c>
      <c r="H2781" s="13">
        <f t="shared" si="244"/>
        <v>1</v>
      </c>
      <c r="I2781" s="52"/>
    </row>
    <row r="2782" spans="1:16" ht="12" hidden="1" customHeight="1"/>
    <row r="2783" spans="1:16" ht="12" customHeight="1">
      <c r="A2783" s="3" t="s">
        <v>221</v>
      </c>
      <c r="B2783" s="2" t="s">
        <v>222</v>
      </c>
    </row>
    <row r="2784" spans="1:16" ht="12" customHeight="1">
      <c r="B2784" s="6" t="s">
        <v>4</v>
      </c>
      <c r="C2784" s="55" t="s">
        <v>5</v>
      </c>
      <c r="D2784" s="55"/>
      <c r="E2784" s="55"/>
      <c r="F2784" s="55" t="s">
        <v>6</v>
      </c>
      <c r="G2784" s="55"/>
      <c r="H2784" s="55"/>
      <c r="I2784" s="6"/>
    </row>
    <row r="2785" spans="1:16" ht="12" customHeight="1">
      <c r="B2785" s="6"/>
      <c r="C2785" s="8" t="s">
        <v>7</v>
      </c>
      <c r="D2785" s="8" t="s">
        <v>8</v>
      </c>
      <c r="E2785" s="8">
        <v>2013</v>
      </c>
      <c r="F2785" s="36" t="s">
        <v>7</v>
      </c>
      <c r="G2785" s="8" t="s">
        <v>8</v>
      </c>
      <c r="H2785" s="8">
        <v>2013</v>
      </c>
      <c r="I2785" s="8"/>
    </row>
    <row r="2786" spans="1:16" ht="12" customHeight="1">
      <c r="B2786" s="25">
        <v>255100</v>
      </c>
      <c r="C2786" s="26">
        <v>11760.8</v>
      </c>
      <c r="D2786" s="26">
        <v>11791.9</v>
      </c>
      <c r="E2786" s="26">
        <v>11801.4</v>
      </c>
      <c r="F2786" s="27">
        <f t="shared" ref="F2786:H2787" si="245">C2786/C$2788</f>
        <v>0.99534521572809287</v>
      </c>
      <c r="G2786" s="27">
        <f t="shared" si="245"/>
        <v>0.99209146972463169</v>
      </c>
      <c r="H2786" s="27">
        <f t="shared" si="245"/>
        <v>0.99159762716991273</v>
      </c>
      <c r="I2786" s="27"/>
      <c r="P2786" s="22">
        <v>41699</v>
      </c>
    </row>
    <row r="2787" spans="1:16" ht="12" customHeight="1">
      <c r="B2787" s="25">
        <v>255102</v>
      </c>
      <c r="C2787" s="26">
        <v>55</v>
      </c>
      <c r="D2787" s="26">
        <v>94</v>
      </c>
      <c r="E2787" s="26">
        <v>100</v>
      </c>
      <c r="F2787" s="27">
        <f t="shared" si="245"/>
        <v>4.6547842719071074E-3</v>
      </c>
      <c r="G2787" s="27">
        <f t="shared" si="245"/>
        <v>7.9085302753682946E-3</v>
      </c>
      <c r="H2787" s="27">
        <f t="shared" si="245"/>
        <v>8.4023728300872177E-3</v>
      </c>
      <c r="I2787" s="27"/>
      <c r="M2787" s="28">
        <f>SUM(F2786:F2787)</f>
        <v>1</v>
      </c>
      <c r="N2787" s="28">
        <f t="shared" ref="N2787:O2787" si="246">SUM(G2786:G2787)</f>
        <v>1</v>
      </c>
      <c r="O2787" s="28">
        <f t="shared" si="246"/>
        <v>1</v>
      </c>
      <c r="P2787" s="23">
        <v>1</v>
      </c>
    </row>
    <row r="2788" spans="1:16" ht="12" customHeight="1" thickBot="1">
      <c r="C2788" s="12">
        <f t="shared" ref="C2788:H2788" si="247">SUM(C2786:C2787)</f>
        <v>11815.8</v>
      </c>
      <c r="D2788" s="12">
        <f t="shared" si="247"/>
        <v>11885.9</v>
      </c>
      <c r="E2788" s="12">
        <f t="shared" si="247"/>
        <v>11901.4</v>
      </c>
      <c r="F2788" s="13">
        <f t="shared" si="247"/>
        <v>1</v>
      </c>
      <c r="G2788" s="13">
        <f t="shared" si="247"/>
        <v>1</v>
      </c>
      <c r="H2788" s="13">
        <f t="shared" si="247"/>
        <v>1</v>
      </c>
      <c r="I2788" s="52"/>
    </row>
    <row r="2790" spans="1:16" ht="12" hidden="1" customHeight="1">
      <c r="A2790" s="3" t="s">
        <v>223</v>
      </c>
      <c r="B2790" s="2" t="s">
        <v>224</v>
      </c>
    </row>
    <row r="2791" spans="1:16" ht="12" hidden="1" customHeight="1">
      <c r="B2791" s="6" t="s">
        <v>4</v>
      </c>
      <c r="C2791" s="55" t="s">
        <v>5</v>
      </c>
      <c r="D2791" s="55"/>
      <c r="E2791" s="55"/>
      <c r="F2791" s="55" t="s">
        <v>6</v>
      </c>
      <c r="G2791" s="55"/>
      <c r="H2791" s="55"/>
      <c r="I2791" s="6"/>
    </row>
    <row r="2792" spans="1:16" ht="12" hidden="1" customHeight="1">
      <c r="B2792" s="6"/>
      <c r="C2792" s="8" t="s">
        <v>7</v>
      </c>
      <c r="D2792" s="8" t="s">
        <v>8</v>
      </c>
      <c r="E2792" s="8">
        <v>2013</v>
      </c>
      <c r="F2792" s="36" t="s">
        <v>7</v>
      </c>
      <c r="G2792" s="8" t="s">
        <v>8</v>
      </c>
      <c r="H2792" s="8">
        <v>2013</v>
      </c>
      <c r="I2792" s="8"/>
    </row>
    <row r="2793" spans="1:16" ht="12" hidden="1" customHeight="1">
      <c r="B2793" s="9">
        <v>251100</v>
      </c>
      <c r="C2793" s="10">
        <v>67</v>
      </c>
      <c r="D2793" s="10">
        <v>67</v>
      </c>
      <c r="E2793" s="10">
        <v>66</v>
      </c>
      <c r="F2793" s="11">
        <f t="shared" ref="F2793:H2802" si="248">C2793/C$2803</f>
        <v>4.1973375097885662E-3</v>
      </c>
      <c r="G2793" s="11">
        <f t="shared" si="248"/>
        <v>4.033301829433472E-3</v>
      </c>
      <c r="H2793" s="11">
        <f t="shared" si="248"/>
        <v>3.9116906208327158E-3</v>
      </c>
      <c r="I2793" s="11"/>
    </row>
    <row r="2794" spans="1:16" ht="12" hidden="1" customHeight="1">
      <c r="B2794" s="9">
        <v>251101</v>
      </c>
      <c r="C2794" s="10">
        <v>43</v>
      </c>
      <c r="D2794" s="10">
        <v>41</v>
      </c>
      <c r="E2794" s="10">
        <v>43</v>
      </c>
      <c r="F2794" s="11">
        <f t="shared" si="248"/>
        <v>2.6938136256851996E-3</v>
      </c>
      <c r="G2794" s="11">
        <f t="shared" si="248"/>
        <v>2.4681399254742145E-3</v>
      </c>
      <c r="H2794" s="11">
        <f t="shared" si="248"/>
        <v>2.548525707512224E-3</v>
      </c>
      <c r="I2794" s="11"/>
    </row>
    <row r="2795" spans="1:16" ht="12" hidden="1" customHeight="1">
      <c r="B2795" s="9">
        <v>251102</v>
      </c>
      <c r="C2795" s="10">
        <v>3218.3</v>
      </c>
      <c r="D2795" s="10">
        <v>3304.8</v>
      </c>
      <c r="E2795" s="10">
        <v>3348.8</v>
      </c>
      <c r="F2795" s="11">
        <f t="shared" si="248"/>
        <v>0.20161628817541111</v>
      </c>
      <c r="G2795" s="11">
        <f t="shared" si="248"/>
        <v>0.19894411770017523</v>
      </c>
      <c r="H2795" s="11">
        <f t="shared" si="248"/>
        <v>0.19847681137946363</v>
      </c>
      <c r="I2795" s="11"/>
    </row>
    <row r="2796" spans="1:16" ht="12" hidden="1" customHeight="1">
      <c r="B2796" s="9">
        <v>251103</v>
      </c>
      <c r="C2796" s="10">
        <v>3144.8</v>
      </c>
      <c r="D2796" s="10">
        <v>3248.8</v>
      </c>
      <c r="E2796" s="10">
        <v>3299.3</v>
      </c>
      <c r="F2796" s="11">
        <f t="shared" si="248"/>
        <v>0.19701174628034454</v>
      </c>
      <c r="G2796" s="11">
        <f t="shared" si="248"/>
        <v>0.19557299975318607</v>
      </c>
      <c r="H2796" s="11">
        <f t="shared" si="248"/>
        <v>0.1955430434138391</v>
      </c>
      <c r="I2796" s="11"/>
    </row>
    <row r="2797" spans="1:16" ht="12" hidden="1" customHeight="1">
      <c r="B2797" s="9">
        <v>251104</v>
      </c>
      <c r="C2797" s="10">
        <v>56</v>
      </c>
      <c r="D2797" s="10">
        <v>272</v>
      </c>
      <c r="E2797" s="10">
        <v>293</v>
      </c>
      <c r="F2797" s="11">
        <f t="shared" si="248"/>
        <v>3.5082223962411897E-3</v>
      </c>
      <c r="G2797" s="11">
        <f t="shared" si="248"/>
        <v>1.6374001456804545E-2</v>
      </c>
      <c r="H2797" s="11">
        <f t="shared" si="248"/>
        <v>1.7365535634908877E-2</v>
      </c>
      <c r="I2797" s="11"/>
    </row>
    <row r="2798" spans="1:16" ht="12" hidden="1" customHeight="1">
      <c r="B2798" s="9">
        <v>251106</v>
      </c>
      <c r="C2798" s="10">
        <v>6105.6</v>
      </c>
      <c r="D2798" s="10">
        <v>6355.9</v>
      </c>
      <c r="E2798" s="10">
        <v>6498.6</v>
      </c>
      <c r="F2798" s="11">
        <f t="shared" si="248"/>
        <v>0.3824964761158966</v>
      </c>
      <c r="G2798" s="11">
        <f t="shared" si="248"/>
        <v>0.38261586712979412</v>
      </c>
      <c r="H2798" s="11">
        <f t="shared" si="248"/>
        <v>0.38515928285671952</v>
      </c>
      <c r="I2798" s="11"/>
    </row>
    <row r="2799" spans="1:16" ht="12" hidden="1" customHeight="1">
      <c r="B2799" s="9">
        <v>252129</v>
      </c>
      <c r="C2799" s="10">
        <v>527.6</v>
      </c>
      <c r="D2799" s="10">
        <v>535.79999999999995</v>
      </c>
      <c r="E2799" s="10">
        <v>538.6</v>
      </c>
      <c r="F2799" s="11">
        <f t="shared" si="248"/>
        <v>3.3052466718872353E-2</v>
      </c>
      <c r="G2799" s="11">
        <f t="shared" si="248"/>
        <v>3.225437492851424E-2</v>
      </c>
      <c r="H2799" s="11">
        <f t="shared" si="248"/>
        <v>3.1921766187583349E-2</v>
      </c>
      <c r="I2799" s="11"/>
    </row>
    <row r="2800" spans="1:16" ht="12" hidden="1" customHeight="1">
      <c r="B2800" s="9">
        <v>252130</v>
      </c>
      <c r="C2800" s="10">
        <v>76.2</v>
      </c>
      <c r="D2800" s="10">
        <v>75.400000000000006</v>
      </c>
      <c r="E2800" s="10">
        <v>77.2</v>
      </c>
      <c r="F2800" s="11">
        <f t="shared" si="248"/>
        <v>4.7736883320281904E-3</v>
      </c>
      <c r="G2800" s="11">
        <f t="shared" si="248"/>
        <v>4.5389695214818485E-3</v>
      </c>
      <c r="H2800" s="11">
        <f t="shared" si="248"/>
        <v>4.5754926655800863E-3</v>
      </c>
      <c r="I2800" s="11"/>
    </row>
    <row r="2801" spans="1:9" ht="12" hidden="1" customHeight="1">
      <c r="B2801" s="9">
        <v>260100</v>
      </c>
      <c r="C2801" s="10">
        <v>1485</v>
      </c>
      <c r="D2801" s="10">
        <v>1480</v>
      </c>
      <c r="E2801" s="10">
        <v>1479</v>
      </c>
      <c r="F2801" s="11">
        <f t="shared" si="248"/>
        <v>9.3030540328895836E-2</v>
      </c>
      <c r="G2801" s="11">
        <f t="shared" si="248"/>
        <v>8.9093831456142372E-2</v>
      </c>
      <c r="H2801" s="11">
        <f t="shared" si="248"/>
        <v>8.7657430730478589E-2</v>
      </c>
      <c r="I2801" s="11"/>
    </row>
    <row r="2802" spans="1:9" ht="12" hidden="1" customHeight="1">
      <c r="B2802" s="9">
        <v>260101</v>
      </c>
      <c r="C2802" s="10">
        <v>1239</v>
      </c>
      <c r="D2802" s="10">
        <v>1231</v>
      </c>
      <c r="E2802" s="10">
        <v>1229</v>
      </c>
      <c r="F2802" s="11">
        <f t="shared" si="248"/>
        <v>7.7619420516836332E-2</v>
      </c>
      <c r="G2802" s="11">
        <f t="shared" si="248"/>
        <v>7.4104396298994096E-2</v>
      </c>
      <c r="H2802" s="11">
        <f t="shared" si="248"/>
        <v>7.2840420803081937E-2</v>
      </c>
      <c r="I2802" s="11"/>
    </row>
    <row r="2803" spans="1:9" ht="12" hidden="1" customHeight="1" thickBot="1">
      <c r="B2803" s="9"/>
      <c r="C2803" s="12">
        <f t="shared" ref="C2803:H2803" si="249">SUM(C2793:C2802)</f>
        <v>15962.500000000002</v>
      </c>
      <c r="D2803" s="12">
        <f t="shared" si="249"/>
        <v>16611.699999999997</v>
      </c>
      <c r="E2803" s="12">
        <f t="shared" si="249"/>
        <v>16872.5</v>
      </c>
      <c r="F2803" s="13">
        <f t="shared" si="249"/>
        <v>0.99999999999999978</v>
      </c>
      <c r="G2803" s="13">
        <f t="shared" si="249"/>
        <v>1.0000000000000002</v>
      </c>
      <c r="H2803" s="13">
        <f t="shared" si="249"/>
        <v>1</v>
      </c>
      <c r="I2803" s="52"/>
    </row>
    <row r="2804" spans="1:9" ht="12" hidden="1" customHeight="1"/>
    <row r="2805" spans="1:9" ht="12" hidden="1" customHeight="1">
      <c r="A2805" s="3" t="s">
        <v>223</v>
      </c>
      <c r="B2805" s="2" t="s">
        <v>225</v>
      </c>
    </row>
    <row r="2806" spans="1:9" ht="12" hidden="1" customHeight="1">
      <c r="B2806" s="6" t="s">
        <v>4</v>
      </c>
      <c r="C2806" s="55" t="s">
        <v>5</v>
      </c>
      <c r="D2806" s="55"/>
      <c r="E2806" s="55"/>
      <c r="F2806" s="55" t="s">
        <v>6</v>
      </c>
      <c r="G2806" s="55"/>
      <c r="H2806" s="55"/>
      <c r="I2806" s="6"/>
    </row>
    <row r="2807" spans="1:9" ht="12" hidden="1" customHeight="1">
      <c r="B2807" s="6"/>
      <c r="C2807" s="8" t="s">
        <v>7</v>
      </c>
      <c r="D2807" s="8" t="s">
        <v>8</v>
      </c>
      <c r="E2807" s="8">
        <v>2013</v>
      </c>
      <c r="F2807" s="36" t="s">
        <v>7</v>
      </c>
      <c r="G2807" s="8" t="s">
        <v>8</v>
      </c>
      <c r="H2807" s="8">
        <v>2013</v>
      </c>
      <c r="I2807" s="8"/>
    </row>
    <row r="2808" spans="1:9" ht="12" hidden="1" customHeight="1">
      <c r="B2808" s="9">
        <v>252129</v>
      </c>
      <c r="C2808" s="10">
        <v>527.6</v>
      </c>
      <c r="D2808" s="10">
        <v>535.79999999999995</v>
      </c>
      <c r="E2808" s="10">
        <v>538.6</v>
      </c>
      <c r="F2808" s="11">
        <f t="shared" ref="F2808:H2811" si="250">C2808/C$2812</f>
        <v>0.15854318168159143</v>
      </c>
      <c r="G2808" s="11">
        <f t="shared" si="250"/>
        <v>0.16127867076033953</v>
      </c>
      <c r="H2808" s="11">
        <f t="shared" si="250"/>
        <v>0.16204344425055658</v>
      </c>
      <c r="I2808" s="11"/>
    </row>
    <row r="2809" spans="1:9" ht="12" hidden="1" customHeight="1">
      <c r="B2809" s="9">
        <v>252130</v>
      </c>
      <c r="C2809" s="10">
        <v>76.2</v>
      </c>
      <c r="D2809" s="10">
        <v>75.400000000000006</v>
      </c>
      <c r="E2809" s="10">
        <v>77.2</v>
      </c>
      <c r="F2809" s="11">
        <f t="shared" si="250"/>
        <v>2.2898010697758278E-2</v>
      </c>
      <c r="G2809" s="11">
        <f t="shared" si="250"/>
        <v>2.2695803985310941E-2</v>
      </c>
      <c r="H2809" s="11">
        <f t="shared" si="250"/>
        <v>2.3226427582887055E-2</v>
      </c>
      <c r="I2809" s="11"/>
    </row>
    <row r="2810" spans="1:9" ht="12" hidden="1" customHeight="1">
      <c r="B2810" s="9">
        <v>260100</v>
      </c>
      <c r="C2810" s="10">
        <v>1485</v>
      </c>
      <c r="D2810" s="10">
        <v>1480</v>
      </c>
      <c r="E2810" s="10">
        <v>1479</v>
      </c>
      <c r="F2810" s="11">
        <f t="shared" si="250"/>
        <v>0.44624075966103732</v>
      </c>
      <c r="G2810" s="11">
        <f t="shared" si="250"/>
        <v>0.44548792968514844</v>
      </c>
      <c r="H2810" s="11">
        <f t="shared" si="250"/>
        <v>0.4449726216980564</v>
      </c>
      <c r="I2810" s="11"/>
    </row>
    <row r="2811" spans="1:9" ht="12" hidden="1" customHeight="1">
      <c r="B2811" s="9">
        <v>260101</v>
      </c>
      <c r="C2811" s="10">
        <v>1239</v>
      </c>
      <c r="D2811" s="10">
        <v>1231</v>
      </c>
      <c r="E2811" s="10">
        <v>1229</v>
      </c>
      <c r="F2811" s="11">
        <f t="shared" si="250"/>
        <v>0.37231804795961293</v>
      </c>
      <c r="G2811" s="11">
        <f t="shared" si="250"/>
        <v>0.37053759556920113</v>
      </c>
      <c r="H2811" s="11">
        <f t="shared" si="250"/>
        <v>0.36975750646849986</v>
      </c>
      <c r="I2811" s="11"/>
    </row>
    <row r="2812" spans="1:9" ht="12" hidden="1" customHeight="1" thickBot="1">
      <c r="B2812" s="9"/>
      <c r="C2812" s="12">
        <f t="shared" ref="C2812:H2812" si="251">SUM(C2808:C2811)</f>
        <v>3327.8</v>
      </c>
      <c r="D2812" s="12">
        <f t="shared" si="251"/>
        <v>3322.2</v>
      </c>
      <c r="E2812" s="12">
        <f t="shared" si="251"/>
        <v>3323.8</v>
      </c>
      <c r="F2812" s="13">
        <f t="shared" si="251"/>
        <v>1</v>
      </c>
      <c r="G2812" s="13">
        <f t="shared" si="251"/>
        <v>1</v>
      </c>
      <c r="H2812" s="13">
        <f t="shared" si="251"/>
        <v>1</v>
      </c>
      <c r="I2812" s="52"/>
    </row>
    <row r="2813" spans="1:9" ht="12" hidden="1" customHeight="1"/>
    <row r="2814" spans="1:9" ht="12" hidden="1" customHeight="1">
      <c r="A2814" s="3" t="s">
        <v>226</v>
      </c>
      <c r="B2814" s="2" t="s">
        <v>227</v>
      </c>
    </row>
    <row r="2815" spans="1:9" ht="12" hidden="1" customHeight="1">
      <c r="B2815" s="6" t="s">
        <v>4</v>
      </c>
      <c r="C2815" s="55" t="s">
        <v>5</v>
      </c>
      <c r="D2815" s="55"/>
      <c r="E2815" s="55"/>
      <c r="F2815" s="55" t="s">
        <v>6</v>
      </c>
      <c r="G2815" s="55"/>
      <c r="H2815" s="55"/>
      <c r="I2815" s="6"/>
    </row>
    <row r="2816" spans="1:9" ht="12" hidden="1" customHeight="1">
      <c r="B2816" s="6"/>
      <c r="C2816" s="8" t="s">
        <v>7</v>
      </c>
      <c r="D2816" s="8" t="s">
        <v>8</v>
      </c>
      <c r="E2816" s="8">
        <v>2013</v>
      </c>
      <c r="F2816" s="36" t="s">
        <v>7</v>
      </c>
      <c r="G2816" s="8" t="s">
        <v>8</v>
      </c>
      <c r="H2816" s="8">
        <v>2013</v>
      </c>
      <c r="I2816" s="8"/>
    </row>
    <row r="2817" spans="1:16" ht="12" hidden="1" customHeight="1">
      <c r="B2817" s="9">
        <v>248100</v>
      </c>
      <c r="C2817" s="10">
        <v>1252.4000000000001</v>
      </c>
      <c r="D2817" s="10">
        <v>1263.5999999999999</v>
      </c>
      <c r="E2817" s="10">
        <v>1258.8</v>
      </c>
      <c r="F2817" s="11">
        <f t="shared" ref="F2817:H2825" si="252">C2817/C$2826</f>
        <v>0.14964035653690827</v>
      </c>
      <c r="G2817" s="11">
        <f t="shared" si="252"/>
        <v>0.14985057634837057</v>
      </c>
      <c r="H2817" s="11">
        <f t="shared" si="252"/>
        <v>0.15036013330307338</v>
      </c>
      <c r="I2817" s="11"/>
    </row>
    <row r="2818" spans="1:16" ht="12" hidden="1" customHeight="1">
      <c r="B2818" s="9">
        <v>248101</v>
      </c>
      <c r="C2818" s="10">
        <v>1150.0999999999999</v>
      </c>
      <c r="D2818" s="10">
        <v>1161.3</v>
      </c>
      <c r="E2818" s="10">
        <v>1157.3</v>
      </c>
      <c r="F2818" s="11">
        <f t="shared" si="252"/>
        <v>0.13741725810691327</v>
      </c>
      <c r="G2818" s="11">
        <f t="shared" si="252"/>
        <v>0.13771879891845737</v>
      </c>
      <c r="H2818" s="11">
        <f t="shared" si="252"/>
        <v>0.1382362426689282</v>
      </c>
      <c r="I2818" s="11"/>
    </row>
    <row r="2819" spans="1:16" ht="12" hidden="1" customHeight="1">
      <c r="B2819" s="9">
        <v>252106</v>
      </c>
      <c r="C2819" s="10">
        <v>1703.8</v>
      </c>
      <c r="D2819" s="10">
        <v>1696.8</v>
      </c>
      <c r="E2819" s="10">
        <v>1700.3</v>
      </c>
      <c r="F2819" s="11">
        <f t="shared" si="252"/>
        <v>0.20357492771285876</v>
      </c>
      <c r="G2819" s="11">
        <f t="shared" si="252"/>
        <v>0.20122385086096486</v>
      </c>
      <c r="H2819" s="11">
        <f t="shared" si="252"/>
        <v>0.20309607138164576</v>
      </c>
      <c r="I2819" s="11"/>
    </row>
    <row r="2820" spans="1:16" ht="12" hidden="1" customHeight="1">
      <c r="B2820" s="9">
        <v>252107</v>
      </c>
      <c r="C2820" s="10">
        <v>158</v>
      </c>
      <c r="D2820" s="10">
        <v>158</v>
      </c>
      <c r="E2820" s="10">
        <v>156</v>
      </c>
      <c r="F2820" s="11">
        <f t="shared" si="252"/>
        <v>1.8878294740363708E-2</v>
      </c>
      <c r="G2820" s="11">
        <f t="shared" si="252"/>
        <v>1.8737251553531616E-2</v>
      </c>
      <c r="H2820" s="11">
        <f t="shared" si="252"/>
        <v>1.8633762945090122E-2</v>
      </c>
      <c r="I2820" s="11"/>
    </row>
    <row r="2821" spans="1:16" ht="12" hidden="1" customHeight="1">
      <c r="B2821" s="9">
        <v>252125</v>
      </c>
      <c r="C2821" s="10">
        <v>1179.2</v>
      </c>
      <c r="D2821" s="10">
        <v>1205</v>
      </c>
      <c r="E2821" s="10">
        <v>1201.5999999999999</v>
      </c>
      <c r="F2821" s="11">
        <f t="shared" si="252"/>
        <v>0.14089420985972712</v>
      </c>
      <c r="G2821" s="11">
        <f t="shared" si="252"/>
        <v>0.14290119064560505</v>
      </c>
      <c r="H2821" s="11">
        <f t="shared" si="252"/>
        <v>0.14352775355654032</v>
      </c>
      <c r="I2821" s="11"/>
    </row>
    <row r="2822" spans="1:16" ht="12" hidden="1" customHeight="1">
      <c r="B2822" s="9">
        <v>252126</v>
      </c>
      <c r="C2822" s="10">
        <v>979</v>
      </c>
      <c r="D2822" s="10">
        <v>1004.8</v>
      </c>
      <c r="E2822" s="10">
        <v>1000.6</v>
      </c>
      <c r="F2822" s="11">
        <f t="shared" si="252"/>
        <v>0.11697373766339283</v>
      </c>
      <c r="G2822" s="11">
        <f t="shared" si="252"/>
        <v>0.1191594326644846</v>
      </c>
      <c r="H2822" s="11">
        <f t="shared" si="252"/>
        <v>0.11951886668498191</v>
      </c>
      <c r="I2822" s="11"/>
    </row>
    <row r="2823" spans="1:16" ht="12" hidden="1" customHeight="1">
      <c r="B2823" s="9">
        <v>252128</v>
      </c>
      <c r="C2823" s="10">
        <v>430.1</v>
      </c>
      <c r="D2823" s="10">
        <v>426.1</v>
      </c>
      <c r="E2823" s="10">
        <v>428.5</v>
      </c>
      <c r="F2823" s="11">
        <f t="shared" si="252"/>
        <v>5.1389585872344497E-2</v>
      </c>
      <c r="G2823" s="11">
        <f t="shared" si="252"/>
        <v>5.0531284094682417E-2</v>
      </c>
      <c r="H2823" s="11">
        <f t="shared" si="252"/>
        <v>5.118312449981486E-2</v>
      </c>
      <c r="I2823" s="11"/>
    </row>
    <row r="2824" spans="1:16" ht="12" hidden="1" customHeight="1">
      <c r="B2824" s="31">
        <v>259100</v>
      </c>
      <c r="C2824" s="32">
        <v>764.9</v>
      </c>
      <c r="D2824" s="32">
        <v>764.9</v>
      </c>
      <c r="E2824" s="32">
        <v>740.9</v>
      </c>
      <c r="F2824" s="33">
        <f t="shared" si="252"/>
        <v>9.1392453461418985E-2</v>
      </c>
      <c r="G2824" s="33">
        <f t="shared" si="252"/>
        <v>9.0709643755040079E-2</v>
      </c>
      <c r="H2824" s="33">
        <f t="shared" si="252"/>
        <v>8.8498429269341483E-2</v>
      </c>
      <c r="I2824" s="33"/>
      <c r="P2824" s="22">
        <v>41699</v>
      </c>
    </row>
    <row r="2825" spans="1:16" ht="12" hidden="1" customHeight="1">
      <c r="B2825" s="31">
        <v>259101</v>
      </c>
      <c r="C2825" s="32">
        <f>VLOOKUP($B2825,'[18]WSC ERC'!$A:$D,2,FALSE)</f>
        <v>751.9</v>
      </c>
      <c r="D2825" s="32">
        <f>VLOOKUP($B2825,'[18]WSC ERC'!$A:$D,3,FALSE)</f>
        <v>751.9</v>
      </c>
      <c r="E2825" s="32">
        <f>VLOOKUP($B2825,'[18]WSC ERC'!$A:$D,4,FALSE)</f>
        <v>727.9</v>
      </c>
      <c r="F2825" s="33">
        <f t="shared" si="252"/>
        <v>8.9839176046072597E-2</v>
      </c>
      <c r="G2825" s="33">
        <f t="shared" si="252"/>
        <v>8.9167971158863435E-2</v>
      </c>
      <c r="H2825" s="33">
        <f t="shared" si="252"/>
        <v>8.6945615690583983E-2</v>
      </c>
      <c r="I2825" s="33"/>
      <c r="M2825" s="28">
        <f>SUM(F2824:F2825)</f>
        <v>0.18123162950749158</v>
      </c>
      <c r="N2825" s="28">
        <f t="shared" ref="N2825:O2825" si="253">SUM(G2824:G2825)</f>
        <v>0.17987761491390353</v>
      </c>
      <c r="O2825" s="28">
        <f t="shared" si="253"/>
        <v>0.17544404495992547</v>
      </c>
      <c r="P2825" s="23"/>
    </row>
    <row r="2826" spans="1:16" ht="12" hidden="1" customHeight="1" thickBot="1">
      <c r="C2826" s="12">
        <f t="shared" ref="C2826:H2826" si="254">SUM(C2817:C2825)</f>
        <v>8369.4</v>
      </c>
      <c r="D2826" s="12">
        <f t="shared" si="254"/>
        <v>8432.4</v>
      </c>
      <c r="E2826" s="12">
        <f t="shared" si="254"/>
        <v>8371.9</v>
      </c>
      <c r="F2826" s="13">
        <f t="shared" si="254"/>
        <v>1</v>
      </c>
      <c r="G2826" s="13">
        <f t="shared" si="254"/>
        <v>0.99999999999999989</v>
      </c>
      <c r="H2826" s="13">
        <f t="shared" si="254"/>
        <v>1</v>
      </c>
      <c r="I2826" s="52"/>
    </row>
    <row r="2827" spans="1:16" ht="12" hidden="1" customHeight="1"/>
    <row r="2828" spans="1:16" ht="12" hidden="1" customHeight="1">
      <c r="A2828" s="3" t="s">
        <v>228</v>
      </c>
      <c r="B2828" s="2" t="s">
        <v>229</v>
      </c>
    </row>
    <row r="2829" spans="1:16" ht="12" hidden="1" customHeight="1">
      <c r="B2829" s="6" t="s">
        <v>4</v>
      </c>
      <c r="C2829" s="55" t="s">
        <v>5</v>
      </c>
      <c r="D2829" s="55"/>
      <c r="E2829" s="55"/>
      <c r="F2829" s="55" t="s">
        <v>6</v>
      </c>
      <c r="G2829" s="55"/>
      <c r="H2829" s="55"/>
      <c r="I2829" s="6"/>
    </row>
    <row r="2830" spans="1:16" ht="12" hidden="1" customHeight="1">
      <c r="B2830" s="6"/>
      <c r="C2830" s="8" t="s">
        <v>7</v>
      </c>
      <c r="D2830" s="8" t="s">
        <v>8</v>
      </c>
      <c r="E2830" s="8">
        <v>2013</v>
      </c>
      <c r="F2830" s="36" t="s">
        <v>7</v>
      </c>
      <c r="G2830" s="8" t="s">
        <v>8</v>
      </c>
      <c r="H2830" s="8">
        <v>2013</v>
      </c>
      <c r="I2830" s="8"/>
    </row>
    <row r="2831" spans="1:16" ht="12" hidden="1" customHeight="1">
      <c r="B2831" s="9">
        <v>400127</v>
      </c>
      <c r="C2831" s="10">
        <v>3989.1</v>
      </c>
      <c r="D2831" s="10">
        <v>4135.6000000000004</v>
      </c>
      <c r="E2831" s="10">
        <v>4170.6000000000004</v>
      </c>
      <c r="F2831" s="11">
        <f t="shared" ref="F2831:H2870" si="255">C2831/C$2871</f>
        <v>0.30716337232133917</v>
      </c>
      <c r="G2831" s="11">
        <f t="shared" si="255"/>
        <v>0.31207364926048903</v>
      </c>
      <c r="H2831" s="11">
        <f t="shared" si="255"/>
        <v>0.31328215374907986</v>
      </c>
      <c r="I2831" s="11"/>
    </row>
    <row r="2832" spans="1:16" ht="12" hidden="1" customHeight="1">
      <c r="B2832" s="9">
        <v>400128</v>
      </c>
      <c r="C2832" s="10">
        <v>3462.6</v>
      </c>
      <c r="D2832" s="10">
        <v>3585.6</v>
      </c>
      <c r="E2832" s="10">
        <v>3620.6</v>
      </c>
      <c r="F2832" s="11">
        <f t="shared" si="255"/>
        <v>0.26662251961592059</v>
      </c>
      <c r="G2832" s="11">
        <f t="shared" si="255"/>
        <v>0.27057047992755812</v>
      </c>
      <c r="H2832" s="11">
        <f t="shared" si="255"/>
        <v>0.27196791010020582</v>
      </c>
      <c r="I2832" s="11"/>
    </row>
    <row r="2833" spans="2:9" ht="12" hidden="1" customHeight="1">
      <c r="B2833" s="9">
        <v>401109</v>
      </c>
      <c r="C2833" s="10">
        <v>191</v>
      </c>
      <c r="D2833" s="10">
        <v>191</v>
      </c>
      <c r="E2833" s="10">
        <v>190</v>
      </c>
      <c r="F2833" s="11">
        <f t="shared" si="255"/>
        <v>1.470712795201318E-2</v>
      </c>
      <c r="G2833" s="11">
        <f t="shared" si="255"/>
        <v>1.4412918804708724E-2</v>
      </c>
      <c r="H2833" s="11">
        <f t="shared" si="255"/>
        <v>1.4272193260520108E-2</v>
      </c>
      <c r="I2833" s="11"/>
    </row>
    <row r="2834" spans="2:9" ht="12" hidden="1" customHeight="1">
      <c r="B2834" s="9">
        <v>401110</v>
      </c>
      <c r="C2834" s="10">
        <v>65</v>
      </c>
      <c r="D2834" s="10">
        <v>66</v>
      </c>
      <c r="E2834" s="10">
        <v>65</v>
      </c>
      <c r="F2834" s="11">
        <f t="shared" si="255"/>
        <v>5.0050435438788315E-3</v>
      </c>
      <c r="G2834" s="11">
        <f t="shared" si="255"/>
        <v>4.9803803199517053E-3</v>
      </c>
      <c r="H2834" s="11">
        <f t="shared" si="255"/>
        <v>4.8825924312305632E-3</v>
      </c>
      <c r="I2834" s="11"/>
    </row>
    <row r="2835" spans="2:9" ht="12" hidden="1" customHeight="1">
      <c r="B2835" s="9">
        <v>401111</v>
      </c>
      <c r="C2835" s="10">
        <v>72</v>
      </c>
      <c r="D2835" s="10">
        <v>71</v>
      </c>
      <c r="E2835" s="10">
        <v>71</v>
      </c>
      <c r="F2835" s="11">
        <f t="shared" si="255"/>
        <v>5.5440482332196287E-3</v>
      </c>
      <c r="G2835" s="11">
        <f t="shared" si="255"/>
        <v>5.357681859341986E-3</v>
      </c>
      <c r="H2835" s="11">
        <f t="shared" si="255"/>
        <v>5.3332932710364617E-3</v>
      </c>
      <c r="I2835" s="11"/>
    </row>
    <row r="2836" spans="2:9" ht="12" hidden="1" customHeight="1">
      <c r="B2836" s="9">
        <v>401139</v>
      </c>
      <c r="C2836" s="10">
        <v>71</v>
      </c>
      <c r="D2836" s="10">
        <v>70</v>
      </c>
      <c r="E2836" s="10">
        <v>71</v>
      </c>
      <c r="F2836" s="11">
        <f t="shared" si="255"/>
        <v>5.4670475633138002E-3</v>
      </c>
      <c r="G2836" s="11">
        <f t="shared" si="255"/>
        <v>5.2822215514639302E-3</v>
      </c>
      <c r="H2836" s="11">
        <f t="shared" si="255"/>
        <v>5.3332932710364617E-3</v>
      </c>
      <c r="I2836" s="11"/>
    </row>
    <row r="2837" spans="2:9" ht="12" hidden="1" customHeight="1">
      <c r="B2837" s="9">
        <v>401140</v>
      </c>
      <c r="C2837" s="10">
        <v>38</v>
      </c>
      <c r="D2837" s="10">
        <v>38</v>
      </c>
      <c r="E2837" s="10">
        <v>38</v>
      </c>
      <c r="F2837" s="11">
        <f t="shared" si="255"/>
        <v>2.9260254564214706E-3</v>
      </c>
      <c r="G2837" s="11">
        <f t="shared" si="255"/>
        <v>2.8674916993661334E-3</v>
      </c>
      <c r="H2837" s="11">
        <f t="shared" si="255"/>
        <v>2.8544386521040218E-3</v>
      </c>
      <c r="I2837" s="11"/>
    </row>
    <row r="2838" spans="2:9" ht="12" hidden="1" customHeight="1">
      <c r="B2838" s="9">
        <v>401142</v>
      </c>
      <c r="C2838" s="10">
        <v>215</v>
      </c>
      <c r="D2838" s="10">
        <v>217</v>
      </c>
      <c r="E2838" s="10">
        <v>215</v>
      </c>
      <c r="F2838" s="11">
        <f t="shared" si="255"/>
        <v>1.6555144029753058E-2</v>
      </c>
      <c r="G2838" s="11">
        <f t="shared" si="255"/>
        <v>1.6374886809538181E-2</v>
      </c>
      <c r="H2838" s="11">
        <f t="shared" si="255"/>
        <v>1.6150113426378017E-2</v>
      </c>
      <c r="I2838" s="11"/>
    </row>
    <row r="2839" spans="2:9" ht="12" hidden="1" customHeight="1">
      <c r="B2839" s="9">
        <v>401143</v>
      </c>
      <c r="C2839" s="10">
        <v>216</v>
      </c>
      <c r="D2839" s="10">
        <v>218</v>
      </c>
      <c r="E2839" s="10">
        <v>216</v>
      </c>
      <c r="F2839" s="11">
        <f t="shared" si="255"/>
        <v>1.6632144699658884E-2</v>
      </c>
      <c r="G2839" s="11">
        <f t="shared" si="255"/>
        <v>1.6450347117416241E-2</v>
      </c>
      <c r="H2839" s="11">
        <f t="shared" si="255"/>
        <v>1.6225230233012335E-2</v>
      </c>
      <c r="I2839" s="11"/>
    </row>
    <row r="2840" spans="2:9" ht="12" hidden="1" customHeight="1">
      <c r="B2840" s="9">
        <v>401145</v>
      </c>
      <c r="C2840" s="10">
        <v>16</v>
      </c>
      <c r="D2840" s="10">
        <v>16</v>
      </c>
      <c r="E2840" s="10">
        <v>16</v>
      </c>
      <c r="F2840" s="11">
        <f t="shared" si="255"/>
        <v>1.2320107184932508E-3</v>
      </c>
      <c r="G2840" s="11">
        <f t="shared" si="255"/>
        <v>1.2073649260488982E-3</v>
      </c>
      <c r="H2840" s="11">
        <f t="shared" si="255"/>
        <v>1.2018689061490619E-3</v>
      </c>
      <c r="I2840" s="11"/>
    </row>
    <row r="2841" spans="2:9" ht="12" hidden="1" customHeight="1">
      <c r="B2841" s="9">
        <v>401146</v>
      </c>
      <c r="C2841" s="10">
        <v>28</v>
      </c>
      <c r="D2841" s="10">
        <v>26</v>
      </c>
      <c r="E2841" s="10">
        <v>27</v>
      </c>
      <c r="F2841" s="11">
        <f t="shared" si="255"/>
        <v>2.1560187573631887E-3</v>
      </c>
      <c r="G2841" s="11">
        <f t="shared" si="255"/>
        <v>1.9619680048294599E-3</v>
      </c>
      <c r="H2841" s="11">
        <f t="shared" si="255"/>
        <v>2.0281537791265419E-3</v>
      </c>
      <c r="I2841" s="11"/>
    </row>
    <row r="2842" spans="2:9" ht="12" hidden="1" customHeight="1">
      <c r="B2842" s="9">
        <v>401147</v>
      </c>
      <c r="C2842" s="10">
        <v>27</v>
      </c>
      <c r="D2842" s="10">
        <v>25</v>
      </c>
      <c r="E2842" s="10">
        <v>25</v>
      </c>
      <c r="F2842" s="11">
        <f t="shared" si="255"/>
        <v>2.0790180874573605E-3</v>
      </c>
      <c r="G2842" s="11">
        <f t="shared" si="255"/>
        <v>1.8865076969514036E-3</v>
      </c>
      <c r="H2842" s="11">
        <f t="shared" si="255"/>
        <v>1.8779201658579089E-3</v>
      </c>
      <c r="I2842" s="11"/>
    </row>
    <row r="2843" spans="2:9" ht="12" hidden="1" customHeight="1">
      <c r="B2843" s="9">
        <v>401148</v>
      </c>
      <c r="C2843" s="10">
        <v>30.4</v>
      </c>
      <c r="D2843" s="10">
        <v>30.4</v>
      </c>
      <c r="E2843" s="10">
        <v>30.4</v>
      </c>
      <c r="F2843" s="11">
        <f t="shared" si="255"/>
        <v>2.3408203651371765E-3</v>
      </c>
      <c r="G2843" s="11">
        <f t="shared" si="255"/>
        <v>2.2939933594929066E-3</v>
      </c>
      <c r="H2843" s="11">
        <f t="shared" si="255"/>
        <v>2.2835509216832172E-3</v>
      </c>
      <c r="I2843" s="11"/>
    </row>
    <row r="2844" spans="2:9" ht="12" hidden="1" customHeight="1">
      <c r="B2844" s="9">
        <v>401149</v>
      </c>
      <c r="C2844" s="10">
        <v>39</v>
      </c>
      <c r="D2844" s="10">
        <v>40</v>
      </c>
      <c r="E2844" s="10">
        <v>41</v>
      </c>
      <c r="F2844" s="11">
        <f t="shared" si="255"/>
        <v>3.0030261263272987E-3</v>
      </c>
      <c r="G2844" s="11">
        <f t="shared" si="255"/>
        <v>3.0184123151222458E-3</v>
      </c>
      <c r="H2844" s="11">
        <f t="shared" si="255"/>
        <v>3.0797890720069706E-3</v>
      </c>
      <c r="I2844" s="11"/>
    </row>
    <row r="2845" spans="2:9" ht="12" hidden="1" customHeight="1">
      <c r="B2845" s="9">
        <v>401150</v>
      </c>
      <c r="C2845" s="10">
        <v>81</v>
      </c>
      <c r="D2845" s="10">
        <v>80</v>
      </c>
      <c r="E2845" s="10">
        <v>80</v>
      </c>
      <c r="F2845" s="11">
        <f t="shared" si="255"/>
        <v>6.2370542623720821E-3</v>
      </c>
      <c r="G2845" s="11">
        <f t="shared" si="255"/>
        <v>6.0368246302444917E-3</v>
      </c>
      <c r="H2845" s="11">
        <f t="shared" si="255"/>
        <v>6.0093445307453086E-3</v>
      </c>
      <c r="I2845" s="11"/>
    </row>
    <row r="2846" spans="2:9" ht="12" hidden="1" customHeight="1">
      <c r="B2846" s="9">
        <v>401151</v>
      </c>
      <c r="C2846" s="10">
        <v>55</v>
      </c>
      <c r="D2846" s="10">
        <v>54</v>
      </c>
      <c r="E2846" s="10">
        <v>54</v>
      </c>
      <c r="F2846" s="11">
        <f t="shared" si="255"/>
        <v>4.2350368448205496E-3</v>
      </c>
      <c r="G2846" s="11">
        <f t="shared" si="255"/>
        <v>4.0748566254150314E-3</v>
      </c>
      <c r="H2846" s="11">
        <f t="shared" si="255"/>
        <v>4.0563075582530838E-3</v>
      </c>
      <c r="I2846" s="11"/>
    </row>
    <row r="2847" spans="2:9" ht="12" hidden="1" customHeight="1">
      <c r="B2847" s="9">
        <v>401153</v>
      </c>
      <c r="C2847" s="10">
        <v>135</v>
      </c>
      <c r="D2847" s="10">
        <v>135</v>
      </c>
      <c r="E2847" s="10">
        <v>135</v>
      </c>
      <c r="F2847" s="11">
        <f t="shared" si="255"/>
        <v>1.0395090437286803E-2</v>
      </c>
      <c r="G2847" s="11">
        <f t="shared" si="255"/>
        <v>1.018714156353758E-2</v>
      </c>
      <c r="H2847" s="11">
        <f t="shared" si="255"/>
        <v>1.0140768895632708E-2</v>
      </c>
      <c r="I2847" s="11"/>
    </row>
    <row r="2848" spans="2:9" ht="12" hidden="1" customHeight="1">
      <c r="B2848" s="9">
        <v>401154</v>
      </c>
      <c r="C2848" s="10">
        <v>45</v>
      </c>
      <c r="D2848" s="10">
        <v>45</v>
      </c>
      <c r="E2848" s="10">
        <v>45</v>
      </c>
      <c r="F2848" s="11">
        <f t="shared" si="255"/>
        <v>3.4650301457622677E-3</v>
      </c>
      <c r="G2848" s="11">
        <f t="shared" si="255"/>
        <v>3.3957138545125266E-3</v>
      </c>
      <c r="H2848" s="11">
        <f t="shared" si="255"/>
        <v>3.3802562985442361E-3</v>
      </c>
      <c r="I2848" s="11"/>
    </row>
    <row r="2849" spans="2:9" ht="12" hidden="1" customHeight="1">
      <c r="B2849" s="9">
        <v>401156</v>
      </c>
      <c r="C2849" s="10">
        <v>42</v>
      </c>
      <c r="D2849" s="10">
        <v>42</v>
      </c>
      <c r="E2849" s="10">
        <v>42</v>
      </c>
      <c r="F2849" s="11">
        <f t="shared" si="255"/>
        <v>3.2340281360447834E-3</v>
      </c>
      <c r="G2849" s="11">
        <f t="shared" si="255"/>
        <v>3.1693329308783579E-3</v>
      </c>
      <c r="H2849" s="11">
        <f t="shared" si="255"/>
        <v>3.1549058786412873E-3</v>
      </c>
      <c r="I2849" s="11"/>
    </row>
    <row r="2850" spans="2:9" ht="12" hidden="1" customHeight="1">
      <c r="B2850" s="9">
        <v>401157</v>
      </c>
      <c r="C2850" s="10">
        <v>25.5</v>
      </c>
      <c r="D2850" s="10">
        <v>24.5</v>
      </c>
      <c r="E2850" s="10">
        <v>25.5</v>
      </c>
      <c r="F2850" s="11">
        <f t="shared" si="255"/>
        <v>1.9635170825986182E-3</v>
      </c>
      <c r="G2850" s="11">
        <f t="shared" si="255"/>
        <v>1.8487775430123755E-3</v>
      </c>
      <c r="H2850" s="11">
        <f t="shared" si="255"/>
        <v>1.9154785691750671E-3</v>
      </c>
      <c r="I2850" s="11"/>
    </row>
    <row r="2851" spans="2:9" ht="12" hidden="1" customHeight="1">
      <c r="B2851" s="9">
        <v>401158</v>
      </c>
      <c r="C2851" s="10">
        <v>20.2</v>
      </c>
      <c r="D2851" s="10">
        <v>20.2</v>
      </c>
      <c r="E2851" s="10">
        <v>19.399999999999999</v>
      </c>
      <c r="F2851" s="11">
        <f t="shared" si="255"/>
        <v>1.555413532097729E-3</v>
      </c>
      <c r="G2851" s="11">
        <f t="shared" si="255"/>
        <v>1.524298219136734E-3</v>
      </c>
      <c r="H2851" s="11">
        <f t="shared" si="255"/>
        <v>1.4572660487057372E-3</v>
      </c>
      <c r="I2851" s="11"/>
    </row>
    <row r="2852" spans="2:9" ht="12" hidden="1" customHeight="1">
      <c r="B2852" s="9">
        <v>401159</v>
      </c>
      <c r="C2852" s="10">
        <v>35</v>
      </c>
      <c r="D2852" s="10">
        <v>35</v>
      </c>
      <c r="E2852" s="10">
        <v>35</v>
      </c>
      <c r="F2852" s="11">
        <f t="shared" si="255"/>
        <v>2.6950234467039858E-3</v>
      </c>
      <c r="G2852" s="11">
        <f t="shared" si="255"/>
        <v>2.6411107757319651E-3</v>
      </c>
      <c r="H2852" s="11">
        <f t="shared" si="255"/>
        <v>2.6290882322010725E-3</v>
      </c>
      <c r="I2852" s="11"/>
    </row>
    <row r="2853" spans="2:9" ht="12" hidden="1" customHeight="1">
      <c r="B2853" s="9">
        <v>401160</v>
      </c>
      <c r="C2853" s="10">
        <v>67</v>
      </c>
      <c r="D2853" s="10">
        <v>64</v>
      </c>
      <c r="E2853" s="10">
        <v>63</v>
      </c>
      <c r="F2853" s="11">
        <f t="shared" si="255"/>
        <v>5.1590448836904878E-3</v>
      </c>
      <c r="G2853" s="11">
        <f t="shared" si="255"/>
        <v>4.8294597041955928E-3</v>
      </c>
      <c r="H2853" s="11">
        <f t="shared" si="255"/>
        <v>4.7323588179619307E-3</v>
      </c>
      <c r="I2853" s="11"/>
    </row>
    <row r="2854" spans="2:9" ht="12" hidden="1" customHeight="1">
      <c r="B2854" s="9">
        <v>401161</v>
      </c>
      <c r="C2854" s="10">
        <v>67.8</v>
      </c>
      <c r="D2854" s="10">
        <v>69.599999999999994</v>
      </c>
      <c r="E2854" s="10">
        <v>70.599999999999994</v>
      </c>
      <c r="F2854" s="11">
        <f t="shared" si="255"/>
        <v>5.2206454196151502E-3</v>
      </c>
      <c r="G2854" s="11">
        <f t="shared" si="255"/>
        <v>5.2520374283127067E-3</v>
      </c>
      <c r="H2854" s="11">
        <f t="shared" si="255"/>
        <v>5.3032465483827344E-3</v>
      </c>
      <c r="I2854" s="11"/>
    </row>
    <row r="2855" spans="2:9" ht="12" hidden="1" customHeight="1">
      <c r="B2855" s="9">
        <v>401162</v>
      </c>
      <c r="C2855" s="10">
        <v>53.6</v>
      </c>
      <c r="D2855" s="10">
        <v>53.4</v>
      </c>
      <c r="E2855" s="10">
        <v>55.4</v>
      </c>
      <c r="F2855" s="11">
        <f t="shared" si="255"/>
        <v>4.1272359069523899E-3</v>
      </c>
      <c r="G2855" s="11">
        <f t="shared" si="255"/>
        <v>4.0295804406881982E-3</v>
      </c>
      <c r="H2855" s="11">
        <f t="shared" si="255"/>
        <v>4.1614710875411262E-3</v>
      </c>
      <c r="I2855" s="11"/>
    </row>
    <row r="2856" spans="2:9" ht="12" hidden="1" customHeight="1">
      <c r="B2856" s="9">
        <v>401163</v>
      </c>
      <c r="C2856" s="10">
        <v>36.6</v>
      </c>
      <c r="D2856" s="10">
        <v>32</v>
      </c>
      <c r="E2856" s="10">
        <v>32</v>
      </c>
      <c r="F2856" s="11">
        <f t="shared" si="255"/>
        <v>2.8182245185533112E-3</v>
      </c>
      <c r="G2856" s="11">
        <f t="shared" si="255"/>
        <v>2.4147298520977964E-3</v>
      </c>
      <c r="H2856" s="11">
        <f t="shared" si="255"/>
        <v>2.4037378122981237E-3</v>
      </c>
      <c r="I2856" s="11"/>
    </row>
    <row r="2857" spans="2:9" ht="12" hidden="1" customHeight="1">
      <c r="B2857" s="9">
        <v>401164</v>
      </c>
      <c r="C2857" s="10">
        <v>30.6</v>
      </c>
      <c r="D2857" s="10">
        <v>27.8</v>
      </c>
      <c r="E2857" s="10">
        <v>28.6</v>
      </c>
      <c r="F2857" s="11">
        <f t="shared" si="255"/>
        <v>2.3562204991183422E-3</v>
      </c>
      <c r="G2857" s="11">
        <f t="shared" si="255"/>
        <v>2.097796559009961E-3</v>
      </c>
      <c r="H2857" s="11">
        <f t="shared" si="255"/>
        <v>2.1483406697414479E-3</v>
      </c>
      <c r="I2857" s="11"/>
    </row>
    <row r="2858" spans="2:9" ht="12" hidden="1" customHeight="1">
      <c r="B2858" s="9">
        <v>401165</v>
      </c>
      <c r="C2858" s="10">
        <v>70.2</v>
      </c>
      <c r="D2858" s="10">
        <v>67.400000000000006</v>
      </c>
      <c r="E2858" s="10">
        <v>65.599999999999994</v>
      </c>
      <c r="F2858" s="11">
        <f t="shared" si="255"/>
        <v>5.4054470273891377E-3</v>
      </c>
      <c r="G2858" s="11">
        <f t="shared" si="255"/>
        <v>5.0860247509809846E-3</v>
      </c>
      <c r="H2858" s="11">
        <f t="shared" si="255"/>
        <v>4.9276625152111526E-3</v>
      </c>
      <c r="I2858" s="11"/>
    </row>
    <row r="2859" spans="2:9" ht="12" hidden="1" customHeight="1">
      <c r="B2859" s="9">
        <v>401166</v>
      </c>
      <c r="C2859" s="10">
        <v>29</v>
      </c>
      <c r="D2859" s="10">
        <v>29</v>
      </c>
      <c r="E2859" s="10">
        <v>29</v>
      </c>
      <c r="F2859" s="11">
        <f t="shared" si="255"/>
        <v>2.2330194272690172E-3</v>
      </c>
      <c r="G2859" s="11">
        <f t="shared" si="255"/>
        <v>2.1883489284636281E-3</v>
      </c>
      <c r="H2859" s="11">
        <f t="shared" si="255"/>
        <v>2.1783873923951745E-3</v>
      </c>
      <c r="I2859" s="11"/>
    </row>
    <row r="2860" spans="2:9" ht="12" hidden="1" customHeight="1">
      <c r="B2860" s="9">
        <v>401167</v>
      </c>
      <c r="C2860" s="10">
        <v>20</v>
      </c>
      <c r="D2860" s="10">
        <v>20</v>
      </c>
      <c r="E2860" s="10">
        <v>20</v>
      </c>
      <c r="F2860" s="11">
        <f t="shared" si="255"/>
        <v>1.5400133981165634E-3</v>
      </c>
      <c r="G2860" s="11">
        <f t="shared" si="255"/>
        <v>1.5092061575611229E-3</v>
      </c>
      <c r="H2860" s="11">
        <f t="shared" si="255"/>
        <v>1.5023361326863272E-3</v>
      </c>
      <c r="I2860" s="11"/>
    </row>
    <row r="2861" spans="2:9" ht="12" hidden="1" customHeight="1">
      <c r="B2861" s="9">
        <v>401168</v>
      </c>
      <c r="C2861" s="10">
        <v>26</v>
      </c>
      <c r="D2861" s="10">
        <v>26</v>
      </c>
      <c r="E2861" s="10">
        <v>26</v>
      </c>
      <c r="F2861" s="11">
        <f t="shared" si="255"/>
        <v>2.0020174175515324E-3</v>
      </c>
      <c r="G2861" s="11">
        <f t="shared" si="255"/>
        <v>1.9619680048294599E-3</v>
      </c>
      <c r="H2861" s="11">
        <f t="shared" si="255"/>
        <v>1.9530369724922254E-3</v>
      </c>
      <c r="I2861" s="11"/>
    </row>
    <row r="2862" spans="2:9" ht="12" hidden="1" customHeight="1">
      <c r="B2862" s="9">
        <v>401169</v>
      </c>
      <c r="C2862" s="10">
        <v>43.8</v>
      </c>
      <c r="D2862" s="10">
        <v>45.8</v>
      </c>
      <c r="E2862" s="10">
        <v>45</v>
      </c>
      <c r="F2862" s="11">
        <f t="shared" si="255"/>
        <v>3.3726293418752736E-3</v>
      </c>
      <c r="G2862" s="11">
        <f t="shared" si="255"/>
        <v>3.456082100814971E-3</v>
      </c>
      <c r="H2862" s="11">
        <f t="shared" si="255"/>
        <v>3.3802562985442361E-3</v>
      </c>
      <c r="I2862" s="11"/>
    </row>
    <row r="2863" spans="2:9" ht="12" hidden="1" customHeight="1">
      <c r="B2863" s="9">
        <v>401170</v>
      </c>
      <c r="C2863" s="10">
        <v>12.4</v>
      </c>
      <c r="D2863" s="10">
        <v>11.6</v>
      </c>
      <c r="E2863" s="10">
        <v>11.6</v>
      </c>
      <c r="F2863" s="11">
        <f t="shared" si="255"/>
        <v>9.5480830683226936E-4</v>
      </c>
      <c r="G2863" s="11">
        <f t="shared" si="255"/>
        <v>8.7533957138545126E-4</v>
      </c>
      <c r="H2863" s="11">
        <f t="shared" si="255"/>
        <v>8.7135495695806972E-4</v>
      </c>
      <c r="I2863" s="11"/>
    </row>
    <row r="2864" spans="2:9" ht="12" hidden="1" customHeight="1">
      <c r="B2864" s="9">
        <v>401171</v>
      </c>
      <c r="C2864" s="10">
        <v>39.4</v>
      </c>
      <c r="D2864" s="10">
        <v>41.8</v>
      </c>
      <c r="E2864" s="10">
        <v>41.8</v>
      </c>
      <c r="F2864" s="11">
        <f t="shared" si="255"/>
        <v>3.0338263942896299E-3</v>
      </c>
      <c r="G2864" s="11">
        <f t="shared" si="255"/>
        <v>3.1542408693027465E-3</v>
      </c>
      <c r="H2864" s="11">
        <f t="shared" si="255"/>
        <v>3.1398825173144236E-3</v>
      </c>
      <c r="I2864" s="11"/>
    </row>
    <row r="2865" spans="1:12" ht="12" hidden="1" customHeight="1">
      <c r="B2865" s="9">
        <v>401172</v>
      </c>
      <c r="C2865" s="10">
        <v>34</v>
      </c>
      <c r="D2865" s="10">
        <v>35.6</v>
      </c>
      <c r="E2865" s="10">
        <v>35.6</v>
      </c>
      <c r="F2865" s="11">
        <f t="shared" si="255"/>
        <v>2.6180227767981577E-3</v>
      </c>
      <c r="G2865" s="11">
        <f t="shared" si="255"/>
        <v>2.6863869604587987E-3</v>
      </c>
      <c r="H2865" s="11">
        <f t="shared" si="255"/>
        <v>2.6741583161816627E-3</v>
      </c>
      <c r="I2865" s="11"/>
    </row>
    <row r="2866" spans="1:12" ht="12" hidden="1" customHeight="1">
      <c r="B2866" s="9">
        <v>401173</v>
      </c>
      <c r="C2866" s="10">
        <v>42.2</v>
      </c>
      <c r="D2866" s="10">
        <v>41.2</v>
      </c>
      <c r="E2866" s="10">
        <v>39.4</v>
      </c>
      <c r="F2866" s="11">
        <f t="shared" si="255"/>
        <v>3.249428270025949E-3</v>
      </c>
      <c r="G2866" s="11">
        <f t="shared" si="255"/>
        <v>3.1089646845759134E-3</v>
      </c>
      <c r="H2866" s="11">
        <f t="shared" si="255"/>
        <v>2.9596021813920645E-3</v>
      </c>
      <c r="I2866" s="11"/>
    </row>
    <row r="2867" spans="1:12" ht="12" hidden="1" customHeight="1">
      <c r="B2867" s="9">
        <v>401174</v>
      </c>
      <c r="C2867" s="10">
        <v>44</v>
      </c>
      <c r="D2867" s="10">
        <v>44</v>
      </c>
      <c r="E2867" s="10">
        <v>45</v>
      </c>
      <c r="F2867" s="11">
        <f t="shared" si="255"/>
        <v>3.3880294758564396E-3</v>
      </c>
      <c r="G2867" s="11">
        <f t="shared" si="255"/>
        <v>3.3202535466344703E-3</v>
      </c>
      <c r="H2867" s="11">
        <f t="shared" si="255"/>
        <v>3.3802562985442361E-3</v>
      </c>
      <c r="I2867" s="11"/>
    </row>
    <row r="2868" spans="1:12" ht="12" hidden="1" customHeight="1">
      <c r="B2868" s="9">
        <v>401175</v>
      </c>
      <c r="C2868" s="10">
        <v>14</v>
      </c>
      <c r="D2868" s="10">
        <v>14</v>
      </c>
      <c r="E2868" s="10">
        <v>14</v>
      </c>
      <c r="F2868" s="11">
        <f t="shared" si="255"/>
        <v>1.0780093786815943E-3</v>
      </c>
      <c r="G2868" s="11">
        <f t="shared" si="255"/>
        <v>1.056444310292786E-3</v>
      </c>
      <c r="H2868" s="11">
        <f t="shared" si="255"/>
        <v>1.0516352928804291E-3</v>
      </c>
      <c r="I2868" s="11"/>
    </row>
    <row r="2869" spans="1:12" ht="12" hidden="1" customHeight="1">
      <c r="B2869" s="9">
        <v>406100</v>
      </c>
      <c r="C2869" s="10">
        <v>1739.5</v>
      </c>
      <c r="D2869" s="10">
        <v>1742.5</v>
      </c>
      <c r="E2869" s="10">
        <v>1739.5</v>
      </c>
      <c r="F2869" s="11">
        <f t="shared" si="255"/>
        <v>0.13394266530118812</v>
      </c>
      <c r="G2869" s="11">
        <f t="shared" si="255"/>
        <v>0.13148958647751283</v>
      </c>
      <c r="H2869" s="11">
        <f t="shared" si="255"/>
        <v>0.13066568514039331</v>
      </c>
      <c r="I2869" s="11"/>
    </row>
    <row r="2870" spans="1:12" ht="12" hidden="1" customHeight="1">
      <c r="B2870" s="9">
        <v>406101</v>
      </c>
      <c r="C2870" s="10">
        <v>1718</v>
      </c>
      <c r="D2870" s="10">
        <v>1721</v>
      </c>
      <c r="E2870" s="10">
        <v>1718</v>
      </c>
      <c r="F2870" s="11">
        <f t="shared" si="255"/>
        <v>0.1322871508982128</v>
      </c>
      <c r="G2870" s="11">
        <f t="shared" si="255"/>
        <v>0.12986718985813461</v>
      </c>
      <c r="H2870" s="11">
        <f t="shared" si="255"/>
        <v>0.12905067379775551</v>
      </c>
      <c r="I2870" s="11"/>
    </row>
    <row r="2871" spans="1:12" ht="12" hidden="1" customHeight="1" thickBot="1">
      <c r="C2871" s="12">
        <f t="shared" ref="C2871:H2871" si="256">SUM(C2831:C2870)</f>
        <v>12986.900000000001</v>
      </c>
      <c r="D2871" s="12">
        <f t="shared" si="256"/>
        <v>13252</v>
      </c>
      <c r="E2871" s="12">
        <f t="shared" si="256"/>
        <v>13312.6</v>
      </c>
      <c r="F2871" s="13">
        <f t="shared" si="256"/>
        <v>1.0000000000000002</v>
      </c>
      <c r="G2871" s="13">
        <f t="shared" si="256"/>
        <v>1</v>
      </c>
      <c r="H2871" s="13">
        <f t="shared" si="256"/>
        <v>1.0000000000000004</v>
      </c>
      <c r="I2871" s="52"/>
    </row>
    <row r="2872" spans="1:12" ht="12" hidden="1" customHeight="1"/>
    <row r="2873" spans="1:12" ht="12" hidden="1" customHeight="1">
      <c r="A2873" s="3" t="s">
        <v>230</v>
      </c>
      <c r="B2873" s="2" t="s">
        <v>231</v>
      </c>
    </row>
    <row r="2874" spans="1:12" ht="12" hidden="1" customHeight="1">
      <c r="B2874" s="6" t="s">
        <v>4</v>
      </c>
      <c r="C2874" s="55" t="s">
        <v>5</v>
      </c>
      <c r="D2874" s="55"/>
      <c r="E2874" s="55"/>
      <c r="F2874" s="55" t="s">
        <v>6</v>
      </c>
      <c r="G2874" s="55"/>
      <c r="H2874" s="55"/>
      <c r="I2874" s="6"/>
    </row>
    <row r="2875" spans="1:12" ht="12" hidden="1" customHeight="1">
      <c r="B2875" s="6"/>
      <c r="C2875" s="8" t="s">
        <v>7</v>
      </c>
      <c r="D2875" s="8" t="s">
        <v>8</v>
      </c>
      <c r="E2875" s="8">
        <v>2013</v>
      </c>
      <c r="F2875" s="36" t="s">
        <v>7</v>
      </c>
      <c r="G2875" s="8" t="s">
        <v>8</v>
      </c>
      <c r="H2875" s="8">
        <v>2013</v>
      </c>
      <c r="I2875" s="8"/>
    </row>
    <row r="2876" spans="1:12" ht="12" hidden="1" customHeight="1">
      <c r="B2876" s="9">
        <v>400103</v>
      </c>
      <c r="C2876" s="10">
        <v>99.8</v>
      </c>
      <c r="D2876" s="10">
        <v>101.8</v>
      </c>
      <c r="E2876" s="10">
        <v>99.8</v>
      </c>
      <c r="F2876" s="11">
        <f t="shared" ref="F2876:H2907" si="257">C2876/C$2937</f>
        <v>6.5316700917575294E-3</v>
      </c>
      <c r="G2876" s="11">
        <f t="shared" si="257"/>
        <v>6.6812806006589396E-3</v>
      </c>
      <c r="H2876" s="11">
        <f t="shared" si="257"/>
        <v>6.5486423706347845E-3</v>
      </c>
      <c r="I2876" s="11"/>
      <c r="L2876"/>
    </row>
    <row r="2877" spans="1:12" ht="12" hidden="1" customHeight="1">
      <c r="B2877" s="9">
        <v>400104</v>
      </c>
      <c r="C2877" s="10">
        <v>62</v>
      </c>
      <c r="D2877" s="10">
        <v>65</v>
      </c>
      <c r="E2877" s="10">
        <v>65</v>
      </c>
      <c r="F2877" s="11">
        <f t="shared" si="257"/>
        <v>4.0577509588072824E-3</v>
      </c>
      <c r="G2877" s="11">
        <f t="shared" si="257"/>
        <v>4.2660436055287927E-3</v>
      </c>
      <c r="H2877" s="11">
        <f t="shared" si="257"/>
        <v>4.2651478365857819E-3</v>
      </c>
      <c r="I2877" s="11"/>
      <c r="L2877"/>
    </row>
    <row r="2878" spans="1:12" ht="12" hidden="1" customHeight="1">
      <c r="B2878" s="9">
        <v>400110</v>
      </c>
      <c r="C2878" s="10">
        <v>204</v>
      </c>
      <c r="D2878" s="10">
        <v>206</v>
      </c>
      <c r="E2878" s="10">
        <v>207</v>
      </c>
      <c r="F2878" s="11">
        <f t="shared" si="257"/>
        <v>1.3351309606398156E-2</v>
      </c>
      <c r="G2878" s="11">
        <f t="shared" si="257"/>
        <v>1.3520076657522018E-2</v>
      </c>
      <c r="H2878" s="11">
        <f t="shared" si="257"/>
        <v>1.3582855418050105E-2</v>
      </c>
      <c r="I2878" s="11"/>
      <c r="L2878"/>
    </row>
    <row r="2879" spans="1:12" ht="12" hidden="1" customHeight="1">
      <c r="B2879" s="9">
        <v>400111</v>
      </c>
      <c r="C2879" s="10">
        <v>89</v>
      </c>
      <c r="D2879" s="10">
        <v>90</v>
      </c>
      <c r="E2879" s="10">
        <v>90</v>
      </c>
      <c r="F2879" s="11">
        <f t="shared" si="257"/>
        <v>5.8248360537717448E-3</v>
      </c>
      <c r="G2879" s="11">
        <f t="shared" si="257"/>
        <v>5.9068296076552514E-3</v>
      </c>
      <c r="H2879" s="11">
        <f t="shared" si="257"/>
        <v>5.9055893121956974E-3</v>
      </c>
      <c r="I2879" s="11"/>
      <c r="L2879"/>
    </row>
    <row r="2880" spans="1:12" ht="12" hidden="1" customHeight="1">
      <c r="B2880" s="9">
        <v>400113</v>
      </c>
      <c r="C2880" s="10">
        <v>127</v>
      </c>
      <c r="D2880" s="10">
        <v>129</v>
      </c>
      <c r="E2880" s="10">
        <v>129</v>
      </c>
      <c r="F2880" s="11">
        <f t="shared" si="257"/>
        <v>8.3118447059439497E-3</v>
      </c>
      <c r="G2880" s="11">
        <f t="shared" si="257"/>
        <v>8.4664557709725266E-3</v>
      </c>
      <c r="H2880" s="11">
        <f t="shared" si="257"/>
        <v>8.4646780141471659E-3</v>
      </c>
      <c r="I2880" s="11"/>
      <c r="L2880"/>
    </row>
    <row r="2881" spans="2:12" ht="12" hidden="1" customHeight="1">
      <c r="B2881" s="9">
        <v>400114</v>
      </c>
      <c r="C2881" s="10">
        <v>17</v>
      </c>
      <c r="D2881" s="10">
        <v>17</v>
      </c>
      <c r="E2881" s="10">
        <v>17</v>
      </c>
      <c r="F2881" s="11">
        <f t="shared" si="257"/>
        <v>1.112609133866513E-3</v>
      </c>
      <c r="G2881" s="11">
        <f t="shared" si="257"/>
        <v>1.115734481445992E-3</v>
      </c>
      <c r="H2881" s="11">
        <f t="shared" si="257"/>
        <v>1.1155002034147429E-3</v>
      </c>
      <c r="I2881" s="11"/>
      <c r="L2881"/>
    </row>
    <row r="2882" spans="2:12" ht="12" hidden="1" customHeight="1">
      <c r="B2882" s="9">
        <v>400115</v>
      </c>
      <c r="C2882" s="10">
        <v>116</v>
      </c>
      <c r="D2882" s="10">
        <v>114</v>
      </c>
      <c r="E2882" s="10">
        <v>116</v>
      </c>
      <c r="F2882" s="11">
        <f t="shared" si="257"/>
        <v>7.5919211487362062E-3</v>
      </c>
      <c r="G2882" s="11">
        <f t="shared" si="257"/>
        <v>7.4819841696966514E-3</v>
      </c>
      <c r="H2882" s="11">
        <f t="shared" si="257"/>
        <v>7.61164844683001E-3</v>
      </c>
      <c r="I2882" s="11"/>
      <c r="L2882"/>
    </row>
    <row r="2883" spans="2:12" ht="12" hidden="1" customHeight="1">
      <c r="B2883" s="9">
        <v>400116</v>
      </c>
      <c r="C2883" s="10">
        <v>113</v>
      </c>
      <c r="D2883" s="10">
        <v>110</v>
      </c>
      <c r="E2883" s="10">
        <v>112</v>
      </c>
      <c r="F2883" s="11">
        <f t="shared" si="257"/>
        <v>7.3955783604068214E-3</v>
      </c>
      <c r="G2883" s="11">
        <f t="shared" si="257"/>
        <v>7.2194584093564183E-3</v>
      </c>
      <c r="H2883" s="11">
        <f t="shared" si="257"/>
        <v>7.349177810732424E-3</v>
      </c>
      <c r="I2883" s="11"/>
      <c r="L2883"/>
    </row>
    <row r="2884" spans="2:12" ht="12" hidden="1" customHeight="1">
      <c r="B2884" s="9">
        <v>400119</v>
      </c>
      <c r="C2884" s="10">
        <v>164</v>
      </c>
      <c r="D2884" s="10">
        <v>164</v>
      </c>
      <c r="E2884" s="10">
        <v>164</v>
      </c>
      <c r="F2884" s="11">
        <f t="shared" si="257"/>
        <v>1.073340576200636E-2</v>
      </c>
      <c r="G2884" s="11">
        <f t="shared" si="257"/>
        <v>1.0763556173949569E-2</v>
      </c>
      <c r="H2884" s="11">
        <f t="shared" si="257"/>
        <v>1.0761296080001049E-2</v>
      </c>
      <c r="I2884" s="11"/>
      <c r="L2884"/>
    </row>
    <row r="2885" spans="2:12" ht="12" hidden="1" customHeight="1">
      <c r="B2885" s="9">
        <v>400120</v>
      </c>
      <c r="C2885" s="10">
        <v>180.8</v>
      </c>
      <c r="D2885" s="10">
        <v>183.8</v>
      </c>
      <c r="E2885" s="10">
        <v>183.8</v>
      </c>
      <c r="F2885" s="11">
        <f t="shared" si="257"/>
        <v>1.1832925376650915E-2</v>
      </c>
      <c r="G2885" s="11">
        <f t="shared" si="257"/>
        <v>1.2063058687633724E-2</v>
      </c>
      <c r="H2885" s="11">
        <f t="shared" si="257"/>
        <v>1.2060525728684103E-2</v>
      </c>
      <c r="I2885" s="11"/>
      <c r="L2885"/>
    </row>
    <row r="2886" spans="2:12" ht="12" hidden="1" customHeight="1">
      <c r="B2886" s="9">
        <v>400121</v>
      </c>
      <c r="C2886" s="10">
        <v>48</v>
      </c>
      <c r="D2886" s="10">
        <v>47</v>
      </c>
      <c r="E2886" s="10">
        <v>48</v>
      </c>
      <c r="F2886" s="11">
        <f t="shared" si="257"/>
        <v>3.1414846132701542E-3</v>
      </c>
      <c r="G2886" s="11">
        <f t="shared" si="257"/>
        <v>3.0846776839977422E-3</v>
      </c>
      <c r="H2886" s="11">
        <f t="shared" si="257"/>
        <v>3.1496476331710388E-3</v>
      </c>
      <c r="I2886" s="11"/>
      <c r="L2886"/>
    </row>
    <row r="2887" spans="2:12" ht="12" hidden="1" customHeight="1">
      <c r="B2887" s="9">
        <v>400122</v>
      </c>
      <c r="C2887" s="10">
        <v>94.5</v>
      </c>
      <c r="D2887" s="10">
        <v>94.5</v>
      </c>
      <c r="E2887" s="10">
        <v>94.5</v>
      </c>
      <c r="F2887" s="11">
        <f t="shared" si="257"/>
        <v>6.184797832375616E-3</v>
      </c>
      <c r="G2887" s="11">
        <f t="shared" si="257"/>
        <v>6.2021710880380138E-3</v>
      </c>
      <c r="H2887" s="11">
        <f t="shared" si="257"/>
        <v>6.2008687778054824E-3</v>
      </c>
      <c r="I2887" s="11"/>
      <c r="L2887"/>
    </row>
    <row r="2888" spans="2:12" ht="12" hidden="1" customHeight="1">
      <c r="B2888" s="9">
        <v>400124</v>
      </c>
      <c r="C2888" s="10">
        <v>62</v>
      </c>
      <c r="D2888" s="10">
        <v>64</v>
      </c>
      <c r="E2888" s="10">
        <v>64</v>
      </c>
      <c r="F2888" s="11">
        <f t="shared" si="257"/>
        <v>4.0577509588072824E-3</v>
      </c>
      <c r="G2888" s="11">
        <f t="shared" si="257"/>
        <v>4.200412165443734E-3</v>
      </c>
      <c r="H2888" s="11">
        <f t="shared" si="257"/>
        <v>4.1995301775613848E-3</v>
      </c>
      <c r="I2888" s="11"/>
      <c r="L2888"/>
    </row>
    <row r="2889" spans="2:12" ht="12" hidden="1" customHeight="1">
      <c r="B2889" s="9">
        <v>400125</v>
      </c>
      <c r="C2889" s="10">
        <v>24</v>
      </c>
      <c r="D2889" s="10">
        <v>23</v>
      </c>
      <c r="E2889" s="10">
        <v>23</v>
      </c>
      <c r="F2889" s="11">
        <f t="shared" si="257"/>
        <v>1.5707423066350771E-3</v>
      </c>
      <c r="G2889" s="11">
        <f t="shared" si="257"/>
        <v>1.509523121956342E-3</v>
      </c>
      <c r="H2889" s="11">
        <f t="shared" si="257"/>
        <v>1.5092061575611227E-3</v>
      </c>
      <c r="I2889" s="11"/>
      <c r="L2889"/>
    </row>
    <row r="2890" spans="2:12" ht="12" hidden="1" customHeight="1">
      <c r="B2890" s="9">
        <v>400126</v>
      </c>
      <c r="C2890" s="10">
        <v>117</v>
      </c>
      <c r="D2890" s="10">
        <v>114</v>
      </c>
      <c r="E2890" s="10">
        <v>113</v>
      </c>
      <c r="F2890" s="11">
        <f t="shared" si="257"/>
        <v>7.6573687448460012E-3</v>
      </c>
      <c r="G2890" s="11">
        <f t="shared" si="257"/>
        <v>7.4819841696966514E-3</v>
      </c>
      <c r="H2890" s="11">
        <f t="shared" si="257"/>
        <v>7.4147954697568203E-3</v>
      </c>
      <c r="I2890" s="11"/>
      <c r="L2890"/>
    </row>
    <row r="2891" spans="2:12" ht="12" hidden="1" customHeight="1">
      <c r="B2891" s="9">
        <v>400130</v>
      </c>
      <c r="C2891" s="10">
        <v>2302.3000000000002</v>
      </c>
      <c r="D2891" s="10">
        <v>2282.3000000000002</v>
      </c>
      <c r="E2891" s="10">
        <v>2288.3000000000002</v>
      </c>
      <c r="F2891" s="11">
        <f t="shared" si="257"/>
        <v>0.15068000052358077</v>
      </c>
      <c r="G2891" s="11">
        <f t="shared" si="257"/>
        <v>0.14979063570612866</v>
      </c>
      <c r="H2891" s="11">
        <f t="shared" si="257"/>
        <v>0.15015288914552685</v>
      </c>
      <c r="I2891" s="11"/>
      <c r="L2891"/>
    </row>
    <row r="2892" spans="2:12" ht="12" hidden="1" customHeight="1">
      <c r="B2892" s="9">
        <v>400131</v>
      </c>
      <c r="C2892" s="10">
        <v>2291.6999999999998</v>
      </c>
      <c r="D2892" s="10">
        <v>2261.6999999999998</v>
      </c>
      <c r="E2892" s="10">
        <v>2253.6999999999998</v>
      </c>
      <c r="F2892" s="11">
        <f t="shared" si="257"/>
        <v>0.14998625600481691</v>
      </c>
      <c r="G2892" s="11">
        <f t="shared" si="257"/>
        <v>0.14843862804037644</v>
      </c>
      <c r="H2892" s="11">
        <f t="shared" si="257"/>
        <v>0.14788251814328271</v>
      </c>
      <c r="I2892" s="11"/>
      <c r="L2892"/>
    </row>
    <row r="2893" spans="2:12" ht="12" hidden="1" customHeight="1">
      <c r="B2893" s="9">
        <v>400133</v>
      </c>
      <c r="C2893" s="10">
        <v>133</v>
      </c>
      <c r="D2893" s="10">
        <v>135</v>
      </c>
      <c r="E2893" s="10">
        <v>137</v>
      </c>
      <c r="F2893" s="11">
        <f t="shared" si="257"/>
        <v>8.7045302826027193E-3</v>
      </c>
      <c r="G2893" s="11">
        <f t="shared" si="257"/>
        <v>8.860244411482877E-3</v>
      </c>
      <c r="H2893" s="11">
        <f t="shared" si="257"/>
        <v>8.9896192863423395E-3</v>
      </c>
      <c r="I2893" s="11"/>
      <c r="L2893"/>
    </row>
    <row r="2894" spans="2:12" ht="12" hidden="1" customHeight="1">
      <c r="B2894" s="9">
        <v>400134</v>
      </c>
      <c r="C2894" s="10">
        <v>132</v>
      </c>
      <c r="D2894" s="10">
        <v>134</v>
      </c>
      <c r="E2894" s="10">
        <v>136</v>
      </c>
      <c r="F2894" s="11">
        <f t="shared" si="257"/>
        <v>8.6390826864929243E-3</v>
      </c>
      <c r="G2894" s="11">
        <f t="shared" si="257"/>
        <v>8.7946129713978183E-3</v>
      </c>
      <c r="H2894" s="11">
        <f t="shared" si="257"/>
        <v>8.9240016273179432E-3</v>
      </c>
      <c r="I2894" s="11"/>
      <c r="L2894"/>
    </row>
    <row r="2895" spans="2:12" ht="12" hidden="1" customHeight="1">
      <c r="B2895" s="9">
        <v>400136</v>
      </c>
      <c r="C2895" s="10">
        <v>195</v>
      </c>
      <c r="D2895" s="10">
        <v>194</v>
      </c>
      <c r="E2895" s="10">
        <v>195</v>
      </c>
      <c r="F2895" s="11">
        <f t="shared" si="257"/>
        <v>1.2762281241410002E-2</v>
      </c>
      <c r="G2895" s="11">
        <f t="shared" si="257"/>
        <v>1.2732499376501319E-2</v>
      </c>
      <c r="H2895" s="11">
        <f t="shared" si="257"/>
        <v>1.2795443509757346E-2</v>
      </c>
      <c r="I2895" s="11"/>
      <c r="L2895"/>
    </row>
    <row r="2896" spans="2:12" ht="12" hidden="1" customHeight="1">
      <c r="B2896" s="9">
        <v>400137</v>
      </c>
      <c r="C2896" s="10">
        <v>182</v>
      </c>
      <c r="D2896" s="10">
        <v>185</v>
      </c>
      <c r="E2896" s="10">
        <v>185</v>
      </c>
      <c r="F2896" s="11">
        <f t="shared" si="257"/>
        <v>1.1911462491982668E-2</v>
      </c>
      <c r="G2896" s="11">
        <f t="shared" si="257"/>
        <v>1.2141816415735794E-2</v>
      </c>
      <c r="H2896" s="11">
        <f t="shared" si="257"/>
        <v>1.2139266919513378E-2</v>
      </c>
      <c r="I2896" s="11"/>
      <c r="L2896"/>
    </row>
    <row r="2897" spans="2:12" ht="12" hidden="1" customHeight="1">
      <c r="B2897" s="9">
        <v>400138</v>
      </c>
      <c r="C2897" s="10">
        <v>165</v>
      </c>
      <c r="D2897" s="10">
        <v>166</v>
      </c>
      <c r="E2897" s="10">
        <v>166</v>
      </c>
      <c r="F2897" s="11">
        <f t="shared" si="257"/>
        <v>1.0798853358116155E-2</v>
      </c>
      <c r="G2897" s="11">
        <f t="shared" si="257"/>
        <v>1.0894819054119684E-2</v>
      </c>
      <c r="H2897" s="11">
        <f t="shared" si="257"/>
        <v>1.0892531398049842E-2</v>
      </c>
      <c r="I2897" s="11"/>
      <c r="L2897"/>
    </row>
    <row r="2898" spans="2:12" ht="12" hidden="1" customHeight="1">
      <c r="B2898" s="9">
        <v>400139</v>
      </c>
      <c r="C2898" s="10">
        <v>155.80000000000001</v>
      </c>
      <c r="D2898" s="10">
        <v>157.80000000000001</v>
      </c>
      <c r="E2898" s="10">
        <v>157.80000000000001</v>
      </c>
      <c r="F2898" s="11">
        <f t="shared" si="257"/>
        <v>1.0196735473906043E-2</v>
      </c>
      <c r="G2898" s="11">
        <f t="shared" si="257"/>
        <v>1.0356641245422208E-2</v>
      </c>
      <c r="H2898" s="11">
        <f t="shared" si="257"/>
        <v>1.035446659404979E-2</v>
      </c>
      <c r="I2898" s="11"/>
      <c r="L2898"/>
    </row>
    <row r="2899" spans="2:12" ht="12" hidden="1" customHeight="1">
      <c r="B2899" s="9">
        <v>400140</v>
      </c>
      <c r="C2899" s="10">
        <v>213.5</v>
      </c>
      <c r="D2899" s="10">
        <v>215.5</v>
      </c>
      <c r="E2899" s="10">
        <v>216.5</v>
      </c>
      <c r="F2899" s="11">
        <f t="shared" si="257"/>
        <v>1.3973061769441207E-2</v>
      </c>
      <c r="G2899" s="11">
        <f t="shared" si="257"/>
        <v>1.4143575338330073E-2</v>
      </c>
      <c r="H2899" s="11">
        <f t="shared" si="257"/>
        <v>1.4206223178781873E-2</v>
      </c>
      <c r="I2899" s="11"/>
      <c r="L2899"/>
    </row>
    <row r="2900" spans="2:12" ht="12" hidden="1" customHeight="1">
      <c r="B2900" s="9">
        <v>400141</v>
      </c>
      <c r="C2900" s="10">
        <v>1091.8</v>
      </c>
      <c r="D2900" s="10">
        <v>1096.8</v>
      </c>
      <c r="E2900" s="10">
        <v>1093.8</v>
      </c>
      <c r="F2900" s="11">
        <f t="shared" si="257"/>
        <v>7.1455685432674054E-2</v>
      </c>
      <c r="G2900" s="11">
        <f t="shared" si="257"/>
        <v>7.1984563485291989E-2</v>
      </c>
      <c r="H2900" s="11">
        <f t="shared" si="257"/>
        <v>7.1772595440885045E-2</v>
      </c>
      <c r="I2900" s="11"/>
      <c r="L2900"/>
    </row>
    <row r="2901" spans="2:12" ht="12" hidden="1" customHeight="1">
      <c r="B2901" s="9">
        <v>400142</v>
      </c>
      <c r="C2901" s="10">
        <v>34</v>
      </c>
      <c r="D2901" s="10">
        <v>33</v>
      </c>
      <c r="E2901" s="10">
        <v>33</v>
      </c>
      <c r="F2901" s="11">
        <f t="shared" si="257"/>
        <v>2.225218267733026E-3</v>
      </c>
      <c r="G2901" s="11">
        <f t="shared" si="257"/>
        <v>2.1658375228069252E-3</v>
      </c>
      <c r="H2901" s="11">
        <f t="shared" si="257"/>
        <v>2.1653827478050891E-3</v>
      </c>
      <c r="I2901" s="11"/>
      <c r="L2901"/>
    </row>
    <row r="2902" spans="2:12" ht="12" hidden="1" customHeight="1">
      <c r="B2902" s="9">
        <v>400143</v>
      </c>
      <c r="C2902" s="10">
        <v>3406.4</v>
      </c>
      <c r="D2902" s="10">
        <v>3391.8</v>
      </c>
      <c r="E2902" s="10">
        <v>3383</v>
      </c>
      <c r="F2902" s="11">
        <f t="shared" si="257"/>
        <v>0.22294069138840528</v>
      </c>
      <c r="G2902" s="11">
        <f t="shared" si="257"/>
        <v>0.2226087184805009</v>
      </c>
      <c r="H2902" s="11">
        <f t="shared" si="257"/>
        <v>0.22198454047953384</v>
      </c>
      <c r="I2902" s="11"/>
      <c r="L2902"/>
    </row>
    <row r="2903" spans="2:12" ht="12" hidden="1" customHeight="1">
      <c r="B2903" s="9">
        <v>400144</v>
      </c>
      <c r="C2903" s="10">
        <v>209</v>
      </c>
      <c r="D2903" s="10">
        <v>202</v>
      </c>
      <c r="E2903" s="10">
        <v>202</v>
      </c>
      <c r="F2903" s="11">
        <f t="shared" si="257"/>
        <v>1.3678547586947131E-2</v>
      </c>
      <c r="G2903" s="11">
        <f t="shared" si="257"/>
        <v>1.3257550897181785E-2</v>
      </c>
      <c r="H2903" s="11">
        <f t="shared" si="257"/>
        <v>1.3254767122928121E-2</v>
      </c>
      <c r="I2903" s="11"/>
      <c r="L2903"/>
    </row>
    <row r="2904" spans="2:12" ht="12" hidden="1" customHeight="1">
      <c r="B2904" s="9">
        <v>400145</v>
      </c>
      <c r="C2904" s="10">
        <v>233</v>
      </c>
      <c r="D2904" s="10">
        <v>223</v>
      </c>
      <c r="E2904" s="10">
        <v>222</v>
      </c>
      <c r="F2904" s="11">
        <f t="shared" si="257"/>
        <v>1.5249289893582207E-2</v>
      </c>
      <c r="G2904" s="11">
        <f t="shared" si="257"/>
        <v>1.4635811138968011E-2</v>
      </c>
      <c r="H2904" s="11">
        <f t="shared" si="257"/>
        <v>1.4567120303416054E-2</v>
      </c>
      <c r="I2904" s="11"/>
      <c r="L2904"/>
    </row>
    <row r="2905" spans="2:12" ht="12" hidden="1" customHeight="1">
      <c r="B2905" s="9">
        <v>400149</v>
      </c>
      <c r="C2905" s="10">
        <v>6</v>
      </c>
      <c r="D2905" s="10">
        <v>25</v>
      </c>
      <c r="E2905" s="10">
        <v>24</v>
      </c>
      <c r="F2905" s="11">
        <f t="shared" si="257"/>
        <v>3.9268557665876928E-4</v>
      </c>
      <c r="G2905" s="11">
        <f t="shared" si="257"/>
        <v>1.6407860021264587E-3</v>
      </c>
      <c r="H2905" s="11">
        <f t="shared" si="257"/>
        <v>1.5748238165855194E-3</v>
      </c>
      <c r="I2905" s="11"/>
      <c r="L2905"/>
    </row>
    <row r="2906" spans="2:12" ht="12" hidden="1" customHeight="1">
      <c r="B2906" s="9">
        <v>401104</v>
      </c>
      <c r="C2906" s="10">
        <v>196.5</v>
      </c>
      <c r="D2906" s="10">
        <v>196.5</v>
      </c>
      <c r="E2906" s="10">
        <v>197.5</v>
      </c>
      <c r="F2906" s="11">
        <f t="shared" si="257"/>
        <v>1.2860452635574695E-2</v>
      </c>
      <c r="G2906" s="11">
        <f t="shared" si="257"/>
        <v>1.2896577976713964E-2</v>
      </c>
      <c r="H2906" s="11">
        <f t="shared" si="257"/>
        <v>1.2959487657318337E-2</v>
      </c>
      <c r="I2906" s="11"/>
      <c r="L2906"/>
    </row>
    <row r="2907" spans="2:12" ht="12" hidden="1" customHeight="1">
      <c r="B2907" s="9">
        <v>401105</v>
      </c>
      <c r="C2907" s="10">
        <v>311</v>
      </c>
      <c r="D2907" s="10">
        <v>306</v>
      </c>
      <c r="E2907" s="10">
        <v>306</v>
      </c>
      <c r="F2907" s="11">
        <f t="shared" si="257"/>
        <v>2.0354202390146209E-2</v>
      </c>
      <c r="G2907" s="11">
        <f t="shared" si="257"/>
        <v>2.0083220666027853E-2</v>
      </c>
      <c r="H2907" s="11">
        <f t="shared" si="257"/>
        <v>2.0079003661465374E-2</v>
      </c>
      <c r="I2907" s="11"/>
      <c r="L2907"/>
    </row>
    <row r="2908" spans="2:12" ht="12" hidden="1" customHeight="1">
      <c r="B2908" s="9">
        <v>401107</v>
      </c>
      <c r="C2908" s="10">
        <v>207.6</v>
      </c>
      <c r="D2908" s="10">
        <v>211.4</v>
      </c>
      <c r="E2908" s="10">
        <v>210.4</v>
      </c>
      <c r="F2908" s="11">
        <f t="shared" ref="F2908:H2936" si="258">C2908/C$2937</f>
        <v>1.3586920952393416E-2</v>
      </c>
      <c r="G2908" s="11">
        <f t="shared" si="258"/>
        <v>1.3874486433981334E-2</v>
      </c>
      <c r="H2908" s="11">
        <f t="shared" si="258"/>
        <v>1.3805955458733053E-2</v>
      </c>
      <c r="I2908" s="11"/>
      <c r="L2908"/>
    </row>
    <row r="2909" spans="2:12" ht="12" hidden="1" customHeight="1">
      <c r="B2909" s="9">
        <v>401112</v>
      </c>
      <c r="C2909" s="10">
        <v>114.5</v>
      </c>
      <c r="D2909" s="10">
        <v>113.5</v>
      </c>
      <c r="E2909" s="10">
        <v>112.5</v>
      </c>
      <c r="F2909" s="11">
        <f t="shared" si="258"/>
        <v>7.4937497545715138E-3</v>
      </c>
      <c r="G2909" s="11">
        <f t="shared" si="258"/>
        <v>7.449168449654122E-3</v>
      </c>
      <c r="H2909" s="11">
        <f t="shared" si="258"/>
        <v>7.3819866402446222E-3</v>
      </c>
      <c r="I2909" s="11"/>
      <c r="L2909"/>
    </row>
    <row r="2910" spans="2:12" ht="12" hidden="1" customHeight="1">
      <c r="B2910" s="9">
        <v>401113</v>
      </c>
      <c r="C2910" s="10">
        <v>21</v>
      </c>
      <c r="D2910" s="10">
        <v>21</v>
      </c>
      <c r="E2910" s="10">
        <v>21</v>
      </c>
      <c r="F2910" s="11">
        <f t="shared" si="258"/>
        <v>1.3743995183056925E-3</v>
      </c>
      <c r="G2910" s="11">
        <f t="shared" si="258"/>
        <v>1.3782602417862252E-3</v>
      </c>
      <c r="H2910" s="11">
        <f t="shared" si="258"/>
        <v>1.3779708395123295E-3</v>
      </c>
      <c r="I2910" s="11"/>
      <c r="L2910"/>
    </row>
    <row r="2911" spans="2:12" ht="12" hidden="1" customHeight="1">
      <c r="B2911" s="9">
        <v>401114</v>
      </c>
      <c r="C2911" s="10">
        <v>22</v>
      </c>
      <c r="D2911" s="10">
        <v>22</v>
      </c>
      <c r="E2911" s="10">
        <v>21</v>
      </c>
      <c r="F2911" s="11">
        <f t="shared" si="258"/>
        <v>1.4398471144154875E-3</v>
      </c>
      <c r="G2911" s="11">
        <f t="shared" si="258"/>
        <v>1.4438916818712835E-3</v>
      </c>
      <c r="H2911" s="11">
        <f t="shared" si="258"/>
        <v>1.3779708395123295E-3</v>
      </c>
      <c r="I2911" s="11"/>
      <c r="L2911"/>
    </row>
    <row r="2912" spans="2:12" ht="12" hidden="1" customHeight="1">
      <c r="B2912" s="9">
        <v>401115</v>
      </c>
      <c r="C2912" s="10">
        <v>133</v>
      </c>
      <c r="D2912" s="10">
        <v>132</v>
      </c>
      <c r="E2912" s="10">
        <v>132</v>
      </c>
      <c r="F2912" s="11">
        <f t="shared" si="258"/>
        <v>8.7045302826027193E-3</v>
      </c>
      <c r="G2912" s="11">
        <f t="shared" si="258"/>
        <v>8.663350091227701E-3</v>
      </c>
      <c r="H2912" s="11">
        <f t="shared" si="258"/>
        <v>8.6615309912203564E-3</v>
      </c>
      <c r="I2912" s="11"/>
      <c r="L2912"/>
    </row>
    <row r="2913" spans="2:12" ht="12" hidden="1" customHeight="1">
      <c r="B2913" s="9">
        <v>401116</v>
      </c>
      <c r="C2913" s="10">
        <v>189.6</v>
      </c>
      <c r="D2913" s="10">
        <v>194.6</v>
      </c>
      <c r="E2913" s="10">
        <v>196.6</v>
      </c>
      <c r="F2913" s="11">
        <f t="shared" si="258"/>
        <v>1.2408864222417109E-2</v>
      </c>
      <c r="G2913" s="11">
        <f t="shared" si="258"/>
        <v>1.2771878240552353E-2</v>
      </c>
      <c r="H2913" s="11">
        <f t="shared" si="258"/>
        <v>1.2900431764196378E-2</v>
      </c>
      <c r="I2913" s="11"/>
      <c r="L2913"/>
    </row>
    <row r="2914" spans="2:12" ht="12" hidden="1" customHeight="1">
      <c r="B2914" s="9">
        <v>401117</v>
      </c>
      <c r="C2914" s="10">
        <v>45</v>
      </c>
      <c r="D2914" s="10">
        <v>45</v>
      </c>
      <c r="E2914" s="10">
        <v>45</v>
      </c>
      <c r="F2914" s="11">
        <f t="shared" si="258"/>
        <v>2.9451418249407699E-3</v>
      </c>
      <c r="G2914" s="11">
        <f t="shared" si="258"/>
        <v>2.9534148038276257E-3</v>
      </c>
      <c r="H2914" s="11">
        <f t="shared" si="258"/>
        <v>2.9527946560978487E-3</v>
      </c>
      <c r="I2914" s="11"/>
      <c r="L2914"/>
    </row>
    <row r="2915" spans="2:12" ht="12" hidden="1" customHeight="1">
      <c r="B2915" s="9">
        <v>401118</v>
      </c>
      <c r="C2915" s="10">
        <v>80</v>
      </c>
      <c r="D2915" s="10">
        <v>80</v>
      </c>
      <c r="E2915" s="10">
        <v>83</v>
      </c>
      <c r="F2915" s="11">
        <f t="shared" si="258"/>
        <v>5.2358076887835904E-3</v>
      </c>
      <c r="G2915" s="11">
        <f t="shared" si="258"/>
        <v>5.2505152068046679E-3</v>
      </c>
      <c r="H2915" s="11">
        <f t="shared" si="258"/>
        <v>5.4462656990249209E-3</v>
      </c>
      <c r="I2915" s="11"/>
      <c r="L2915"/>
    </row>
    <row r="2916" spans="2:12" ht="12" hidden="1" customHeight="1">
      <c r="B2916" s="9">
        <v>401119</v>
      </c>
      <c r="C2916" s="10">
        <v>10</v>
      </c>
      <c r="D2916" s="10">
        <v>10</v>
      </c>
      <c r="E2916" s="10">
        <v>10</v>
      </c>
      <c r="F2916" s="11">
        <f t="shared" si="258"/>
        <v>6.544759610979488E-4</v>
      </c>
      <c r="G2916" s="11">
        <f t="shared" si="258"/>
        <v>6.5631440085058348E-4</v>
      </c>
      <c r="H2916" s="11">
        <f t="shared" si="258"/>
        <v>6.561765902439664E-4</v>
      </c>
      <c r="I2916" s="11"/>
      <c r="L2916"/>
    </row>
    <row r="2917" spans="2:12" ht="12" hidden="1" customHeight="1">
      <c r="B2917" s="9">
        <v>401120</v>
      </c>
      <c r="C2917" s="10">
        <v>37</v>
      </c>
      <c r="D2917" s="10">
        <v>37</v>
      </c>
      <c r="E2917" s="10">
        <v>37</v>
      </c>
      <c r="F2917" s="11">
        <f t="shared" si="258"/>
        <v>2.4215610560624104E-3</v>
      </c>
      <c r="G2917" s="11">
        <f t="shared" si="258"/>
        <v>2.4283632831471587E-3</v>
      </c>
      <c r="H2917" s="11">
        <f t="shared" si="258"/>
        <v>2.4278533839026759E-3</v>
      </c>
      <c r="I2917" s="11"/>
      <c r="L2917"/>
    </row>
    <row r="2918" spans="2:12" ht="12" hidden="1" customHeight="1">
      <c r="B2918" s="9">
        <v>401121</v>
      </c>
      <c r="C2918" s="10">
        <v>58</v>
      </c>
      <c r="D2918" s="10">
        <v>57</v>
      </c>
      <c r="E2918" s="10">
        <v>57</v>
      </c>
      <c r="F2918" s="11">
        <f t="shared" si="258"/>
        <v>3.7959605743681031E-3</v>
      </c>
      <c r="G2918" s="11">
        <f t="shared" si="258"/>
        <v>3.7409920848483257E-3</v>
      </c>
      <c r="H2918" s="11">
        <f t="shared" si="258"/>
        <v>3.7402065643906087E-3</v>
      </c>
      <c r="I2918" s="11"/>
      <c r="L2918"/>
    </row>
    <row r="2919" spans="2:12" ht="12" hidden="1" customHeight="1">
      <c r="B2919" s="9">
        <v>401122</v>
      </c>
      <c r="C2919" s="10">
        <v>154</v>
      </c>
      <c r="D2919" s="10">
        <v>152</v>
      </c>
      <c r="E2919" s="10">
        <v>153</v>
      </c>
      <c r="F2919" s="11">
        <f t="shared" si="258"/>
        <v>1.0078929800908411E-2</v>
      </c>
      <c r="G2919" s="11">
        <f t="shared" si="258"/>
        <v>9.9759788929288679E-3</v>
      </c>
      <c r="H2919" s="11">
        <f t="shared" si="258"/>
        <v>1.0039501830732687E-2</v>
      </c>
      <c r="I2919" s="11"/>
      <c r="L2919"/>
    </row>
    <row r="2920" spans="2:12" ht="12" hidden="1" customHeight="1">
      <c r="B2920" s="9">
        <v>401123</v>
      </c>
      <c r="C2920" s="10">
        <v>30</v>
      </c>
      <c r="D2920" s="10">
        <v>31</v>
      </c>
      <c r="E2920" s="10">
        <v>31</v>
      </c>
      <c r="F2920" s="11">
        <f t="shared" si="258"/>
        <v>1.9634278832938463E-3</v>
      </c>
      <c r="G2920" s="11">
        <f t="shared" si="258"/>
        <v>2.0345746426368087E-3</v>
      </c>
      <c r="H2920" s="11">
        <f t="shared" si="258"/>
        <v>2.0341474297562957E-3</v>
      </c>
      <c r="I2920" s="11"/>
      <c r="L2920"/>
    </row>
    <row r="2921" spans="2:12" ht="12" hidden="1" customHeight="1">
      <c r="B2921" s="9">
        <v>401124</v>
      </c>
      <c r="C2921" s="10">
        <v>21</v>
      </c>
      <c r="D2921" s="10">
        <v>21</v>
      </c>
      <c r="E2921" s="10">
        <v>21</v>
      </c>
      <c r="F2921" s="11">
        <f t="shared" si="258"/>
        <v>1.3743995183056925E-3</v>
      </c>
      <c r="G2921" s="11">
        <f t="shared" si="258"/>
        <v>1.3782602417862252E-3</v>
      </c>
      <c r="H2921" s="11">
        <f t="shared" si="258"/>
        <v>1.3779708395123295E-3</v>
      </c>
      <c r="I2921" s="11"/>
      <c r="L2921"/>
    </row>
    <row r="2922" spans="2:12" ht="12" hidden="1" customHeight="1">
      <c r="B2922" s="9">
        <v>401125</v>
      </c>
      <c r="C2922" s="10">
        <v>35</v>
      </c>
      <c r="D2922" s="10">
        <v>34</v>
      </c>
      <c r="E2922" s="10">
        <v>34</v>
      </c>
      <c r="F2922" s="11">
        <f t="shared" si="258"/>
        <v>2.2906658638428209E-3</v>
      </c>
      <c r="G2922" s="11">
        <f t="shared" si="258"/>
        <v>2.2314689628919839E-3</v>
      </c>
      <c r="H2922" s="11">
        <f t="shared" si="258"/>
        <v>2.2310004068294858E-3</v>
      </c>
      <c r="I2922" s="11"/>
      <c r="L2922"/>
    </row>
    <row r="2923" spans="2:12" ht="12" hidden="1" customHeight="1">
      <c r="B2923" s="9">
        <v>401126</v>
      </c>
      <c r="C2923" s="10">
        <v>24</v>
      </c>
      <c r="D2923" s="10">
        <v>24</v>
      </c>
      <c r="E2923" s="10">
        <v>24</v>
      </c>
      <c r="F2923" s="11">
        <f t="shared" si="258"/>
        <v>1.5707423066350771E-3</v>
      </c>
      <c r="G2923" s="11">
        <f t="shared" si="258"/>
        <v>1.5751545620414002E-3</v>
      </c>
      <c r="H2923" s="11">
        <f t="shared" si="258"/>
        <v>1.5748238165855194E-3</v>
      </c>
      <c r="I2923" s="11"/>
      <c r="L2923"/>
    </row>
    <row r="2924" spans="2:12" ht="12" hidden="1" customHeight="1">
      <c r="B2924" s="9">
        <v>401128</v>
      </c>
      <c r="C2924" s="10">
        <v>45</v>
      </c>
      <c r="D2924" s="10">
        <v>46</v>
      </c>
      <c r="E2924" s="10">
        <v>48</v>
      </c>
      <c r="F2924" s="11">
        <f t="shared" si="258"/>
        <v>2.9451418249407699E-3</v>
      </c>
      <c r="G2924" s="11">
        <f t="shared" si="258"/>
        <v>3.0190462439126839E-3</v>
      </c>
      <c r="H2924" s="11">
        <f t="shared" si="258"/>
        <v>3.1496476331710388E-3</v>
      </c>
      <c r="I2924" s="11"/>
      <c r="L2924"/>
    </row>
    <row r="2925" spans="2:12" ht="12" hidden="1" customHeight="1">
      <c r="B2925" s="9">
        <v>401129</v>
      </c>
      <c r="C2925" s="10">
        <v>138</v>
      </c>
      <c r="D2925" s="10">
        <v>138</v>
      </c>
      <c r="E2925" s="10">
        <v>141</v>
      </c>
      <c r="F2925" s="11">
        <f t="shared" si="258"/>
        <v>9.0317682631516939E-3</v>
      </c>
      <c r="G2925" s="11">
        <f t="shared" si="258"/>
        <v>9.0571387317380514E-3</v>
      </c>
      <c r="H2925" s="11">
        <f t="shared" si="258"/>
        <v>9.2520899224399263E-3</v>
      </c>
      <c r="I2925" s="11"/>
      <c r="L2925"/>
    </row>
    <row r="2926" spans="2:12" ht="12" hidden="1" customHeight="1">
      <c r="B2926" s="9">
        <v>401130</v>
      </c>
      <c r="C2926" s="10">
        <v>45</v>
      </c>
      <c r="D2926" s="10">
        <v>41</v>
      </c>
      <c r="E2926" s="10">
        <v>43</v>
      </c>
      <c r="F2926" s="11">
        <f t="shared" si="258"/>
        <v>2.9451418249407699E-3</v>
      </c>
      <c r="G2926" s="11">
        <f t="shared" si="258"/>
        <v>2.6908890434873922E-3</v>
      </c>
      <c r="H2926" s="11">
        <f t="shared" si="258"/>
        <v>2.8215593380490557E-3</v>
      </c>
      <c r="I2926" s="11"/>
      <c r="L2926"/>
    </row>
    <row r="2927" spans="2:12" ht="12" hidden="1" customHeight="1">
      <c r="B2927" s="9">
        <v>401131</v>
      </c>
      <c r="C2927" s="10">
        <v>72</v>
      </c>
      <c r="D2927" s="10">
        <v>74</v>
      </c>
      <c r="E2927" s="10">
        <v>74</v>
      </c>
      <c r="F2927" s="11">
        <f t="shared" si="258"/>
        <v>4.7122269199052318E-3</v>
      </c>
      <c r="G2927" s="11">
        <f t="shared" si="258"/>
        <v>4.8567265662943174E-3</v>
      </c>
      <c r="H2927" s="11">
        <f t="shared" si="258"/>
        <v>4.8557067678053518E-3</v>
      </c>
      <c r="I2927" s="11"/>
      <c r="L2927"/>
    </row>
    <row r="2928" spans="2:12" ht="12" hidden="1" customHeight="1">
      <c r="B2928" s="9">
        <v>401132</v>
      </c>
      <c r="C2928" s="10">
        <v>79</v>
      </c>
      <c r="D2928" s="10">
        <v>78</v>
      </c>
      <c r="E2928" s="10">
        <v>77</v>
      </c>
      <c r="F2928" s="11">
        <f t="shared" si="258"/>
        <v>5.1703600926737954E-3</v>
      </c>
      <c r="G2928" s="11">
        <f t="shared" si="258"/>
        <v>5.1192523266345505E-3</v>
      </c>
      <c r="H2928" s="11">
        <f t="shared" si="258"/>
        <v>5.0525597448785415E-3</v>
      </c>
      <c r="I2928" s="11"/>
      <c r="L2928"/>
    </row>
    <row r="2929" spans="1:12" ht="12" hidden="1" customHeight="1">
      <c r="B2929" s="9">
        <v>401133</v>
      </c>
      <c r="C2929" s="10">
        <v>146</v>
      </c>
      <c r="D2929" s="10">
        <v>143</v>
      </c>
      <c r="E2929" s="10">
        <v>146</v>
      </c>
      <c r="F2929" s="11">
        <f t="shared" si="258"/>
        <v>9.5553490320300534E-3</v>
      </c>
      <c r="G2929" s="11">
        <f t="shared" si="258"/>
        <v>9.3852959321633431E-3</v>
      </c>
      <c r="H2929" s="11">
        <f t="shared" si="258"/>
        <v>9.5801782175619094E-3</v>
      </c>
      <c r="I2929" s="11"/>
      <c r="L2929"/>
    </row>
    <row r="2930" spans="1:12" ht="12" hidden="1" customHeight="1">
      <c r="B2930" s="9">
        <v>401134</v>
      </c>
      <c r="C2930" s="10">
        <v>56</v>
      </c>
      <c r="D2930" s="10">
        <v>57</v>
      </c>
      <c r="E2930" s="10">
        <v>58</v>
      </c>
      <c r="F2930" s="11">
        <f t="shared" si="258"/>
        <v>3.6650653821485133E-3</v>
      </c>
      <c r="G2930" s="11">
        <f t="shared" si="258"/>
        <v>3.7409920848483257E-3</v>
      </c>
      <c r="H2930" s="11">
        <f t="shared" si="258"/>
        <v>3.805824223415005E-3</v>
      </c>
      <c r="I2930" s="11"/>
      <c r="L2930"/>
    </row>
    <row r="2931" spans="1:12" ht="12" hidden="1" customHeight="1">
      <c r="B2931" s="9">
        <v>401135</v>
      </c>
      <c r="C2931" s="10">
        <v>22</v>
      </c>
      <c r="D2931" s="10">
        <v>21</v>
      </c>
      <c r="E2931" s="10">
        <v>21</v>
      </c>
      <c r="F2931" s="11">
        <f t="shared" si="258"/>
        <v>1.4398471144154875E-3</v>
      </c>
      <c r="G2931" s="11">
        <f t="shared" si="258"/>
        <v>1.3782602417862252E-3</v>
      </c>
      <c r="H2931" s="11">
        <f t="shared" si="258"/>
        <v>1.3779708395123295E-3</v>
      </c>
      <c r="I2931" s="11"/>
      <c r="L2931"/>
    </row>
    <row r="2932" spans="1:12" ht="12" hidden="1" customHeight="1">
      <c r="B2932" s="9">
        <v>401136</v>
      </c>
      <c r="C2932" s="10">
        <v>103.6</v>
      </c>
      <c r="D2932" s="10">
        <v>104.6</v>
      </c>
      <c r="E2932" s="10">
        <v>102.6</v>
      </c>
      <c r="F2932" s="11">
        <f t="shared" si="258"/>
        <v>6.7803709569747494E-3</v>
      </c>
      <c r="G2932" s="11">
        <f t="shared" si="258"/>
        <v>6.8650486328971022E-3</v>
      </c>
      <c r="H2932" s="11">
        <f t="shared" si="258"/>
        <v>6.7323718159030951E-3</v>
      </c>
      <c r="I2932" s="11"/>
      <c r="L2932"/>
    </row>
    <row r="2933" spans="1:12" ht="12" hidden="1" customHeight="1">
      <c r="B2933" s="9">
        <v>401137</v>
      </c>
      <c r="C2933" s="10">
        <v>267</v>
      </c>
      <c r="D2933" s="10">
        <v>268</v>
      </c>
      <c r="E2933" s="10">
        <v>267</v>
      </c>
      <c r="F2933" s="11">
        <f t="shared" si="258"/>
        <v>1.7474508161315232E-2</v>
      </c>
      <c r="G2933" s="11">
        <f t="shared" si="258"/>
        <v>1.7589225942795637E-2</v>
      </c>
      <c r="H2933" s="11">
        <f t="shared" si="258"/>
        <v>1.7519914959513903E-2</v>
      </c>
      <c r="I2933" s="11"/>
      <c r="L2933"/>
    </row>
    <row r="2934" spans="1:12" ht="12" hidden="1" customHeight="1">
      <c r="B2934" s="9">
        <v>401138</v>
      </c>
      <c r="C2934" s="10">
        <v>175</v>
      </c>
      <c r="D2934" s="10">
        <v>178</v>
      </c>
      <c r="E2934" s="10">
        <v>177</v>
      </c>
      <c r="F2934" s="11">
        <f t="shared" si="258"/>
        <v>1.1453329319214105E-2</v>
      </c>
      <c r="G2934" s="11">
        <f t="shared" si="258"/>
        <v>1.1682396335140385E-2</v>
      </c>
      <c r="H2934" s="11">
        <f t="shared" si="258"/>
        <v>1.1614325647318206E-2</v>
      </c>
      <c r="I2934" s="11"/>
      <c r="L2934"/>
    </row>
    <row r="2935" spans="1:12" ht="12" hidden="1" customHeight="1">
      <c r="B2935" s="9">
        <v>402100</v>
      </c>
      <c r="C2935" s="10">
        <v>55</v>
      </c>
      <c r="D2935" s="10">
        <v>55</v>
      </c>
      <c r="E2935" s="10">
        <v>55</v>
      </c>
      <c r="F2935" s="11">
        <f t="shared" si="258"/>
        <v>3.5996177860387183E-3</v>
      </c>
      <c r="G2935" s="11">
        <f t="shared" si="258"/>
        <v>3.6097292046782092E-3</v>
      </c>
      <c r="H2935" s="11">
        <f t="shared" si="258"/>
        <v>3.6089712463418153E-3</v>
      </c>
      <c r="I2935" s="11"/>
      <c r="L2935"/>
    </row>
    <row r="2936" spans="1:12" ht="12" hidden="1" customHeight="1">
      <c r="B2936" s="9">
        <v>402101</v>
      </c>
      <c r="C2936" s="10">
        <v>118</v>
      </c>
      <c r="D2936" s="10">
        <v>119</v>
      </c>
      <c r="E2936" s="10">
        <v>119</v>
      </c>
      <c r="F2936" s="11">
        <f t="shared" si="258"/>
        <v>7.7228163409557961E-3</v>
      </c>
      <c r="G2936" s="11">
        <f t="shared" si="258"/>
        <v>7.8101413701219431E-3</v>
      </c>
      <c r="H2936" s="11">
        <f t="shared" si="258"/>
        <v>7.8085014239032005E-3</v>
      </c>
      <c r="I2936" s="11"/>
      <c r="L2936"/>
    </row>
    <row r="2937" spans="1:12" ht="12" hidden="1" customHeight="1" thickBot="1">
      <c r="C2937" s="12">
        <f t="shared" ref="C2937:H2937" si="259">SUM(C2876:C2936)</f>
        <v>15279.400000000001</v>
      </c>
      <c r="D2937" s="12">
        <f t="shared" si="259"/>
        <v>15236.6</v>
      </c>
      <c r="E2937" s="12">
        <f t="shared" si="259"/>
        <v>15239.800000000001</v>
      </c>
      <c r="F2937" s="13">
        <f t="shared" si="259"/>
        <v>0.99999999999999956</v>
      </c>
      <c r="G2937" s="13">
        <f t="shared" si="259"/>
        <v>0.99999999999999989</v>
      </c>
      <c r="H2937" s="13">
        <f t="shared" si="259"/>
        <v>1</v>
      </c>
      <c r="I2937" s="52"/>
    </row>
    <row r="2938" spans="1:12" ht="12" hidden="1" customHeight="1"/>
    <row r="2939" spans="1:12" ht="12" hidden="1" customHeight="1">
      <c r="A2939" s="3" t="s">
        <v>232</v>
      </c>
      <c r="B2939" s="2" t="s">
        <v>233</v>
      </c>
    </row>
    <row r="2940" spans="1:12" ht="12" hidden="1" customHeight="1">
      <c r="B2940" s="6" t="s">
        <v>4</v>
      </c>
      <c r="C2940" s="55" t="s">
        <v>5</v>
      </c>
      <c r="D2940" s="55"/>
      <c r="E2940" s="55"/>
      <c r="F2940" s="55" t="s">
        <v>6</v>
      </c>
      <c r="G2940" s="55"/>
      <c r="H2940" s="55"/>
      <c r="I2940" s="6"/>
    </row>
    <row r="2941" spans="1:12" ht="12" hidden="1" customHeight="1">
      <c r="B2941" s="6"/>
      <c r="C2941" s="8" t="s">
        <v>7</v>
      </c>
      <c r="D2941" s="8" t="s">
        <v>8</v>
      </c>
      <c r="E2941" s="8">
        <v>2013</v>
      </c>
      <c r="F2941" s="36" t="s">
        <v>7</v>
      </c>
      <c r="G2941" s="8" t="s">
        <v>8</v>
      </c>
      <c r="H2941" s="8">
        <v>2013</v>
      </c>
      <c r="I2941" s="8"/>
    </row>
    <row r="2942" spans="1:12" ht="12" hidden="1" customHeight="1">
      <c r="B2942" s="9">
        <v>251100</v>
      </c>
      <c r="C2942" s="10">
        <v>67</v>
      </c>
      <c r="D2942" s="10">
        <v>67</v>
      </c>
      <c r="E2942" s="10">
        <v>66</v>
      </c>
      <c r="F2942" s="11">
        <f t="shared" ref="F2942:H2952" si="260">C2942/C$2953</f>
        <v>4.0141393565394524E-3</v>
      </c>
      <c r="G2942" s="11">
        <f t="shared" si="260"/>
        <v>3.856736625182764E-3</v>
      </c>
      <c r="H2942" s="11">
        <f t="shared" si="260"/>
        <v>3.7416026531364266E-3</v>
      </c>
      <c r="I2942" s="11"/>
    </row>
    <row r="2943" spans="1:12" ht="12" hidden="1" customHeight="1">
      <c r="B2943" s="9">
        <v>251101</v>
      </c>
      <c r="C2943" s="10">
        <v>43</v>
      </c>
      <c r="D2943" s="10">
        <v>41</v>
      </c>
      <c r="E2943" s="10">
        <v>43</v>
      </c>
      <c r="F2943" s="11">
        <f t="shared" si="260"/>
        <v>2.5762386915103947E-3</v>
      </c>
      <c r="G2943" s="11">
        <f t="shared" si="260"/>
        <v>2.3600925616790048E-3</v>
      </c>
      <c r="H2943" s="11">
        <f t="shared" si="260"/>
        <v>2.4377108194676722E-3</v>
      </c>
      <c r="I2943" s="11"/>
    </row>
    <row r="2944" spans="1:12" ht="12" hidden="1" customHeight="1">
      <c r="B2944" s="9">
        <v>251102</v>
      </c>
      <c r="C2944" s="10">
        <v>3218.3</v>
      </c>
      <c r="D2944" s="10">
        <v>3304.8</v>
      </c>
      <c r="E2944" s="10">
        <v>3348.8</v>
      </c>
      <c r="F2944" s="11">
        <f t="shared" si="260"/>
        <v>0.19281648792762568</v>
      </c>
      <c r="G2944" s="11">
        <f t="shared" si="260"/>
        <v>0.19023497311797014</v>
      </c>
      <c r="H2944" s="11">
        <f t="shared" si="260"/>
        <v>0.18984665098217071</v>
      </c>
      <c r="I2944" s="11"/>
    </row>
    <row r="2945" spans="1:9" ht="12" hidden="1" customHeight="1">
      <c r="B2945" s="9">
        <v>251103</v>
      </c>
      <c r="C2945" s="10">
        <v>3144.8</v>
      </c>
      <c r="D2945" s="10">
        <v>3248.8</v>
      </c>
      <c r="E2945" s="10">
        <v>3299.3</v>
      </c>
      <c r="F2945" s="11">
        <f t="shared" si="260"/>
        <v>0.18841291714097419</v>
      </c>
      <c r="G2945" s="11">
        <f t="shared" si="260"/>
        <v>0.18701143205811588</v>
      </c>
      <c r="H2945" s="11">
        <f t="shared" si="260"/>
        <v>0.18704044899231839</v>
      </c>
      <c r="I2945" s="11"/>
    </row>
    <row r="2946" spans="1:9" ht="12" hidden="1" customHeight="1">
      <c r="B2946" s="9">
        <v>251104</v>
      </c>
      <c r="C2946" s="10">
        <v>56</v>
      </c>
      <c r="D2946" s="10">
        <v>272</v>
      </c>
      <c r="E2946" s="10">
        <v>293</v>
      </c>
      <c r="F2946" s="11">
        <f t="shared" si="260"/>
        <v>3.3551015517344677E-3</v>
      </c>
      <c r="G2946" s="11">
        <f t="shared" si="260"/>
        <v>1.5657199433577788E-2</v>
      </c>
      <c r="H2946" s="11">
        <f t="shared" si="260"/>
        <v>1.6610448141954136E-2</v>
      </c>
      <c r="I2946" s="11"/>
    </row>
    <row r="2947" spans="1:9" ht="12" hidden="1" customHeight="1">
      <c r="B2947" s="9">
        <v>251106</v>
      </c>
      <c r="C2947" s="10">
        <v>6105.6</v>
      </c>
      <c r="D2947" s="10">
        <v>6355.9</v>
      </c>
      <c r="E2947" s="10">
        <v>6498.6</v>
      </c>
      <c r="F2947" s="11">
        <f t="shared" si="260"/>
        <v>0.36580192918339227</v>
      </c>
      <c r="G2947" s="11">
        <f t="shared" si="260"/>
        <v>0.36586615397013622</v>
      </c>
      <c r="H2947" s="11">
        <f t="shared" si="260"/>
        <v>0.3684118030556422</v>
      </c>
      <c r="I2947" s="11"/>
    </row>
    <row r="2948" spans="1:9" ht="12" hidden="1" customHeight="1">
      <c r="B2948" s="9">
        <v>252129</v>
      </c>
      <c r="C2948" s="10">
        <v>527.6</v>
      </c>
      <c r="D2948" s="10">
        <v>535.79999999999995</v>
      </c>
      <c r="E2948" s="10">
        <v>538.6</v>
      </c>
      <c r="F2948" s="11">
        <f t="shared" si="260"/>
        <v>3.1609849619555451E-2</v>
      </c>
      <c r="G2948" s="11">
        <f t="shared" si="260"/>
        <v>3.0842380354819773E-2</v>
      </c>
      <c r="H2948" s="11">
        <f t="shared" si="260"/>
        <v>3.0533745287564841E-2</v>
      </c>
      <c r="I2948" s="11"/>
    </row>
    <row r="2949" spans="1:9" ht="12" hidden="1" customHeight="1">
      <c r="B2949" s="9">
        <v>252130</v>
      </c>
      <c r="C2949" s="10">
        <v>76.2</v>
      </c>
      <c r="D2949" s="10">
        <v>75.400000000000006</v>
      </c>
      <c r="E2949" s="10">
        <v>77.2</v>
      </c>
      <c r="F2949" s="11">
        <f t="shared" si="260"/>
        <v>4.5653346114672578E-3</v>
      </c>
      <c r="G2949" s="11">
        <f t="shared" si="260"/>
        <v>4.3402677841609021E-3</v>
      </c>
      <c r="H2949" s="11">
        <f t="shared" si="260"/>
        <v>4.3765412851838204E-3</v>
      </c>
      <c r="I2949" s="11"/>
    </row>
    <row r="2950" spans="1:9" ht="12" hidden="1" customHeight="1">
      <c r="B2950" s="9">
        <v>254101</v>
      </c>
      <c r="C2950" s="10">
        <v>728.5</v>
      </c>
      <c r="D2950" s="10">
        <v>760.5</v>
      </c>
      <c r="E2950" s="10">
        <v>767</v>
      </c>
      <c r="F2950" s="11">
        <f t="shared" si="260"/>
        <v>4.3646276436402849E-2</v>
      </c>
      <c r="G2950" s="11">
        <f t="shared" si="260"/>
        <v>4.3776838857484957E-2</v>
      </c>
      <c r="H2950" s="11">
        <f t="shared" si="260"/>
        <v>4.3481958105388477E-2</v>
      </c>
      <c r="I2950" s="11"/>
    </row>
    <row r="2951" spans="1:9" ht="12" hidden="1" customHeight="1">
      <c r="B2951" s="9">
        <v>260100</v>
      </c>
      <c r="C2951" s="10">
        <v>1485</v>
      </c>
      <c r="D2951" s="10">
        <v>1480</v>
      </c>
      <c r="E2951" s="10">
        <v>1479</v>
      </c>
      <c r="F2951" s="11">
        <f t="shared" si="260"/>
        <v>8.8970103648672944E-2</v>
      </c>
      <c r="G2951" s="11">
        <f t="shared" si="260"/>
        <v>8.519358515329091E-2</v>
      </c>
      <c r="H2951" s="11">
        <f t="shared" si="260"/>
        <v>8.3845913999829921E-2</v>
      </c>
      <c r="I2951" s="11"/>
    </row>
    <row r="2952" spans="1:9" ht="12" hidden="1" customHeight="1">
      <c r="B2952" s="9">
        <v>260101</v>
      </c>
      <c r="C2952" s="10">
        <v>1239</v>
      </c>
      <c r="D2952" s="10">
        <v>1231</v>
      </c>
      <c r="E2952" s="10">
        <v>1229</v>
      </c>
      <c r="F2952" s="11">
        <f t="shared" si="260"/>
        <v>7.4231621832125103E-2</v>
      </c>
      <c r="G2952" s="11">
        <f t="shared" si="260"/>
        <v>7.086034008358183E-2</v>
      </c>
      <c r="H2952" s="11">
        <f t="shared" si="260"/>
        <v>6.9673176677343462E-2</v>
      </c>
      <c r="I2952" s="11"/>
    </row>
    <row r="2953" spans="1:9" ht="12" hidden="1" customHeight="1" thickBot="1">
      <c r="C2953" s="12">
        <f t="shared" ref="C2953:H2953" si="261">SUM(C2942:C2952)</f>
        <v>16691</v>
      </c>
      <c r="D2953" s="12">
        <f t="shared" si="261"/>
        <v>17372.199999999997</v>
      </c>
      <c r="E2953" s="12">
        <f t="shared" si="261"/>
        <v>17639.5</v>
      </c>
      <c r="F2953" s="13">
        <f t="shared" si="261"/>
        <v>1.0000000000000002</v>
      </c>
      <c r="G2953" s="13">
        <f t="shared" si="261"/>
        <v>1</v>
      </c>
      <c r="H2953" s="13">
        <f t="shared" si="261"/>
        <v>1</v>
      </c>
      <c r="I2953" s="52"/>
    </row>
    <row r="2954" spans="1:9" ht="12" hidden="1" customHeight="1"/>
    <row r="2955" spans="1:9" ht="12" hidden="1" customHeight="1">
      <c r="A2955" s="3" t="s">
        <v>232</v>
      </c>
      <c r="B2955" s="2" t="s">
        <v>234</v>
      </c>
    </row>
    <row r="2956" spans="1:9" ht="12" hidden="1" customHeight="1">
      <c r="B2956" s="6" t="s">
        <v>4</v>
      </c>
      <c r="C2956" s="55" t="s">
        <v>5</v>
      </c>
      <c r="D2956" s="55"/>
      <c r="E2956" s="55"/>
      <c r="F2956" s="55" t="s">
        <v>6</v>
      </c>
      <c r="G2956" s="55"/>
      <c r="H2956" s="55"/>
      <c r="I2956" s="6"/>
    </row>
    <row r="2957" spans="1:9" ht="12" hidden="1" customHeight="1">
      <c r="B2957" s="6"/>
      <c r="C2957" s="8" t="s">
        <v>7</v>
      </c>
      <c r="D2957" s="8" t="s">
        <v>8</v>
      </c>
      <c r="E2957" s="8">
        <v>2013</v>
      </c>
      <c r="F2957" s="36" t="s">
        <v>7</v>
      </c>
      <c r="G2957" s="8" t="s">
        <v>8</v>
      </c>
      <c r="H2957" s="8">
        <v>2013</v>
      </c>
      <c r="I2957" s="8"/>
    </row>
    <row r="2958" spans="1:9" ht="12" hidden="1" customHeight="1">
      <c r="B2958" s="9">
        <v>251100</v>
      </c>
      <c r="C2958" s="10">
        <v>67</v>
      </c>
      <c r="D2958" s="10">
        <v>67</v>
      </c>
      <c r="E2958" s="10">
        <v>66</v>
      </c>
      <c r="F2958" s="11">
        <f t="shared" ref="F2958:H2968" si="262">C2958/C$2969</f>
        <v>4.0141393565394524E-3</v>
      </c>
      <c r="G2958" s="11">
        <f t="shared" si="262"/>
        <v>3.856736625182764E-3</v>
      </c>
      <c r="H2958" s="11">
        <f t="shared" si="262"/>
        <v>3.7416026531364266E-3</v>
      </c>
      <c r="I2958" s="11"/>
    </row>
    <row r="2959" spans="1:9" ht="12" hidden="1" customHeight="1">
      <c r="B2959" s="9">
        <v>251101</v>
      </c>
      <c r="C2959" s="10">
        <v>43</v>
      </c>
      <c r="D2959" s="10">
        <v>41</v>
      </c>
      <c r="E2959" s="10">
        <v>43</v>
      </c>
      <c r="F2959" s="11">
        <f t="shared" si="262"/>
        <v>2.5762386915103947E-3</v>
      </c>
      <c r="G2959" s="11">
        <f t="shared" si="262"/>
        <v>2.3600925616790048E-3</v>
      </c>
      <c r="H2959" s="11">
        <f t="shared" si="262"/>
        <v>2.4377108194676722E-3</v>
      </c>
      <c r="I2959" s="11"/>
    </row>
    <row r="2960" spans="1:9" ht="12" hidden="1" customHeight="1">
      <c r="B2960" s="9">
        <v>251102</v>
      </c>
      <c r="C2960" s="10">
        <v>3218.3</v>
      </c>
      <c r="D2960" s="10">
        <v>3304.8</v>
      </c>
      <c r="E2960" s="10">
        <v>3348.8</v>
      </c>
      <c r="F2960" s="11">
        <f t="shared" si="262"/>
        <v>0.19281648792762568</v>
      </c>
      <c r="G2960" s="11">
        <f t="shared" si="262"/>
        <v>0.19023497311797014</v>
      </c>
      <c r="H2960" s="11">
        <f t="shared" si="262"/>
        <v>0.18984665098217071</v>
      </c>
      <c r="I2960" s="11"/>
    </row>
    <row r="2961" spans="1:9" ht="12" hidden="1" customHeight="1">
      <c r="B2961" s="9">
        <v>251103</v>
      </c>
      <c r="C2961" s="10">
        <v>3144.8</v>
      </c>
      <c r="D2961" s="10">
        <v>3248.8</v>
      </c>
      <c r="E2961" s="10">
        <v>3299.3</v>
      </c>
      <c r="F2961" s="11">
        <f t="shared" si="262"/>
        <v>0.18841291714097419</v>
      </c>
      <c r="G2961" s="11">
        <f t="shared" si="262"/>
        <v>0.18701143205811588</v>
      </c>
      <c r="H2961" s="11">
        <f t="shared" si="262"/>
        <v>0.18704044899231839</v>
      </c>
      <c r="I2961" s="11"/>
    </row>
    <row r="2962" spans="1:9" ht="12" hidden="1" customHeight="1">
      <c r="B2962" s="9">
        <v>251104</v>
      </c>
      <c r="C2962" s="10">
        <v>56</v>
      </c>
      <c r="D2962" s="10">
        <v>272</v>
      </c>
      <c r="E2962" s="10">
        <v>293</v>
      </c>
      <c r="F2962" s="11">
        <f t="shared" si="262"/>
        <v>3.3551015517344677E-3</v>
      </c>
      <c r="G2962" s="11">
        <f t="shared" si="262"/>
        <v>1.5657199433577788E-2</v>
      </c>
      <c r="H2962" s="11">
        <f t="shared" si="262"/>
        <v>1.6610448141954136E-2</v>
      </c>
      <c r="I2962" s="11"/>
    </row>
    <row r="2963" spans="1:9" ht="12" hidden="1" customHeight="1">
      <c r="B2963" s="9">
        <v>251106</v>
      </c>
      <c r="C2963" s="10">
        <v>6105.6</v>
      </c>
      <c r="D2963" s="10">
        <v>6355.9</v>
      </c>
      <c r="E2963" s="10">
        <v>6498.6</v>
      </c>
      <c r="F2963" s="11">
        <f t="shared" si="262"/>
        <v>0.36580192918339227</v>
      </c>
      <c r="G2963" s="11">
        <f t="shared" si="262"/>
        <v>0.36586615397013622</v>
      </c>
      <c r="H2963" s="11">
        <f t="shared" si="262"/>
        <v>0.3684118030556422</v>
      </c>
      <c r="I2963" s="11"/>
    </row>
    <row r="2964" spans="1:9" ht="12" hidden="1" customHeight="1">
      <c r="B2964" s="9">
        <v>252129</v>
      </c>
      <c r="C2964" s="10">
        <v>527.6</v>
      </c>
      <c r="D2964" s="10">
        <v>535.79999999999995</v>
      </c>
      <c r="E2964" s="10">
        <v>538.6</v>
      </c>
      <c r="F2964" s="11">
        <f t="shared" si="262"/>
        <v>3.1609849619555451E-2</v>
      </c>
      <c r="G2964" s="11">
        <f t="shared" si="262"/>
        <v>3.0842380354819773E-2</v>
      </c>
      <c r="H2964" s="11">
        <f t="shared" si="262"/>
        <v>3.0533745287564841E-2</v>
      </c>
      <c r="I2964" s="11"/>
    </row>
    <row r="2965" spans="1:9" ht="12" hidden="1" customHeight="1">
      <c r="B2965" s="9">
        <v>252130</v>
      </c>
      <c r="C2965" s="10">
        <v>76.2</v>
      </c>
      <c r="D2965" s="10">
        <v>75.400000000000006</v>
      </c>
      <c r="E2965" s="10">
        <v>77.2</v>
      </c>
      <c r="F2965" s="11">
        <f t="shared" si="262"/>
        <v>4.5653346114672578E-3</v>
      </c>
      <c r="G2965" s="11">
        <f t="shared" si="262"/>
        <v>4.3402677841609021E-3</v>
      </c>
      <c r="H2965" s="11">
        <f t="shared" si="262"/>
        <v>4.3765412851838204E-3</v>
      </c>
      <c r="I2965" s="11"/>
    </row>
    <row r="2966" spans="1:9" ht="12" hidden="1" customHeight="1">
      <c r="B2966" s="9">
        <v>254101</v>
      </c>
      <c r="C2966" s="10">
        <v>728.5</v>
      </c>
      <c r="D2966" s="10">
        <v>760.5</v>
      </c>
      <c r="E2966" s="10">
        <v>767</v>
      </c>
      <c r="F2966" s="11">
        <f t="shared" si="262"/>
        <v>4.3646276436402849E-2</v>
      </c>
      <c r="G2966" s="11">
        <f t="shared" si="262"/>
        <v>4.3776838857484957E-2</v>
      </c>
      <c r="H2966" s="11">
        <f t="shared" si="262"/>
        <v>4.3481958105388477E-2</v>
      </c>
      <c r="I2966" s="11"/>
    </row>
    <row r="2967" spans="1:9" ht="12" hidden="1" customHeight="1">
      <c r="B2967" s="9">
        <v>260100</v>
      </c>
      <c r="C2967" s="10">
        <v>1485</v>
      </c>
      <c r="D2967" s="10">
        <v>1480</v>
      </c>
      <c r="E2967" s="10">
        <v>1479</v>
      </c>
      <c r="F2967" s="11">
        <f t="shared" si="262"/>
        <v>8.8970103648672944E-2</v>
      </c>
      <c r="G2967" s="11">
        <f t="shared" si="262"/>
        <v>8.519358515329091E-2</v>
      </c>
      <c r="H2967" s="11">
        <f t="shared" si="262"/>
        <v>8.3845913999829921E-2</v>
      </c>
      <c r="I2967" s="11"/>
    </row>
    <row r="2968" spans="1:9" ht="12" hidden="1" customHeight="1">
      <c r="B2968" s="9">
        <v>260101</v>
      </c>
      <c r="C2968" s="10">
        <v>1239</v>
      </c>
      <c r="D2968" s="10">
        <v>1231</v>
      </c>
      <c r="E2968" s="10">
        <v>1229</v>
      </c>
      <c r="F2968" s="11">
        <f t="shared" si="262"/>
        <v>7.4231621832125103E-2</v>
      </c>
      <c r="G2968" s="11">
        <f t="shared" si="262"/>
        <v>7.086034008358183E-2</v>
      </c>
      <c r="H2968" s="11">
        <f t="shared" si="262"/>
        <v>6.9673176677343462E-2</v>
      </c>
      <c r="I2968" s="11"/>
    </row>
    <row r="2969" spans="1:9" ht="12" hidden="1" customHeight="1" thickBot="1">
      <c r="C2969" s="12">
        <f t="shared" ref="C2969:H2969" si="263">SUM(C2958:C2968)</f>
        <v>16691</v>
      </c>
      <c r="D2969" s="12">
        <f t="shared" si="263"/>
        <v>17372.199999999997</v>
      </c>
      <c r="E2969" s="12">
        <f t="shared" si="263"/>
        <v>17639.5</v>
      </c>
      <c r="F2969" s="13">
        <f t="shared" si="263"/>
        <v>1.0000000000000002</v>
      </c>
      <c r="G2969" s="13">
        <f t="shared" si="263"/>
        <v>1</v>
      </c>
      <c r="H2969" s="13">
        <f t="shared" si="263"/>
        <v>1</v>
      </c>
      <c r="I2969" s="52"/>
    </row>
    <row r="2970" spans="1:9" ht="12" hidden="1" customHeight="1"/>
    <row r="2971" spans="1:9" ht="12" hidden="1" customHeight="1">
      <c r="A2971" s="3" t="s">
        <v>235</v>
      </c>
      <c r="B2971" s="2" t="s">
        <v>236</v>
      </c>
    </row>
    <row r="2972" spans="1:9" ht="12" hidden="1" customHeight="1">
      <c r="B2972" s="6" t="s">
        <v>4</v>
      </c>
      <c r="C2972" s="55" t="s">
        <v>5</v>
      </c>
      <c r="D2972" s="55"/>
      <c r="E2972" s="55"/>
      <c r="F2972" s="55" t="s">
        <v>6</v>
      </c>
      <c r="G2972" s="55"/>
      <c r="H2972" s="55"/>
      <c r="I2972" s="6"/>
    </row>
    <row r="2973" spans="1:9" ht="12" hidden="1" customHeight="1">
      <c r="B2973" s="6"/>
      <c r="C2973" s="8" t="s">
        <v>7</v>
      </c>
      <c r="D2973" s="8" t="s">
        <v>8</v>
      </c>
      <c r="E2973" s="8">
        <v>2013</v>
      </c>
      <c r="F2973" s="36" t="s">
        <v>7</v>
      </c>
      <c r="G2973" s="8" t="s">
        <v>8</v>
      </c>
      <c r="H2973" s="8">
        <v>2013</v>
      </c>
      <c r="I2973" s="8"/>
    </row>
    <row r="2974" spans="1:9" ht="12" hidden="1" customHeight="1">
      <c r="B2974" s="9">
        <v>401108</v>
      </c>
      <c r="C2974" s="10">
        <v>347</v>
      </c>
      <c r="D2974" s="10">
        <v>350</v>
      </c>
      <c r="E2974" s="10">
        <v>351</v>
      </c>
      <c r="F2974" s="11">
        <f t="shared" ref="F2974:H3004" si="264">C2974/C$3005</f>
        <v>0.13802704852824185</v>
      </c>
      <c r="G2974" s="11">
        <f t="shared" si="264"/>
        <v>0.1390820584144645</v>
      </c>
      <c r="H2974" s="11">
        <f t="shared" si="264"/>
        <v>0.13922494149379239</v>
      </c>
      <c r="I2974" s="11"/>
    </row>
    <row r="2975" spans="1:9" ht="12" hidden="1" customHeight="1">
      <c r="B2975" s="9">
        <v>401176</v>
      </c>
      <c r="C2975" s="10">
        <v>78</v>
      </c>
      <c r="D2975" s="10">
        <v>77</v>
      </c>
      <c r="E2975" s="10">
        <v>77</v>
      </c>
      <c r="F2975" s="11">
        <f t="shared" si="264"/>
        <v>3.1026252983293555E-2</v>
      </c>
      <c r="G2975" s="11">
        <f t="shared" si="264"/>
        <v>3.0598052851182191E-2</v>
      </c>
      <c r="H2975" s="11">
        <f t="shared" si="264"/>
        <v>3.0542223632541353E-2</v>
      </c>
      <c r="I2975" s="11"/>
    </row>
    <row r="2976" spans="1:9" ht="12" hidden="1" customHeight="1">
      <c r="B2976" s="9">
        <v>401177</v>
      </c>
      <c r="C2976" s="10">
        <v>93</v>
      </c>
      <c r="D2976" s="10">
        <v>91</v>
      </c>
      <c r="E2976" s="10">
        <v>93</v>
      </c>
      <c r="F2976" s="11">
        <f t="shared" si="264"/>
        <v>3.6992840095465392E-2</v>
      </c>
      <c r="G2976" s="11">
        <f t="shared" si="264"/>
        <v>3.6161335187760775E-2</v>
      </c>
      <c r="H2976" s="11">
        <f t="shared" si="264"/>
        <v>3.6888659712030467E-2</v>
      </c>
      <c r="I2976" s="11"/>
    </row>
    <row r="2977" spans="2:9" ht="12" hidden="1" customHeight="1">
      <c r="B2977" s="9">
        <v>401178</v>
      </c>
      <c r="C2977" s="10">
        <v>70</v>
      </c>
      <c r="D2977" s="10">
        <v>70</v>
      </c>
      <c r="E2977" s="10">
        <v>71</v>
      </c>
      <c r="F2977" s="11">
        <f t="shared" si="264"/>
        <v>2.7844073190135241E-2</v>
      </c>
      <c r="G2977" s="11">
        <f t="shared" si="264"/>
        <v>2.7816411682892901E-2</v>
      </c>
      <c r="H2977" s="11">
        <f t="shared" si="264"/>
        <v>2.8162310102732936E-2</v>
      </c>
      <c r="I2977" s="11"/>
    </row>
    <row r="2978" spans="2:9" ht="12" hidden="1" customHeight="1">
      <c r="B2978" s="9">
        <v>401179</v>
      </c>
      <c r="C2978" s="10">
        <v>63</v>
      </c>
      <c r="D2978" s="10">
        <v>63</v>
      </c>
      <c r="E2978" s="10">
        <v>64</v>
      </c>
      <c r="F2978" s="11">
        <f t="shared" si="264"/>
        <v>2.5059665871121718E-2</v>
      </c>
      <c r="G2978" s="11">
        <f t="shared" si="264"/>
        <v>2.5034770514603611E-2</v>
      </c>
      <c r="H2978" s="11">
        <f t="shared" si="264"/>
        <v>2.5385744317956448E-2</v>
      </c>
      <c r="I2978" s="11"/>
    </row>
    <row r="2979" spans="2:9" ht="12" hidden="1" customHeight="1">
      <c r="B2979" s="9">
        <v>401180</v>
      </c>
      <c r="C2979" s="10">
        <v>72</v>
      </c>
      <c r="D2979" s="10">
        <v>71</v>
      </c>
      <c r="E2979" s="10">
        <v>71</v>
      </c>
      <c r="F2979" s="11">
        <f t="shared" si="264"/>
        <v>2.8639618138424822E-2</v>
      </c>
      <c r="G2979" s="11">
        <f t="shared" si="264"/>
        <v>2.8213788992648516E-2</v>
      </c>
      <c r="H2979" s="11">
        <f t="shared" si="264"/>
        <v>2.8162310102732936E-2</v>
      </c>
      <c r="I2979" s="11"/>
    </row>
    <row r="2980" spans="2:9" ht="12" hidden="1" customHeight="1">
      <c r="B2980" s="9">
        <v>401181</v>
      </c>
      <c r="C2980" s="10">
        <v>19</v>
      </c>
      <c r="D2980" s="10">
        <v>18</v>
      </c>
      <c r="E2980" s="10">
        <v>17</v>
      </c>
      <c r="F2980" s="11">
        <f t="shared" si="264"/>
        <v>7.5576770087509943E-3</v>
      </c>
      <c r="G2980" s="11">
        <f t="shared" si="264"/>
        <v>7.1527915756010316E-3</v>
      </c>
      <c r="H2980" s="11">
        <f t="shared" si="264"/>
        <v>6.7430883344571819E-3</v>
      </c>
      <c r="I2980" s="11"/>
    </row>
    <row r="2981" spans="2:9" ht="12" hidden="1" customHeight="1">
      <c r="B2981" s="9">
        <v>401182</v>
      </c>
      <c r="C2981" s="10">
        <v>52</v>
      </c>
      <c r="D2981" s="10">
        <v>51</v>
      </c>
      <c r="E2981" s="10">
        <v>51</v>
      </c>
      <c r="F2981" s="11">
        <f t="shared" si="264"/>
        <v>2.0684168655529037E-2</v>
      </c>
      <c r="G2981" s="11">
        <f t="shared" si="264"/>
        <v>2.0266242797536256E-2</v>
      </c>
      <c r="H2981" s="11">
        <f t="shared" si="264"/>
        <v>2.0229265003371546E-2</v>
      </c>
      <c r="I2981" s="11"/>
    </row>
    <row r="2982" spans="2:9" ht="12" hidden="1" customHeight="1">
      <c r="B2982" s="9">
        <v>401183</v>
      </c>
      <c r="C2982" s="10">
        <v>33</v>
      </c>
      <c r="D2982" s="10">
        <v>33</v>
      </c>
      <c r="E2982" s="10">
        <v>33</v>
      </c>
      <c r="F2982" s="11">
        <f t="shared" si="264"/>
        <v>1.3126491646778043E-2</v>
      </c>
      <c r="G2982" s="11">
        <f t="shared" si="264"/>
        <v>1.3113451221935225E-2</v>
      </c>
      <c r="H2982" s="11">
        <f t="shared" si="264"/>
        <v>1.3089524413946294E-2</v>
      </c>
      <c r="I2982" s="11"/>
    </row>
    <row r="2983" spans="2:9" ht="12" hidden="1" customHeight="1">
      <c r="B2983" s="9">
        <v>401184</v>
      </c>
      <c r="C2983" s="10">
        <v>106</v>
      </c>
      <c r="D2983" s="10">
        <v>106</v>
      </c>
      <c r="E2983" s="10">
        <v>106</v>
      </c>
      <c r="F2983" s="11">
        <f t="shared" si="264"/>
        <v>4.2163882259347654E-2</v>
      </c>
      <c r="G2983" s="11">
        <f t="shared" si="264"/>
        <v>4.2121994834094963E-2</v>
      </c>
      <c r="H2983" s="11">
        <f t="shared" si="264"/>
        <v>4.2045139026615365E-2</v>
      </c>
      <c r="I2983" s="11"/>
    </row>
    <row r="2984" spans="2:9" ht="12" hidden="1" customHeight="1">
      <c r="B2984" s="9">
        <v>401185</v>
      </c>
      <c r="C2984" s="10">
        <v>66</v>
      </c>
      <c r="D2984" s="10">
        <v>69</v>
      </c>
      <c r="E2984" s="10">
        <v>69</v>
      </c>
      <c r="F2984" s="11">
        <f t="shared" si="264"/>
        <v>2.6252983293556086E-2</v>
      </c>
      <c r="G2984" s="11">
        <f t="shared" si="264"/>
        <v>2.741903437313729E-2</v>
      </c>
      <c r="H2984" s="11">
        <f t="shared" si="264"/>
        <v>2.7369005592796796E-2</v>
      </c>
      <c r="I2984" s="11"/>
    </row>
    <row r="2985" spans="2:9" ht="12" hidden="1" customHeight="1">
      <c r="B2985" s="9">
        <v>401186</v>
      </c>
      <c r="C2985" s="10">
        <v>96</v>
      </c>
      <c r="D2985" s="10">
        <v>95</v>
      </c>
      <c r="E2985" s="10">
        <v>96</v>
      </c>
      <c r="F2985" s="11">
        <f t="shared" si="264"/>
        <v>3.8186157517899763E-2</v>
      </c>
      <c r="G2985" s="11">
        <f t="shared" si="264"/>
        <v>3.7750844426783225E-2</v>
      </c>
      <c r="H2985" s="11">
        <f t="shared" si="264"/>
        <v>3.8078616476934675E-2</v>
      </c>
      <c r="I2985" s="11"/>
    </row>
    <row r="2986" spans="2:9" ht="12" hidden="1" customHeight="1">
      <c r="B2986" s="9">
        <v>401187</v>
      </c>
      <c r="C2986" s="10">
        <v>61</v>
      </c>
      <c r="D2986" s="10">
        <v>59</v>
      </c>
      <c r="E2986" s="10">
        <v>60</v>
      </c>
      <c r="F2986" s="11">
        <f t="shared" si="264"/>
        <v>2.4264120922832141E-2</v>
      </c>
      <c r="G2986" s="11">
        <f t="shared" si="264"/>
        <v>2.3445261275581161E-2</v>
      </c>
      <c r="H2986" s="11">
        <f t="shared" si="264"/>
        <v>2.3799135298084171E-2</v>
      </c>
      <c r="I2986" s="11"/>
    </row>
    <row r="2987" spans="2:9" ht="12" hidden="1" customHeight="1">
      <c r="B2987" s="9">
        <v>401188</v>
      </c>
      <c r="C2987" s="10">
        <v>28</v>
      </c>
      <c r="D2987" s="10">
        <v>27</v>
      </c>
      <c r="E2987" s="10">
        <v>27</v>
      </c>
      <c r="F2987" s="11">
        <f t="shared" si="264"/>
        <v>1.1137629276054098E-2</v>
      </c>
      <c r="G2987" s="11">
        <f t="shared" si="264"/>
        <v>1.0729187363401548E-2</v>
      </c>
      <c r="H2987" s="11">
        <f t="shared" si="264"/>
        <v>1.0709610884137877E-2</v>
      </c>
      <c r="I2987" s="11"/>
    </row>
    <row r="2988" spans="2:9" ht="12" hidden="1" customHeight="1">
      <c r="B2988" s="9">
        <v>401189</v>
      </c>
      <c r="C2988" s="10">
        <v>67</v>
      </c>
      <c r="D2988" s="10">
        <v>67</v>
      </c>
      <c r="E2988" s="10">
        <v>66</v>
      </c>
      <c r="F2988" s="11">
        <f t="shared" si="264"/>
        <v>2.6650755767700877E-2</v>
      </c>
      <c r="G2988" s="11">
        <f t="shared" si="264"/>
        <v>2.6624279753626062E-2</v>
      </c>
      <c r="H2988" s="11">
        <f t="shared" si="264"/>
        <v>2.6179048827892588E-2</v>
      </c>
      <c r="I2988" s="11"/>
    </row>
    <row r="2989" spans="2:9" ht="12" hidden="1" customHeight="1">
      <c r="B2989" s="9">
        <v>401190</v>
      </c>
      <c r="C2989" s="10">
        <v>68</v>
      </c>
      <c r="D2989" s="10">
        <v>69</v>
      </c>
      <c r="E2989" s="10">
        <v>68</v>
      </c>
      <c r="F2989" s="11">
        <f t="shared" si="264"/>
        <v>2.7048528241845664E-2</v>
      </c>
      <c r="G2989" s="11">
        <f t="shared" si="264"/>
        <v>2.741903437313729E-2</v>
      </c>
      <c r="H2989" s="11">
        <f t="shared" si="264"/>
        <v>2.6972353337828728E-2</v>
      </c>
      <c r="I2989" s="11"/>
    </row>
    <row r="2990" spans="2:9" ht="12" hidden="1" customHeight="1">
      <c r="B2990" s="9">
        <v>401191</v>
      </c>
      <c r="C2990" s="10">
        <v>20</v>
      </c>
      <c r="D2990" s="10">
        <v>21</v>
      </c>
      <c r="E2990" s="10">
        <v>21</v>
      </c>
      <c r="F2990" s="11">
        <f t="shared" si="264"/>
        <v>7.955449482895784E-3</v>
      </c>
      <c r="G2990" s="11">
        <f t="shared" si="264"/>
        <v>8.3449235048678704E-3</v>
      </c>
      <c r="H2990" s="11">
        <f t="shared" si="264"/>
        <v>8.3296973543294604E-3</v>
      </c>
      <c r="I2990" s="11"/>
    </row>
    <row r="2991" spans="2:9" ht="12" hidden="1" customHeight="1">
      <c r="B2991" s="9">
        <v>401192</v>
      </c>
      <c r="C2991" s="10">
        <v>97</v>
      </c>
      <c r="D2991" s="10">
        <v>97</v>
      </c>
      <c r="E2991" s="10">
        <v>96</v>
      </c>
      <c r="F2991" s="11">
        <f t="shared" si="264"/>
        <v>3.8583929992044554E-2</v>
      </c>
      <c r="G2991" s="11">
        <f t="shared" si="264"/>
        <v>3.8545599046294447E-2</v>
      </c>
      <c r="H2991" s="11">
        <f t="shared" si="264"/>
        <v>3.8078616476934675E-2</v>
      </c>
      <c r="I2991" s="11"/>
    </row>
    <row r="2992" spans="2:9" ht="12" hidden="1" customHeight="1">
      <c r="B2992" s="9">
        <v>403101</v>
      </c>
      <c r="C2992" s="10">
        <v>27</v>
      </c>
      <c r="D2992" s="10">
        <v>27</v>
      </c>
      <c r="E2992" s="10">
        <v>26</v>
      </c>
      <c r="F2992" s="11">
        <f t="shared" si="264"/>
        <v>1.0739856801909307E-2</v>
      </c>
      <c r="G2992" s="11">
        <f t="shared" si="264"/>
        <v>1.0729187363401548E-2</v>
      </c>
      <c r="H2992" s="11">
        <f t="shared" si="264"/>
        <v>1.0312958629169807E-2</v>
      </c>
      <c r="I2992" s="11"/>
    </row>
    <row r="2993" spans="1:9" ht="12" hidden="1" customHeight="1">
      <c r="B2993" s="9">
        <v>403102</v>
      </c>
      <c r="C2993" s="10">
        <v>21</v>
      </c>
      <c r="D2993" s="10">
        <v>21</v>
      </c>
      <c r="E2993" s="10">
        <v>21</v>
      </c>
      <c r="F2993" s="11">
        <f t="shared" si="264"/>
        <v>8.3532219570405727E-3</v>
      </c>
      <c r="G2993" s="11">
        <f t="shared" si="264"/>
        <v>8.3449235048678704E-3</v>
      </c>
      <c r="H2993" s="11">
        <f t="shared" si="264"/>
        <v>8.3296973543294604E-3</v>
      </c>
      <c r="I2993" s="11"/>
    </row>
    <row r="2994" spans="1:9" ht="12" hidden="1" customHeight="1">
      <c r="B2994" s="9">
        <v>403103</v>
      </c>
      <c r="C2994" s="10">
        <v>51</v>
      </c>
      <c r="D2994" s="10">
        <v>51</v>
      </c>
      <c r="E2994" s="10">
        <v>51</v>
      </c>
      <c r="F2994" s="11">
        <f t="shared" si="264"/>
        <v>2.028639618138425E-2</v>
      </c>
      <c r="G2994" s="11">
        <f t="shared" si="264"/>
        <v>2.0266242797536256E-2</v>
      </c>
      <c r="H2994" s="11">
        <f t="shared" si="264"/>
        <v>2.0229265003371546E-2</v>
      </c>
      <c r="I2994" s="11"/>
    </row>
    <row r="2995" spans="1:9" ht="12" hidden="1" customHeight="1">
      <c r="B2995" s="9">
        <v>403104</v>
      </c>
      <c r="C2995" s="10">
        <v>53</v>
      </c>
      <c r="D2995" s="10">
        <v>53</v>
      </c>
      <c r="E2995" s="10">
        <v>53</v>
      </c>
      <c r="F2995" s="11">
        <f t="shared" si="264"/>
        <v>2.1081941129673827E-2</v>
      </c>
      <c r="G2995" s="11">
        <f t="shared" si="264"/>
        <v>2.1060997417047481E-2</v>
      </c>
      <c r="H2995" s="11">
        <f t="shared" si="264"/>
        <v>2.1022569513307682E-2</v>
      </c>
      <c r="I2995" s="11"/>
    </row>
    <row r="2996" spans="1:9" ht="12" hidden="1" customHeight="1">
      <c r="B2996" s="9">
        <v>403107</v>
      </c>
      <c r="C2996" s="10">
        <v>139</v>
      </c>
      <c r="D2996" s="10">
        <v>139.5</v>
      </c>
      <c r="E2996" s="10">
        <v>142.5</v>
      </c>
      <c r="F2996" s="11">
        <f t="shared" si="264"/>
        <v>5.5290373906125699E-2</v>
      </c>
      <c r="G2996" s="11">
        <f t="shared" si="264"/>
        <v>5.5434134710907995E-2</v>
      </c>
      <c r="H2996" s="11">
        <f t="shared" si="264"/>
        <v>5.6522946332949908E-2</v>
      </c>
      <c r="I2996" s="11"/>
    </row>
    <row r="2997" spans="1:9" ht="12" hidden="1" customHeight="1">
      <c r="B2997" s="9">
        <v>403108</v>
      </c>
      <c r="C2997" s="10">
        <v>87.2</v>
      </c>
      <c r="D2997" s="10">
        <v>91.2</v>
      </c>
      <c r="E2997" s="10">
        <v>87.2</v>
      </c>
      <c r="F2997" s="11">
        <f t="shared" si="264"/>
        <v>3.4685759745425621E-2</v>
      </c>
      <c r="G2997" s="11">
        <f t="shared" si="264"/>
        <v>3.6240810649711894E-2</v>
      </c>
      <c r="H2997" s="11">
        <f t="shared" si="264"/>
        <v>3.4588076633215663E-2</v>
      </c>
      <c r="I2997" s="11"/>
    </row>
    <row r="2998" spans="1:9" ht="12" hidden="1" customHeight="1">
      <c r="B2998" s="9">
        <v>403109</v>
      </c>
      <c r="C2998" s="10">
        <v>81</v>
      </c>
      <c r="D2998" s="10">
        <v>82</v>
      </c>
      <c r="E2998" s="10">
        <v>82</v>
      </c>
      <c r="F2998" s="11">
        <f t="shared" si="264"/>
        <v>3.2219570405727926E-2</v>
      </c>
      <c r="G2998" s="11">
        <f t="shared" si="264"/>
        <v>3.258493939996026E-2</v>
      </c>
      <c r="H2998" s="11">
        <f t="shared" si="264"/>
        <v>3.2525484907381698E-2</v>
      </c>
      <c r="I2998" s="11"/>
    </row>
    <row r="2999" spans="1:9" ht="12" hidden="1" customHeight="1">
      <c r="B2999" s="9">
        <v>403112</v>
      </c>
      <c r="C2999" s="10">
        <v>175.4</v>
      </c>
      <c r="D2999" s="10">
        <v>179.6</v>
      </c>
      <c r="E2999" s="10">
        <v>177.8</v>
      </c>
      <c r="F2999" s="11">
        <f t="shared" si="264"/>
        <v>6.9769291964996025E-2</v>
      </c>
      <c r="G2999" s="11">
        <f t="shared" si="264"/>
        <v>7.136896483210807E-2</v>
      </c>
      <c r="H2999" s="11">
        <f t="shared" si="264"/>
        <v>7.0524770933322767E-2</v>
      </c>
      <c r="I2999" s="11"/>
    </row>
    <row r="3000" spans="1:9" ht="12" hidden="1" customHeight="1">
      <c r="B3000" s="9">
        <v>403113</v>
      </c>
      <c r="C3000" s="10">
        <v>202</v>
      </c>
      <c r="D3000" s="10">
        <v>191.8</v>
      </c>
      <c r="E3000" s="10">
        <v>192.2</v>
      </c>
      <c r="F3000" s="11">
        <f t="shared" si="264"/>
        <v>8.0350039777247417E-2</v>
      </c>
      <c r="G3000" s="11">
        <f t="shared" si="264"/>
        <v>7.6216968011126554E-2</v>
      </c>
      <c r="H3000" s="11">
        <f t="shared" si="264"/>
        <v>7.6236563404862956E-2</v>
      </c>
      <c r="I3000" s="11"/>
    </row>
    <row r="3001" spans="1:9" ht="12" hidden="1" customHeight="1">
      <c r="B3001" s="9">
        <v>403114</v>
      </c>
      <c r="C3001" s="10">
        <v>75</v>
      </c>
      <c r="D3001" s="10">
        <v>83</v>
      </c>
      <c r="E3001" s="10">
        <v>85</v>
      </c>
      <c r="F3001" s="11">
        <f t="shared" si="264"/>
        <v>2.9832935560859187E-2</v>
      </c>
      <c r="G3001" s="11">
        <f t="shared" si="264"/>
        <v>3.2982316709715867E-2</v>
      </c>
      <c r="H3001" s="11">
        <f t="shared" si="264"/>
        <v>3.3715441672285906E-2</v>
      </c>
      <c r="I3001" s="11"/>
    </row>
    <row r="3002" spans="1:9" ht="12" hidden="1" customHeight="1">
      <c r="B3002" s="9">
        <v>403115</v>
      </c>
      <c r="C3002" s="10">
        <v>82.6</v>
      </c>
      <c r="D3002" s="10">
        <v>81.599999999999994</v>
      </c>
      <c r="E3002" s="10">
        <v>82.6</v>
      </c>
      <c r="F3002" s="11">
        <f t="shared" si="264"/>
        <v>3.2856006364359584E-2</v>
      </c>
      <c r="G3002" s="11">
        <f t="shared" si="264"/>
        <v>3.2425988476058008E-2</v>
      </c>
      <c r="H3002" s="11">
        <f t="shared" si="264"/>
        <v>3.2763476260362537E-2</v>
      </c>
      <c r="I3002" s="11"/>
    </row>
    <row r="3003" spans="1:9" ht="12" hidden="1" customHeight="1">
      <c r="B3003" s="9">
        <v>403116</v>
      </c>
      <c r="C3003" s="10">
        <v>82.8</v>
      </c>
      <c r="D3003" s="10">
        <v>80.8</v>
      </c>
      <c r="E3003" s="10">
        <v>82.8</v>
      </c>
      <c r="F3003" s="11">
        <f t="shared" si="264"/>
        <v>3.2935560859188542E-2</v>
      </c>
      <c r="G3003" s="11">
        <f t="shared" si="264"/>
        <v>3.210808662825352E-2</v>
      </c>
      <c r="H3003" s="11">
        <f t="shared" si="264"/>
        <v>3.2842806711356157E-2</v>
      </c>
      <c r="I3003" s="11"/>
    </row>
    <row r="3004" spans="1:9" ht="12" hidden="1" customHeight="1">
      <c r="B3004" s="9">
        <v>403118</v>
      </c>
      <c r="C3004" s="10">
        <v>1</v>
      </c>
      <c r="D3004" s="10">
        <v>1</v>
      </c>
      <c r="E3004" s="10">
        <v>1</v>
      </c>
      <c r="F3004" s="11">
        <f t="shared" si="264"/>
        <v>3.977724741447892E-4</v>
      </c>
      <c r="G3004" s="11">
        <f t="shared" si="264"/>
        <v>3.973773097556129E-4</v>
      </c>
      <c r="H3004" s="11">
        <f t="shared" si="264"/>
        <v>3.9665225496806949E-4</v>
      </c>
      <c r="I3004" s="11"/>
    </row>
    <row r="3005" spans="1:9" ht="12" hidden="1" customHeight="1" thickBot="1">
      <c r="C3005" s="12">
        <f t="shared" ref="C3005:H3005" si="265">SUM(C2974:C3004)</f>
        <v>2514</v>
      </c>
      <c r="D3005" s="12">
        <f t="shared" si="265"/>
        <v>2516.5000000000005</v>
      </c>
      <c r="E3005" s="12">
        <f t="shared" si="265"/>
        <v>2521.1</v>
      </c>
      <c r="F3005" s="13">
        <f t="shared" si="265"/>
        <v>1</v>
      </c>
      <c r="G3005" s="13">
        <f t="shared" si="265"/>
        <v>0.99999999999999967</v>
      </c>
      <c r="H3005" s="13">
        <f t="shared" si="265"/>
        <v>1</v>
      </c>
      <c r="I3005" s="52"/>
    </row>
    <row r="3006" spans="1:9" ht="12" hidden="1" customHeight="1"/>
    <row r="3007" spans="1:9" ht="12" hidden="1" customHeight="1">
      <c r="A3007" s="3" t="s">
        <v>237</v>
      </c>
      <c r="B3007" s="2" t="s">
        <v>238</v>
      </c>
    </row>
    <row r="3008" spans="1:9" ht="12" hidden="1" customHeight="1">
      <c r="B3008" s="6" t="s">
        <v>4</v>
      </c>
      <c r="C3008" s="55" t="s">
        <v>5</v>
      </c>
      <c r="D3008" s="55"/>
      <c r="E3008" s="55"/>
      <c r="F3008" s="55" t="s">
        <v>6</v>
      </c>
      <c r="G3008" s="55"/>
      <c r="H3008" s="55"/>
      <c r="I3008" s="6"/>
    </row>
    <row r="3009" spans="1:16" ht="12" hidden="1" customHeight="1">
      <c r="B3009" s="6"/>
      <c r="C3009" s="8" t="s">
        <v>7</v>
      </c>
      <c r="D3009" s="8" t="s">
        <v>8</v>
      </c>
      <c r="E3009" s="8">
        <v>2013</v>
      </c>
      <c r="F3009" s="36" t="s">
        <v>7</v>
      </c>
      <c r="G3009" s="8" t="s">
        <v>8</v>
      </c>
      <c r="H3009" s="8">
        <v>2013</v>
      </c>
      <c r="I3009" s="8"/>
    </row>
    <row r="3010" spans="1:16" ht="12" hidden="1" customHeight="1">
      <c r="B3010" s="9">
        <v>248100</v>
      </c>
      <c r="C3010" s="10">
        <v>1252.4000000000001</v>
      </c>
      <c r="D3010" s="10">
        <v>1263.5999999999999</v>
      </c>
      <c r="E3010" s="10">
        <v>1258.8</v>
      </c>
      <c r="F3010" s="11">
        <f t="shared" ref="F3010:H3013" si="266">C3010/C$3014</f>
        <v>0.31954685785727044</v>
      </c>
      <c r="G3010" s="11">
        <f t="shared" si="266"/>
        <v>0.32057234188294392</v>
      </c>
      <c r="H3010" s="11">
        <f t="shared" si="266"/>
        <v>0.32402378439599472</v>
      </c>
      <c r="I3010" s="11"/>
    </row>
    <row r="3011" spans="1:16" ht="12" hidden="1" customHeight="1">
      <c r="B3011" s="9">
        <v>248101</v>
      </c>
      <c r="C3011" s="10">
        <v>1150.0999999999999</v>
      </c>
      <c r="D3011" s="10">
        <v>1161.3</v>
      </c>
      <c r="E3011" s="10">
        <v>1157.3</v>
      </c>
      <c r="F3011" s="11">
        <f t="shared" si="266"/>
        <v>0.29344525808180028</v>
      </c>
      <c r="G3011" s="11">
        <f t="shared" si="266"/>
        <v>0.29461907298881196</v>
      </c>
      <c r="H3011" s="11">
        <f t="shared" si="266"/>
        <v>0.29789698576539936</v>
      </c>
      <c r="I3011" s="11"/>
    </row>
    <row r="3012" spans="1:16" ht="12" hidden="1" customHeight="1">
      <c r="B3012" s="31">
        <v>259100</v>
      </c>
      <c r="C3012" s="32">
        <v>764.9</v>
      </c>
      <c r="D3012" s="32">
        <v>764.9</v>
      </c>
      <c r="E3012" s="32">
        <v>740.9</v>
      </c>
      <c r="F3012" s="33">
        <f t="shared" si="266"/>
        <v>0.19516240144923838</v>
      </c>
      <c r="G3012" s="33">
        <f t="shared" si="266"/>
        <v>0.1940533272445899</v>
      </c>
      <c r="H3012" s="33">
        <f t="shared" si="266"/>
        <v>0.19071275965919327</v>
      </c>
      <c r="I3012" s="33"/>
      <c r="P3012" s="22">
        <v>41699</v>
      </c>
    </row>
    <row r="3013" spans="1:16" ht="12" hidden="1" customHeight="1">
      <c r="B3013" s="31">
        <v>259101</v>
      </c>
      <c r="C3013" s="32">
        <v>751.9</v>
      </c>
      <c r="D3013" s="32">
        <v>751.9</v>
      </c>
      <c r="E3013" s="32">
        <v>727.9</v>
      </c>
      <c r="F3013" s="33">
        <f t="shared" si="266"/>
        <v>0.19184548261169085</v>
      </c>
      <c r="G3013" s="33">
        <f t="shared" si="266"/>
        <v>0.19075525788365427</v>
      </c>
      <c r="H3013" s="33">
        <f t="shared" si="266"/>
        <v>0.18736647017941258</v>
      </c>
      <c r="I3013" s="33"/>
      <c r="M3013" s="28">
        <f>SUM(F3012:F3013)</f>
        <v>0.38700788406092923</v>
      </c>
      <c r="N3013" s="28">
        <f t="shared" ref="N3013:O3013" si="267">SUM(G3012:G3013)</f>
        <v>0.38480858512824417</v>
      </c>
      <c r="O3013" s="28">
        <f t="shared" si="267"/>
        <v>0.37807922983860587</v>
      </c>
      <c r="P3013" s="23"/>
    </row>
    <row r="3014" spans="1:16" ht="12" hidden="1" customHeight="1" thickBot="1">
      <c r="C3014" s="12">
        <f t="shared" ref="C3014:H3014" si="268">SUM(C3010:C3013)</f>
        <v>3919.3</v>
      </c>
      <c r="D3014" s="12">
        <f t="shared" si="268"/>
        <v>3941.7</v>
      </c>
      <c r="E3014" s="12">
        <f t="shared" si="268"/>
        <v>3884.9</v>
      </c>
      <c r="F3014" s="13">
        <f t="shared" si="268"/>
        <v>1</v>
      </c>
      <c r="G3014" s="13">
        <f t="shared" si="268"/>
        <v>1</v>
      </c>
      <c r="H3014" s="13">
        <f t="shared" si="268"/>
        <v>0.99999999999999989</v>
      </c>
      <c r="I3014" s="52"/>
    </row>
    <row r="3015" spans="1:16" ht="12" hidden="1" customHeight="1"/>
    <row r="3016" spans="1:16" ht="12" customHeight="1">
      <c r="A3016" s="3" t="s">
        <v>239</v>
      </c>
      <c r="B3016" s="2" t="s">
        <v>240</v>
      </c>
    </row>
    <row r="3017" spans="1:16" ht="12" customHeight="1">
      <c r="B3017" s="6" t="s">
        <v>4</v>
      </c>
      <c r="C3017" s="55" t="s">
        <v>5</v>
      </c>
      <c r="D3017" s="55"/>
      <c r="E3017" s="55"/>
      <c r="F3017" s="55" t="s">
        <v>6</v>
      </c>
      <c r="G3017" s="55"/>
      <c r="H3017" s="55"/>
      <c r="I3017" s="6"/>
    </row>
    <row r="3018" spans="1:16" ht="12" customHeight="1">
      <c r="B3018" s="6"/>
      <c r="C3018" s="8" t="s">
        <v>7</v>
      </c>
      <c r="D3018" s="8" t="s">
        <v>8</v>
      </c>
      <c r="E3018" s="8">
        <v>2013</v>
      </c>
      <c r="F3018" s="36" t="s">
        <v>7</v>
      </c>
      <c r="G3018" s="8" t="s">
        <v>8</v>
      </c>
      <c r="H3018" s="8">
        <v>2013</v>
      </c>
      <c r="I3018" s="8"/>
    </row>
    <row r="3019" spans="1:16" ht="12" customHeight="1">
      <c r="B3019" s="9">
        <v>246100</v>
      </c>
      <c r="C3019" s="10">
        <v>1699</v>
      </c>
      <c r="D3019" s="10">
        <v>1688.5</v>
      </c>
      <c r="E3019" s="10">
        <v>1679</v>
      </c>
      <c r="F3019" s="11">
        <f t="shared" ref="F3019:H3037" si="269">C3019/C$3038</f>
        <v>6.3038227360594237E-2</v>
      </c>
      <c r="G3019" s="11">
        <f t="shared" si="269"/>
        <v>6.2386615974077311E-2</v>
      </c>
      <c r="H3019" s="11">
        <f t="shared" si="269"/>
        <v>6.2008117560595481E-2</v>
      </c>
      <c r="I3019" s="11"/>
    </row>
    <row r="3020" spans="1:16" ht="12" customHeight="1">
      <c r="B3020" s="9">
        <v>252110</v>
      </c>
      <c r="C3020" s="10">
        <v>1145</v>
      </c>
      <c r="D3020" s="10">
        <v>882</v>
      </c>
      <c r="E3020" s="10">
        <v>887</v>
      </c>
      <c r="F3020" s="11">
        <f t="shared" si="269"/>
        <v>4.2483090245956687E-2</v>
      </c>
      <c r="G3020" s="11">
        <f t="shared" si="269"/>
        <v>3.2588093153175117E-2</v>
      </c>
      <c r="H3020" s="11">
        <f t="shared" si="269"/>
        <v>3.2758308681505768E-2</v>
      </c>
      <c r="I3020" s="11"/>
    </row>
    <row r="3021" spans="1:16" ht="12" customHeight="1">
      <c r="B3021" s="9">
        <v>252111</v>
      </c>
      <c r="C3021" s="10">
        <v>1135.5</v>
      </c>
      <c r="D3021" s="10">
        <v>876.5</v>
      </c>
      <c r="E3021" s="10">
        <v>880.5</v>
      </c>
      <c r="F3021" s="11">
        <f t="shared" si="269"/>
        <v>4.2130610457889794E-2</v>
      </c>
      <c r="G3021" s="11">
        <f t="shared" si="269"/>
        <v>3.2384879420360536E-2</v>
      </c>
      <c r="H3021" s="11">
        <f t="shared" si="269"/>
        <v>3.2518253431866775E-2</v>
      </c>
      <c r="I3021" s="11"/>
    </row>
    <row r="3022" spans="1:16" ht="12" customHeight="1">
      <c r="B3022" s="9">
        <v>252113</v>
      </c>
      <c r="C3022" s="10">
        <v>224.5</v>
      </c>
      <c r="D3022" s="10">
        <v>223.5</v>
      </c>
      <c r="E3022" s="10">
        <v>223.5</v>
      </c>
      <c r="F3022" s="11">
        <f t="shared" si="269"/>
        <v>8.3296539390543892E-3</v>
      </c>
      <c r="G3022" s="11">
        <f t="shared" si="269"/>
        <v>8.2578671425562796E-3</v>
      </c>
      <c r="H3022" s="11">
        <f t="shared" si="269"/>
        <v>8.2542074298946333E-3</v>
      </c>
      <c r="I3022" s="11"/>
    </row>
    <row r="3023" spans="1:16" ht="12" customHeight="1">
      <c r="B3023" s="9">
        <v>252114</v>
      </c>
      <c r="C3023" s="10">
        <v>58</v>
      </c>
      <c r="D3023" s="10">
        <v>60</v>
      </c>
      <c r="E3023" s="10">
        <v>60</v>
      </c>
      <c r="F3023" s="11">
        <f t="shared" si="269"/>
        <v>2.1519818639873256E-3</v>
      </c>
      <c r="G3023" s="11">
        <f t="shared" si="269"/>
        <v>2.2168770852500079E-3</v>
      </c>
      <c r="H3023" s="11">
        <f t="shared" si="269"/>
        <v>2.2158946120522508E-3</v>
      </c>
      <c r="I3023" s="11"/>
    </row>
    <row r="3024" spans="1:16" ht="12" customHeight="1">
      <c r="B3024" s="9">
        <v>252115</v>
      </c>
      <c r="C3024" s="10">
        <v>100</v>
      </c>
      <c r="D3024" s="10">
        <v>100</v>
      </c>
      <c r="E3024" s="10">
        <v>98</v>
      </c>
      <c r="F3024" s="11">
        <f t="shared" si="269"/>
        <v>3.7103135585988371E-3</v>
      </c>
      <c r="G3024" s="11">
        <f t="shared" si="269"/>
        <v>3.6947951420833467E-3</v>
      </c>
      <c r="H3024" s="11">
        <f t="shared" si="269"/>
        <v>3.619294533018676E-3</v>
      </c>
      <c r="I3024" s="11"/>
    </row>
    <row r="3025" spans="1:16" ht="12" customHeight="1">
      <c r="B3025" s="9">
        <v>252116</v>
      </c>
      <c r="C3025" s="10">
        <v>79</v>
      </c>
      <c r="D3025" s="10">
        <v>80</v>
      </c>
      <c r="E3025" s="10">
        <v>79</v>
      </c>
      <c r="F3025" s="11">
        <f t="shared" si="269"/>
        <v>2.9311477112930811E-3</v>
      </c>
      <c r="G3025" s="11">
        <f t="shared" si="269"/>
        <v>2.9558361136666775E-3</v>
      </c>
      <c r="H3025" s="11">
        <f t="shared" si="269"/>
        <v>2.9175945725354634E-3</v>
      </c>
      <c r="I3025" s="11"/>
    </row>
    <row r="3026" spans="1:16" ht="12" customHeight="1">
      <c r="B3026" s="9">
        <v>252117</v>
      </c>
      <c r="C3026" s="10">
        <v>176</v>
      </c>
      <c r="D3026" s="10">
        <v>177</v>
      </c>
      <c r="E3026" s="10">
        <v>176</v>
      </c>
      <c r="F3026" s="11">
        <f t="shared" si="269"/>
        <v>6.5301518631339529E-3</v>
      </c>
      <c r="G3026" s="11">
        <f t="shared" si="269"/>
        <v>6.5397874014875238E-3</v>
      </c>
      <c r="H3026" s="11">
        <f t="shared" si="269"/>
        <v>6.4999575286866021E-3</v>
      </c>
      <c r="I3026" s="11"/>
    </row>
    <row r="3027" spans="1:16" ht="12" customHeight="1">
      <c r="B3027" s="9">
        <v>252118</v>
      </c>
      <c r="C3027" s="10">
        <v>340</v>
      </c>
      <c r="D3027" s="10">
        <v>340</v>
      </c>
      <c r="E3027" s="10">
        <v>339</v>
      </c>
      <c r="F3027" s="11">
        <f t="shared" si="269"/>
        <v>1.2615066099236046E-2</v>
      </c>
      <c r="G3027" s="11">
        <f t="shared" si="269"/>
        <v>1.2562303483083379E-2</v>
      </c>
      <c r="H3027" s="11">
        <f t="shared" si="269"/>
        <v>1.2519804558095217E-2</v>
      </c>
      <c r="I3027" s="11"/>
    </row>
    <row r="3028" spans="1:16" ht="12" customHeight="1">
      <c r="B3028" s="9">
        <v>252119</v>
      </c>
      <c r="C3028" s="10">
        <v>240</v>
      </c>
      <c r="D3028" s="10">
        <v>242</v>
      </c>
      <c r="E3028" s="10">
        <v>242</v>
      </c>
      <c r="F3028" s="11">
        <f t="shared" si="269"/>
        <v>8.9047525406372088E-3</v>
      </c>
      <c r="G3028" s="11">
        <f t="shared" si="269"/>
        <v>8.9414042438417003E-3</v>
      </c>
      <c r="H3028" s="11">
        <f t="shared" si="269"/>
        <v>8.937441601944077E-3</v>
      </c>
      <c r="I3028" s="11"/>
    </row>
    <row r="3029" spans="1:16" ht="12" customHeight="1">
      <c r="B3029" s="9">
        <v>252121</v>
      </c>
      <c r="C3029" s="10">
        <v>219.5</v>
      </c>
      <c r="D3029" s="10">
        <v>220.5</v>
      </c>
      <c r="E3029" s="10">
        <v>217.5</v>
      </c>
      <c r="F3029" s="11">
        <f t="shared" si="269"/>
        <v>8.1441382611244471E-3</v>
      </c>
      <c r="G3029" s="11">
        <f t="shared" si="269"/>
        <v>8.1470232882937792E-3</v>
      </c>
      <c r="H3029" s="11">
        <f t="shared" si="269"/>
        <v>8.0326179686894088E-3</v>
      </c>
      <c r="I3029" s="11"/>
    </row>
    <row r="3030" spans="1:16" ht="12" customHeight="1">
      <c r="B3030" s="9">
        <v>252122</v>
      </c>
      <c r="C3030" s="10">
        <v>250.5</v>
      </c>
      <c r="D3030" s="10">
        <v>251.5</v>
      </c>
      <c r="E3030" s="10">
        <v>252.5</v>
      </c>
      <c r="F3030" s="11">
        <f t="shared" si="269"/>
        <v>9.2943354642900863E-3</v>
      </c>
      <c r="G3030" s="11">
        <f t="shared" si="269"/>
        <v>9.2924097823396182E-3</v>
      </c>
      <c r="H3030" s="11">
        <f t="shared" si="269"/>
        <v>9.3252231590532208E-3</v>
      </c>
      <c r="I3030" s="11"/>
    </row>
    <row r="3031" spans="1:16" ht="12" customHeight="1">
      <c r="B3031" s="9">
        <v>252123</v>
      </c>
      <c r="C3031" s="10">
        <v>253.5</v>
      </c>
      <c r="D3031" s="10">
        <v>264.5</v>
      </c>
      <c r="E3031" s="10">
        <v>266.5</v>
      </c>
      <c r="F3031" s="11">
        <f t="shared" si="269"/>
        <v>9.4056448710480526E-3</v>
      </c>
      <c r="G3031" s="11">
        <f t="shared" si="269"/>
        <v>9.7727331508104531E-3</v>
      </c>
      <c r="H3031" s="11">
        <f t="shared" si="269"/>
        <v>9.842265235198747E-3</v>
      </c>
      <c r="I3031" s="11"/>
    </row>
    <row r="3032" spans="1:16" ht="12" customHeight="1">
      <c r="B3032" s="9">
        <v>252124</v>
      </c>
      <c r="C3032" s="10">
        <v>45</v>
      </c>
      <c r="D3032" s="10">
        <v>45</v>
      </c>
      <c r="E3032" s="10">
        <v>45</v>
      </c>
      <c r="F3032" s="11">
        <f t="shared" si="269"/>
        <v>1.6696411013694768E-3</v>
      </c>
      <c r="G3032" s="11">
        <f t="shared" si="269"/>
        <v>1.662657813937506E-3</v>
      </c>
      <c r="H3032" s="11">
        <f t="shared" si="269"/>
        <v>1.661920959039188E-3</v>
      </c>
      <c r="I3032" s="11"/>
    </row>
    <row r="3033" spans="1:16" ht="12" customHeight="1">
      <c r="B3033" s="9">
        <v>252136</v>
      </c>
      <c r="C3033" s="10">
        <v>0</v>
      </c>
      <c r="D3033" s="10">
        <v>268</v>
      </c>
      <c r="E3033" s="10">
        <v>267</v>
      </c>
      <c r="F3033" s="11">
        <f t="shared" si="269"/>
        <v>0</v>
      </c>
      <c r="G3033" s="11">
        <f t="shared" si="269"/>
        <v>9.9020509807833702E-3</v>
      </c>
      <c r="H3033" s="11">
        <f t="shared" si="269"/>
        <v>9.8607310236325154E-3</v>
      </c>
      <c r="I3033" s="11"/>
    </row>
    <row r="3034" spans="1:16" ht="12" customHeight="1">
      <c r="B3034" s="9">
        <v>252137</v>
      </c>
      <c r="C3034" s="10">
        <v>0</v>
      </c>
      <c r="D3034" s="10">
        <v>264</v>
      </c>
      <c r="E3034" s="10">
        <v>264</v>
      </c>
      <c r="F3034" s="11">
        <f t="shared" si="269"/>
        <v>0</v>
      </c>
      <c r="G3034" s="11">
        <f t="shared" si="269"/>
        <v>9.7542591751000364E-3</v>
      </c>
      <c r="H3034" s="11">
        <f t="shared" si="269"/>
        <v>9.7499362930299031E-3</v>
      </c>
      <c r="I3034" s="11"/>
    </row>
    <row r="3035" spans="1:16" ht="12" customHeight="1">
      <c r="B3035" s="25">
        <v>255100</v>
      </c>
      <c r="C3035" s="26">
        <v>11760.8</v>
      </c>
      <c r="D3035" s="26">
        <v>11791.9</v>
      </c>
      <c r="E3035" s="26">
        <v>11801.4</v>
      </c>
      <c r="F3035" s="27">
        <f t="shared" si="269"/>
        <v>0.43636255699969201</v>
      </c>
      <c r="G3035" s="27">
        <f t="shared" si="269"/>
        <v>0.43568654835932619</v>
      </c>
      <c r="H3035" s="27">
        <f t="shared" si="269"/>
        <v>0.43584431124455714</v>
      </c>
      <c r="I3035" s="27"/>
    </row>
    <row r="3036" spans="1:16" ht="12" customHeight="1">
      <c r="B3036" s="25">
        <v>255101</v>
      </c>
      <c r="C3036" s="26">
        <v>9170.6</v>
      </c>
      <c r="D3036" s="26">
        <v>9196.2000000000007</v>
      </c>
      <c r="E3036" s="26">
        <v>9199.2000000000007</v>
      </c>
      <c r="F3036" s="27">
        <f t="shared" si="269"/>
        <v>0.34025801520486498</v>
      </c>
      <c r="G3036" s="27">
        <f t="shared" si="269"/>
        <v>0.3397807508562688</v>
      </c>
      <c r="H3036" s="27">
        <f t="shared" si="269"/>
        <v>0.33974096191985109</v>
      </c>
      <c r="I3036" s="27"/>
      <c r="P3036" s="22">
        <v>41699</v>
      </c>
    </row>
    <row r="3037" spans="1:16" ht="12" customHeight="1">
      <c r="B3037" s="25">
        <v>255102</v>
      </c>
      <c r="C3037" s="26">
        <v>55</v>
      </c>
      <c r="D3037" s="26">
        <v>94</v>
      </c>
      <c r="E3037" s="26">
        <v>100</v>
      </c>
      <c r="F3037" s="27">
        <f t="shared" si="269"/>
        <v>2.0406724572293602E-3</v>
      </c>
      <c r="G3037" s="27">
        <f t="shared" si="269"/>
        <v>3.4731074335583459E-3</v>
      </c>
      <c r="H3037" s="27">
        <f t="shared" si="269"/>
        <v>3.693157686753751E-3</v>
      </c>
      <c r="I3037" s="27"/>
      <c r="M3037" s="28">
        <f>SUM(F3035:F3037)</f>
        <v>0.77866124466178632</v>
      </c>
      <c r="N3037" s="28">
        <f t="shared" ref="N3037:O3037" si="270">SUM(G3035:G3037)</f>
        <v>0.77894040664915332</v>
      </c>
      <c r="O3037" s="28">
        <f t="shared" si="270"/>
        <v>0.77927843085116189</v>
      </c>
      <c r="P3037" s="23">
        <v>0.77769999999999995</v>
      </c>
    </row>
    <row r="3038" spans="1:16" ht="12" customHeight="1" thickBot="1">
      <c r="C3038" s="12">
        <f t="shared" ref="C3038:H3038" si="271">SUM(C3019:C3037)</f>
        <v>26951.9</v>
      </c>
      <c r="D3038" s="12">
        <f t="shared" si="271"/>
        <v>27065.100000000002</v>
      </c>
      <c r="E3038" s="12">
        <f t="shared" si="271"/>
        <v>27077.100000000002</v>
      </c>
      <c r="F3038" s="13">
        <f t="shared" si="271"/>
        <v>1</v>
      </c>
      <c r="G3038" s="13">
        <f t="shared" si="271"/>
        <v>0.99999999999999989</v>
      </c>
      <c r="H3038" s="13">
        <f t="shared" si="271"/>
        <v>0.99999999999999967</v>
      </c>
      <c r="I3038" s="52"/>
    </row>
    <row r="3040" spans="1:16" ht="12" customHeight="1">
      <c r="A3040" s="35" t="s">
        <v>241</v>
      </c>
      <c r="B3040" s="35" t="s">
        <v>242</v>
      </c>
    </row>
    <row r="3041" spans="2:16" ht="12" customHeight="1">
      <c r="B3041" s="6" t="s">
        <v>4</v>
      </c>
      <c r="C3041" s="55" t="s">
        <v>5</v>
      </c>
      <c r="D3041" s="55"/>
      <c r="E3041" s="55"/>
      <c r="F3041" s="55" t="s">
        <v>6</v>
      </c>
      <c r="G3041" s="55"/>
      <c r="H3041" s="55"/>
      <c r="I3041" s="6"/>
    </row>
    <row r="3042" spans="2:16" ht="12" customHeight="1">
      <c r="B3042" s="6"/>
      <c r="C3042" s="8" t="s">
        <v>7</v>
      </c>
      <c r="D3042" s="8" t="s">
        <v>8</v>
      </c>
      <c r="E3042" s="8">
        <v>2013</v>
      </c>
      <c r="F3042" s="36" t="s">
        <v>7</v>
      </c>
      <c r="G3042" s="8" t="s">
        <v>8</v>
      </c>
      <c r="H3042" s="8">
        <v>2013</v>
      </c>
      <c r="I3042" s="8"/>
    </row>
    <row r="3043" spans="2:16" ht="12" customHeight="1">
      <c r="B3043" s="9">
        <v>252110</v>
      </c>
      <c r="C3043" s="10">
        <v>1145</v>
      </c>
      <c r="D3043" s="10">
        <v>882</v>
      </c>
      <c r="E3043" s="10">
        <v>887</v>
      </c>
      <c r="F3043" s="11">
        <f t="shared" ref="F3043:H3054" si="272">C3043/C$3055</f>
        <v>7.9772595849038203E-2</v>
      </c>
      <c r="G3043" s="11">
        <f t="shared" si="272"/>
        <v>6.0170277792937842E-2</v>
      </c>
      <c r="H3043" s="11">
        <f t="shared" si="272"/>
        <v>6.0484558367257878E-2</v>
      </c>
      <c r="I3043" s="11"/>
    </row>
    <row r="3044" spans="2:16" ht="12" customHeight="1">
      <c r="B3044" s="9">
        <v>252113</v>
      </c>
      <c r="C3044" s="10">
        <v>224.5</v>
      </c>
      <c r="D3044" s="10">
        <v>223.5</v>
      </c>
      <c r="E3044" s="10">
        <v>223.5</v>
      </c>
      <c r="F3044" s="11">
        <f t="shared" si="272"/>
        <v>1.5641002417562513E-2</v>
      </c>
      <c r="G3044" s="11">
        <f t="shared" si="272"/>
        <v>1.5247230257053976E-2</v>
      </c>
      <c r="H3044" s="11">
        <f t="shared" si="272"/>
        <v>1.5240472147781438E-2</v>
      </c>
      <c r="I3044" s="11"/>
    </row>
    <row r="3045" spans="2:16" ht="12" customHeight="1">
      <c r="B3045" s="9">
        <v>252114</v>
      </c>
      <c r="C3045" s="10">
        <v>58</v>
      </c>
      <c r="D3045" s="10">
        <v>60</v>
      </c>
      <c r="E3045" s="10">
        <v>60</v>
      </c>
      <c r="F3045" s="11">
        <f t="shared" si="272"/>
        <v>4.0408825844927649E-3</v>
      </c>
      <c r="G3045" s="11">
        <f t="shared" si="272"/>
        <v>4.0932161763903288E-3</v>
      </c>
      <c r="H3045" s="11">
        <f t="shared" si="272"/>
        <v>4.0914019188675E-3</v>
      </c>
      <c r="I3045" s="11"/>
    </row>
    <row r="3046" spans="2:16" ht="12" customHeight="1">
      <c r="B3046" s="9">
        <v>252115</v>
      </c>
      <c r="C3046" s="10">
        <v>100</v>
      </c>
      <c r="D3046" s="10">
        <v>100</v>
      </c>
      <c r="E3046" s="10">
        <v>98</v>
      </c>
      <c r="F3046" s="11">
        <f t="shared" si="272"/>
        <v>6.9670389387806288E-3</v>
      </c>
      <c r="G3046" s="11">
        <f t="shared" si="272"/>
        <v>6.8220269606505488E-3</v>
      </c>
      <c r="H3046" s="11">
        <f t="shared" si="272"/>
        <v>6.6826231341502503E-3</v>
      </c>
      <c r="I3046" s="11"/>
    </row>
    <row r="3047" spans="2:16" ht="12" customHeight="1">
      <c r="B3047" s="9">
        <v>252116</v>
      </c>
      <c r="C3047" s="10">
        <v>79</v>
      </c>
      <c r="D3047" s="10">
        <v>80</v>
      </c>
      <c r="E3047" s="10">
        <v>79</v>
      </c>
      <c r="F3047" s="11">
        <f t="shared" si="272"/>
        <v>5.5039607616366969E-3</v>
      </c>
      <c r="G3047" s="11">
        <f t="shared" si="272"/>
        <v>5.4576215685204392E-3</v>
      </c>
      <c r="H3047" s="11">
        <f t="shared" si="272"/>
        <v>5.3870125265088747E-3</v>
      </c>
      <c r="I3047" s="11"/>
    </row>
    <row r="3048" spans="2:16" ht="12" customHeight="1">
      <c r="B3048" s="9">
        <v>252117</v>
      </c>
      <c r="C3048" s="10">
        <v>176</v>
      </c>
      <c r="D3048" s="10">
        <v>177</v>
      </c>
      <c r="E3048" s="10">
        <v>176</v>
      </c>
      <c r="F3048" s="11">
        <f t="shared" si="272"/>
        <v>1.2261988532253907E-2</v>
      </c>
      <c r="G3048" s="11">
        <f t="shared" si="272"/>
        <v>1.2074987720351472E-2</v>
      </c>
      <c r="H3048" s="11">
        <f t="shared" si="272"/>
        <v>1.2001445628678E-2</v>
      </c>
      <c r="I3048" s="11"/>
    </row>
    <row r="3049" spans="2:16" ht="12" customHeight="1">
      <c r="B3049" s="9">
        <v>252118</v>
      </c>
      <c r="C3049" s="10">
        <v>340</v>
      </c>
      <c r="D3049" s="10">
        <v>340</v>
      </c>
      <c r="E3049" s="10">
        <v>339</v>
      </c>
      <c r="F3049" s="11">
        <f t="shared" si="272"/>
        <v>2.3687932391854138E-2</v>
      </c>
      <c r="G3049" s="11">
        <f t="shared" si="272"/>
        <v>2.3194891666211866E-2</v>
      </c>
      <c r="H3049" s="11">
        <f t="shared" si="272"/>
        <v>2.3116420841601374E-2</v>
      </c>
      <c r="I3049" s="11"/>
    </row>
    <row r="3050" spans="2:16" ht="12" customHeight="1">
      <c r="B3050" s="9">
        <v>252121</v>
      </c>
      <c r="C3050" s="10">
        <v>219.5</v>
      </c>
      <c r="D3050" s="10">
        <v>220.5</v>
      </c>
      <c r="E3050" s="10">
        <v>217.5</v>
      </c>
      <c r="F3050" s="11">
        <f t="shared" si="272"/>
        <v>1.5292650470623481E-2</v>
      </c>
      <c r="G3050" s="11">
        <f t="shared" si="272"/>
        <v>1.504256944823446E-2</v>
      </c>
      <c r="H3050" s="11">
        <f t="shared" si="272"/>
        <v>1.4831331955894688E-2</v>
      </c>
      <c r="I3050" s="11"/>
    </row>
    <row r="3051" spans="2:16" ht="12" customHeight="1">
      <c r="B3051" s="9">
        <v>252122</v>
      </c>
      <c r="C3051" s="10">
        <v>250.5</v>
      </c>
      <c r="D3051" s="10">
        <v>251.5</v>
      </c>
      <c r="E3051" s="10">
        <v>252.5</v>
      </c>
      <c r="F3051" s="11">
        <f t="shared" si="272"/>
        <v>1.7452432541645475E-2</v>
      </c>
      <c r="G3051" s="11">
        <f t="shared" si="272"/>
        <v>1.7157397806036132E-2</v>
      </c>
      <c r="H3051" s="11">
        <f t="shared" si="272"/>
        <v>1.7217983075234061E-2</v>
      </c>
      <c r="I3051" s="11"/>
    </row>
    <row r="3052" spans="2:16" ht="12" customHeight="1">
      <c r="B3052" s="9">
        <v>252136</v>
      </c>
      <c r="C3052" s="10">
        <v>0</v>
      </c>
      <c r="D3052" s="10">
        <v>268</v>
      </c>
      <c r="E3052" s="10">
        <v>267</v>
      </c>
      <c r="F3052" s="11">
        <f t="shared" si="272"/>
        <v>0</v>
      </c>
      <c r="G3052" s="11">
        <f t="shared" si="272"/>
        <v>1.8283032254543471E-2</v>
      </c>
      <c r="H3052" s="11">
        <f t="shared" si="272"/>
        <v>1.8206738538960376E-2</v>
      </c>
      <c r="I3052" s="11"/>
    </row>
    <row r="3053" spans="2:16" ht="12" customHeight="1">
      <c r="B3053" s="9">
        <v>252137</v>
      </c>
      <c r="C3053" s="10">
        <v>0</v>
      </c>
      <c r="D3053" s="10">
        <v>264</v>
      </c>
      <c r="E3053" s="10">
        <v>264</v>
      </c>
      <c r="F3053" s="11">
        <f t="shared" si="272"/>
        <v>0</v>
      </c>
      <c r="G3053" s="11">
        <f t="shared" si="272"/>
        <v>1.8010151176117449E-2</v>
      </c>
      <c r="H3053" s="11">
        <f t="shared" si="272"/>
        <v>1.8002168443017001E-2</v>
      </c>
      <c r="I3053" s="11"/>
      <c r="P3053" s="22">
        <v>41699</v>
      </c>
    </row>
    <row r="3054" spans="2:16" ht="12" customHeight="1">
      <c r="B3054" s="25">
        <v>255100</v>
      </c>
      <c r="C3054" s="26">
        <v>11760.8</v>
      </c>
      <c r="D3054" s="26">
        <v>11791.9</v>
      </c>
      <c r="E3054" s="26">
        <v>11801.4</v>
      </c>
      <c r="F3054" s="27">
        <f t="shared" si="272"/>
        <v>0.81937951551211219</v>
      </c>
      <c r="G3054" s="27">
        <f t="shared" si="272"/>
        <v>0.80444659717295197</v>
      </c>
      <c r="H3054" s="27">
        <f t="shared" si="272"/>
        <v>0.80473784342204857</v>
      </c>
      <c r="I3054" s="27"/>
      <c r="M3054" s="28">
        <f>+F3054</f>
        <v>0.81937951551211219</v>
      </c>
      <c r="N3054" s="28">
        <f t="shared" ref="N3054:O3054" si="273">+G3054</f>
        <v>0.80444659717295197</v>
      </c>
      <c r="O3054" s="28">
        <f t="shared" si="273"/>
        <v>0.80473784342204857</v>
      </c>
      <c r="P3054" s="23">
        <v>0</v>
      </c>
    </row>
    <row r="3055" spans="2:16" ht="12" customHeight="1" thickBot="1">
      <c r="C3055" s="12">
        <f t="shared" ref="C3055:H3055" si="274">SUM(C3043:C3054)</f>
        <v>14353.3</v>
      </c>
      <c r="D3055" s="12">
        <f t="shared" si="274"/>
        <v>14658.4</v>
      </c>
      <c r="E3055" s="12">
        <f t="shared" si="274"/>
        <v>14664.9</v>
      </c>
      <c r="F3055" s="13">
        <f t="shared" si="274"/>
        <v>1</v>
      </c>
      <c r="G3055" s="13">
        <f t="shared" si="274"/>
        <v>1</v>
      </c>
      <c r="H3055" s="13">
        <f t="shared" si="274"/>
        <v>1</v>
      </c>
      <c r="I3055" s="52"/>
    </row>
    <row r="3057" spans="1:16" ht="12" customHeight="1">
      <c r="A3057" s="35" t="s">
        <v>241</v>
      </c>
      <c r="B3057" s="35" t="s">
        <v>243</v>
      </c>
    </row>
    <row r="3058" spans="1:16" ht="12" customHeight="1">
      <c r="B3058" s="6" t="s">
        <v>4</v>
      </c>
      <c r="C3058" s="55" t="s">
        <v>5</v>
      </c>
      <c r="D3058" s="55"/>
      <c r="E3058" s="55"/>
      <c r="F3058" s="55" t="s">
        <v>6</v>
      </c>
      <c r="G3058" s="55"/>
      <c r="H3058" s="55"/>
      <c r="I3058" s="6"/>
    </row>
    <row r="3059" spans="1:16" ht="12" customHeight="1">
      <c r="B3059" s="6"/>
      <c r="C3059" s="8" t="s">
        <v>7</v>
      </c>
      <c r="D3059" s="8" t="s">
        <v>8</v>
      </c>
      <c r="E3059" s="8">
        <v>2013</v>
      </c>
      <c r="F3059" s="36" t="s">
        <v>7</v>
      </c>
      <c r="G3059" s="8" t="s">
        <v>8</v>
      </c>
      <c r="H3059" s="8">
        <v>2013</v>
      </c>
      <c r="I3059" s="8"/>
    </row>
    <row r="3060" spans="1:16" ht="12" customHeight="1">
      <c r="B3060" s="9">
        <v>251100</v>
      </c>
      <c r="C3060" s="10">
        <v>67</v>
      </c>
      <c r="D3060" s="10">
        <v>67</v>
      </c>
      <c r="E3060" s="10">
        <v>66</v>
      </c>
      <c r="F3060" s="11">
        <f t="shared" ref="F3060:H3066" si="275">C3060/C$3067</f>
        <v>5.0137691570881224E-3</v>
      </c>
      <c r="G3060" s="11">
        <f t="shared" si="275"/>
        <v>4.7686832740213526E-3</v>
      </c>
      <c r="H3060" s="11">
        <f t="shared" si="275"/>
        <v>4.6103229321653848E-3</v>
      </c>
      <c r="I3060" s="11"/>
    </row>
    <row r="3061" spans="1:16" ht="12" customHeight="1">
      <c r="B3061" s="9">
        <v>251101</v>
      </c>
      <c r="C3061" s="10">
        <v>43</v>
      </c>
      <c r="D3061" s="10">
        <v>41</v>
      </c>
      <c r="E3061" s="10">
        <v>43</v>
      </c>
      <c r="F3061" s="11">
        <f t="shared" si="275"/>
        <v>3.2177921455938696E-3</v>
      </c>
      <c r="G3061" s="11">
        <f t="shared" si="275"/>
        <v>2.9181494661921709E-3</v>
      </c>
      <c r="H3061" s="11">
        <f t="shared" si="275"/>
        <v>3.0036952436835081E-3</v>
      </c>
      <c r="I3061" s="11"/>
    </row>
    <row r="3062" spans="1:16" ht="12" customHeight="1">
      <c r="B3062" s="9">
        <v>251102</v>
      </c>
      <c r="C3062" s="10">
        <v>3218.3</v>
      </c>
      <c r="D3062" s="10">
        <v>3304.8</v>
      </c>
      <c r="E3062" s="10">
        <v>3348.8</v>
      </c>
      <c r="F3062" s="11">
        <f t="shared" si="275"/>
        <v>0.24083303400383141</v>
      </c>
      <c r="G3062" s="11">
        <f t="shared" si="275"/>
        <v>0.23521708185053383</v>
      </c>
      <c r="H3062" s="11">
        <f t="shared" si="275"/>
        <v>0.23392499144296122</v>
      </c>
      <c r="I3062" s="11"/>
    </row>
    <row r="3063" spans="1:16" ht="12" customHeight="1">
      <c r="B3063" s="9">
        <v>251103</v>
      </c>
      <c r="C3063" s="10">
        <v>3144.8</v>
      </c>
      <c r="D3063" s="10">
        <v>3248.8</v>
      </c>
      <c r="E3063" s="10">
        <v>3299.3</v>
      </c>
      <c r="F3063" s="11">
        <f t="shared" si="275"/>
        <v>0.23533285440613028</v>
      </c>
      <c r="G3063" s="11">
        <f t="shared" si="275"/>
        <v>0.23123131672597866</v>
      </c>
      <c r="H3063" s="11">
        <f t="shared" si="275"/>
        <v>0.23046724924383719</v>
      </c>
      <c r="I3063" s="11"/>
    </row>
    <row r="3064" spans="1:16" ht="12" customHeight="1">
      <c r="B3064" s="9">
        <v>251104</v>
      </c>
      <c r="C3064" s="10">
        <v>56</v>
      </c>
      <c r="D3064" s="10">
        <v>272</v>
      </c>
      <c r="E3064" s="10">
        <v>293</v>
      </c>
      <c r="F3064" s="11">
        <f t="shared" si="275"/>
        <v>4.1906130268199232E-3</v>
      </c>
      <c r="G3064" s="11">
        <f t="shared" si="275"/>
        <v>1.9359430604982207E-2</v>
      </c>
      <c r="H3064" s="11">
        <f t="shared" si="275"/>
        <v>2.0467039683703905E-2</v>
      </c>
      <c r="I3064" s="11"/>
    </row>
    <row r="3065" spans="1:16" ht="12" customHeight="1">
      <c r="B3065" s="9">
        <v>251106</v>
      </c>
      <c r="C3065" s="10">
        <v>6105.6</v>
      </c>
      <c r="D3065" s="10">
        <v>6355.9</v>
      </c>
      <c r="E3065" s="10">
        <v>6498.6</v>
      </c>
      <c r="F3065" s="11">
        <f t="shared" si="275"/>
        <v>0.45689655172413796</v>
      </c>
      <c r="G3065" s="11">
        <f t="shared" si="275"/>
        <v>0.45237722419928822</v>
      </c>
      <c r="H3065" s="11">
        <f t="shared" si="275"/>
        <v>0.45394916071166619</v>
      </c>
      <c r="I3065" s="11"/>
      <c r="P3065" s="22">
        <v>41699</v>
      </c>
    </row>
    <row r="3066" spans="1:16" ht="12" customHeight="1">
      <c r="B3066" s="9">
        <v>254101</v>
      </c>
      <c r="C3066" s="10">
        <v>728.5</v>
      </c>
      <c r="D3066" s="10">
        <v>760.5</v>
      </c>
      <c r="E3066" s="10">
        <v>767</v>
      </c>
      <c r="F3066" s="11">
        <f t="shared" si="275"/>
        <v>5.4515385536398467E-2</v>
      </c>
      <c r="G3066" s="11">
        <f t="shared" si="275"/>
        <v>5.4128113879003556E-2</v>
      </c>
      <c r="H3066" s="11">
        <f t="shared" si="275"/>
        <v>5.3577540741982572E-2</v>
      </c>
      <c r="I3066" s="11"/>
      <c r="M3066" s="28">
        <v>0</v>
      </c>
      <c r="N3066" s="28">
        <v>0</v>
      </c>
      <c r="O3066" s="28">
        <v>0</v>
      </c>
      <c r="P3066" s="23">
        <v>0.42349999999999999</v>
      </c>
    </row>
    <row r="3067" spans="1:16" ht="12" customHeight="1" thickBot="1">
      <c r="C3067" s="12">
        <f t="shared" ref="C3067:H3067" si="276">SUM(C3060:C3066)</f>
        <v>13363.2</v>
      </c>
      <c r="D3067" s="12">
        <f t="shared" si="276"/>
        <v>14050</v>
      </c>
      <c r="E3067" s="12">
        <f t="shared" si="276"/>
        <v>14315.7</v>
      </c>
      <c r="F3067" s="13">
        <f t="shared" si="276"/>
        <v>1</v>
      </c>
      <c r="G3067" s="13">
        <f t="shared" si="276"/>
        <v>1</v>
      </c>
      <c r="H3067" s="13">
        <f t="shared" si="276"/>
        <v>1</v>
      </c>
      <c r="I3067" s="52"/>
    </row>
    <row r="3069" spans="1:16" ht="12" customHeight="1">
      <c r="A3069" s="3" t="s">
        <v>244</v>
      </c>
      <c r="B3069" s="2" t="s">
        <v>200</v>
      </c>
    </row>
    <row r="3070" spans="1:16" ht="12" customHeight="1">
      <c r="B3070" s="6" t="s">
        <v>4</v>
      </c>
      <c r="C3070" s="55" t="s">
        <v>5</v>
      </c>
      <c r="D3070" s="55"/>
      <c r="E3070" s="55"/>
      <c r="F3070" s="55" t="s">
        <v>6</v>
      </c>
      <c r="G3070" s="55"/>
      <c r="H3070" s="55"/>
      <c r="I3070" s="6"/>
    </row>
    <row r="3071" spans="1:16" ht="12" customHeight="1">
      <c r="B3071" s="6"/>
      <c r="C3071" s="8" t="s">
        <v>7</v>
      </c>
      <c r="D3071" s="8" t="s">
        <v>8</v>
      </c>
      <c r="E3071" s="8">
        <v>2013</v>
      </c>
      <c r="F3071" s="36" t="s">
        <v>7</v>
      </c>
      <c r="G3071" s="8" t="s">
        <v>8</v>
      </c>
      <c r="H3071" s="8">
        <v>2013</v>
      </c>
      <c r="I3071" s="8"/>
    </row>
    <row r="3072" spans="1:16" ht="12" customHeight="1">
      <c r="B3072" s="25">
        <v>255100</v>
      </c>
      <c r="C3072" s="26">
        <v>11760.8</v>
      </c>
      <c r="D3072" s="26">
        <v>11791.9</v>
      </c>
      <c r="E3072" s="26">
        <v>11801.4</v>
      </c>
      <c r="F3072" s="27">
        <f t="shared" ref="F3072:H3074" si="277">C3072/C$3075</f>
        <v>0.56040102161399752</v>
      </c>
      <c r="G3072" s="27">
        <f t="shared" si="277"/>
        <v>0.55933232457867099</v>
      </c>
      <c r="H3072" s="27">
        <f t="shared" si="277"/>
        <v>0.5592921528297774</v>
      </c>
      <c r="I3072" s="27"/>
    </row>
    <row r="3073" spans="1:16" ht="12" customHeight="1">
      <c r="B3073" s="25">
        <v>255101</v>
      </c>
      <c r="C3073" s="26">
        <v>9170.6</v>
      </c>
      <c r="D3073" s="26">
        <v>9196.2000000000007</v>
      </c>
      <c r="E3073" s="26">
        <v>9199.2000000000007</v>
      </c>
      <c r="F3073" s="27">
        <f t="shared" si="277"/>
        <v>0.4369782335226623</v>
      </c>
      <c r="G3073" s="27">
        <f t="shared" si="277"/>
        <v>0.43620891656903255</v>
      </c>
      <c r="H3073" s="27">
        <f t="shared" si="277"/>
        <v>0.43596864544136193</v>
      </c>
      <c r="I3073" s="27"/>
      <c r="P3073" s="22">
        <v>41699</v>
      </c>
    </row>
    <row r="3074" spans="1:16" ht="12" customHeight="1">
      <c r="B3074" s="25">
        <v>255102</v>
      </c>
      <c r="C3074" s="26">
        <v>55</v>
      </c>
      <c r="D3074" s="26">
        <v>94</v>
      </c>
      <c r="E3074" s="26">
        <v>100</v>
      </c>
      <c r="F3074" s="27">
        <f t="shared" si="277"/>
        <v>2.6207448633400678E-3</v>
      </c>
      <c r="G3074" s="27">
        <f t="shared" si="277"/>
        <v>4.4587588522964983E-3</v>
      </c>
      <c r="H3074" s="27">
        <f t="shared" si="277"/>
        <v>4.7392017288607913E-3</v>
      </c>
      <c r="I3074" s="27"/>
      <c r="M3074" s="28">
        <f>SUM(F3072:F3074)</f>
        <v>0.99999999999999989</v>
      </c>
      <c r="N3074" s="28">
        <f t="shared" ref="N3074:O3074" si="278">SUM(G3072:G3074)</f>
        <v>1</v>
      </c>
      <c r="O3074" s="28">
        <f t="shared" si="278"/>
        <v>1.0000000000000002</v>
      </c>
      <c r="P3074" s="23">
        <v>1</v>
      </c>
    </row>
    <row r="3075" spans="1:16" ht="12" customHeight="1" thickBot="1">
      <c r="C3075" s="12">
        <f t="shared" ref="C3075:H3075" si="279">SUM(C3072:C3074)</f>
        <v>20986.400000000001</v>
      </c>
      <c r="D3075" s="12">
        <f t="shared" si="279"/>
        <v>21082.1</v>
      </c>
      <c r="E3075" s="12">
        <f t="shared" si="279"/>
        <v>21100.6</v>
      </c>
      <c r="F3075" s="13">
        <f t="shared" si="279"/>
        <v>0.99999999999999989</v>
      </c>
      <c r="G3075" s="13">
        <f t="shared" si="279"/>
        <v>1</v>
      </c>
      <c r="H3075" s="13">
        <f t="shared" si="279"/>
        <v>1.0000000000000002</v>
      </c>
      <c r="I3075" s="52"/>
    </row>
    <row r="3077" spans="1:16" ht="12" hidden="1" customHeight="1">
      <c r="A3077" s="3" t="s">
        <v>245</v>
      </c>
      <c r="B3077" s="2" t="s">
        <v>246</v>
      </c>
    </row>
    <row r="3078" spans="1:16" ht="12" hidden="1" customHeight="1">
      <c r="B3078" s="6" t="s">
        <v>4</v>
      </c>
      <c r="C3078" s="55" t="s">
        <v>5</v>
      </c>
      <c r="D3078" s="55"/>
      <c r="E3078" s="55"/>
      <c r="F3078" s="55" t="s">
        <v>6</v>
      </c>
      <c r="G3078" s="55"/>
      <c r="H3078" s="55"/>
      <c r="I3078" s="6"/>
    </row>
    <row r="3079" spans="1:16" ht="12" hidden="1" customHeight="1">
      <c r="B3079" s="6"/>
      <c r="C3079" s="8" t="s">
        <v>7</v>
      </c>
      <c r="D3079" s="8" t="s">
        <v>8</v>
      </c>
      <c r="E3079" s="8">
        <v>2013</v>
      </c>
      <c r="F3079" s="36" t="s">
        <v>7</v>
      </c>
      <c r="G3079" s="8" t="s">
        <v>8</v>
      </c>
      <c r="H3079" s="8">
        <v>2013</v>
      </c>
      <c r="I3079" s="8"/>
    </row>
    <row r="3080" spans="1:16" ht="12" hidden="1" customHeight="1">
      <c r="B3080" s="9">
        <v>252106</v>
      </c>
      <c r="C3080" s="10">
        <v>1703.8</v>
      </c>
      <c r="D3080" s="10">
        <v>1696.8</v>
      </c>
      <c r="E3080" s="10">
        <v>1700.3</v>
      </c>
      <c r="F3080" s="11">
        <f t="shared" ref="F3080:H3084" si="280">C3080/C$3085</f>
        <v>0.38286780072357918</v>
      </c>
      <c r="G3080" s="11">
        <f t="shared" si="280"/>
        <v>0.37784755160665368</v>
      </c>
      <c r="H3080" s="11">
        <f t="shared" si="280"/>
        <v>0.26158461538461536</v>
      </c>
      <c r="I3080" s="11"/>
    </row>
    <row r="3081" spans="1:16" ht="12" hidden="1" customHeight="1">
      <c r="B3081" s="9">
        <v>252107</v>
      </c>
      <c r="C3081" s="10">
        <v>158</v>
      </c>
      <c r="D3081" s="10">
        <v>158</v>
      </c>
      <c r="E3081" s="10">
        <v>156</v>
      </c>
      <c r="F3081" s="11">
        <f t="shared" si="280"/>
        <v>3.5504820116401874E-2</v>
      </c>
      <c r="G3081" s="11">
        <f t="shared" si="280"/>
        <v>3.5183824348097172E-2</v>
      </c>
      <c r="H3081" s="11">
        <f t="shared" si="280"/>
        <v>2.4E-2</v>
      </c>
      <c r="I3081" s="11"/>
    </row>
    <row r="3082" spans="1:16" ht="12" hidden="1" customHeight="1">
      <c r="B3082" s="9">
        <v>252125</v>
      </c>
      <c r="C3082" s="10">
        <v>1179.2</v>
      </c>
      <c r="D3082" s="10">
        <v>1205</v>
      </c>
      <c r="E3082" s="10">
        <v>1201.5999999999999</v>
      </c>
      <c r="F3082" s="11">
        <f t="shared" si="280"/>
        <v>0.26498280937507024</v>
      </c>
      <c r="G3082" s="11">
        <f t="shared" si="280"/>
        <v>0.26833233126238665</v>
      </c>
      <c r="H3082" s="11">
        <f t="shared" si="280"/>
        <v>0.18486153846153844</v>
      </c>
      <c r="I3082" s="11"/>
    </row>
    <row r="3083" spans="1:16" ht="12" hidden="1" customHeight="1">
      <c r="B3083" s="9">
        <v>252126</v>
      </c>
      <c r="C3083" s="10">
        <v>979</v>
      </c>
      <c r="D3083" s="10">
        <v>1004.8</v>
      </c>
      <c r="E3083" s="10">
        <v>1000.6</v>
      </c>
      <c r="F3083" s="11">
        <f t="shared" si="280"/>
        <v>0.21999505629086985</v>
      </c>
      <c r="G3083" s="11">
        <f t="shared" si="280"/>
        <v>0.22375130825929138</v>
      </c>
      <c r="H3083" s="11">
        <f t="shared" si="280"/>
        <v>0.15393846153846155</v>
      </c>
      <c r="I3083" s="11"/>
    </row>
    <row r="3084" spans="1:16" ht="12" hidden="1" customHeight="1">
      <c r="B3084" s="9">
        <v>252128</v>
      </c>
      <c r="C3084" s="10">
        <v>430.1</v>
      </c>
      <c r="D3084" s="10">
        <v>426.1</v>
      </c>
      <c r="E3084" s="10">
        <v>428.5</v>
      </c>
      <c r="F3084" s="11">
        <f t="shared" si="280"/>
        <v>9.6649513494078784E-2</v>
      </c>
      <c r="G3084" s="11">
        <f t="shared" si="280"/>
        <v>9.4884984523570928E-2</v>
      </c>
      <c r="H3084" s="11">
        <f t="shared" si="280"/>
        <v>6.5923076923076918E-2</v>
      </c>
      <c r="I3084" s="11"/>
    </row>
    <row r="3085" spans="1:16" ht="12" hidden="1" customHeight="1" thickBot="1">
      <c r="C3085" s="12">
        <f t="shared" ref="C3085:H3085" si="281">SUM(C3079:C3084)</f>
        <v>4450.1000000000004</v>
      </c>
      <c r="D3085" s="12">
        <f t="shared" si="281"/>
        <v>4490.7000000000007</v>
      </c>
      <c r="E3085" s="12">
        <f t="shared" si="281"/>
        <v>6500</v>
      </c>
      <c r="F3085" s="13">
        <f t="shared" si="281"/>
        <v>1</v>
      </c>
      <c r="G3085" s="13">
        <f t="shared" si="281"/>
        <v>0.99999999999999978</v>
      </c>
      <c r="H3085" s="13">
        <f t="shared" si="281"/>
        <v>2013.6903076923077</v>
      </c>
      <c r="I3085" s="52"/>
    </row>
    <row r="3086" spans="1:16" ht="12" hidden="1" customHeight="1"/>
    <row r="3087" spans="1:16" ht="12" hidden="1" customHeight="1">
      <c r="A3087" s="3" t="s">
        <v>247</v>
      </c>
      <c r="B3087" s="2" t="s">
        <v>248</v>
      </c>
    </row>
    <row r="3088" spans="1:16" ht="12" hidden="1" customHeight="1">
      <c r="B3088" s="6" t="s">
        <v>4</v>
      </c>
      <c r="C3088" s="55" t="s">
        <v>5</v>
      </c>
      <c r="D3088" s="55"/>
      <c r="E3088" s="55"/>
      <c r="F3088" s="55" t="s">
        <v>6</v>
      </c>
      <c r="G3088" s="55"/>
      <c r="H3088" s="55"/>
      <c r="I3088" s="6"/>
    </row>
    <row r="3089" spans="1:16" ht="12" hidden="1" customHeight="1">
      <c r="B3089" s="6"/>
      <c r="C3089" s="8" t="s">
        <v>7</v>
      </c>
      <c r="D3089" s="8" t="s">
        <v>8</v>
      </c>
      <c r="E3089" s="8">
        <v>2013</v>
      </c>
      <c r="F3089" s="36" t="s">
        <v>7</v>
      </c>
      <c r="G3089" s="8" t="s">
        <v>8</v>
      </c>
      <c r="H3089" s="8">
        <v>2013</v>
      </c>
      <c r="I3089" s="8"/>
    </row>
    <row r="3090" spans="1:16" ht="12" hidden="1" customHeight="1">
      <c r="B3090" s="9">
        <v>241100</v>
      </c>
      <c r="C3090" s="10">
        <v>2094.1999999999998</v>
      </c>
      <c r="D3090" s="10">
        <v>2094.1999999999998</v>
      </c>
      <c r="E3090" s="10">
        <v>2094.1999999999998</v>
      </c>
      <c r="F3090" s="11">
        <f t="shared" ref="F3090:H3091" si="282">C3090/C$3092</f>
        <v>0.38431329369448725</v>
      </c>
      <c r="G3090" s="11">
        <f t="shared" si="282"/>
        <v>0.38431329369448725</v>
      </c>
      <c r="H3090" s="11">
        <f t="shared" si="282"/>
        <v>0.28064109779957652</v>
      </c>
      <c r="I3090" s="11"/>
    </row>
    <row r="3091" spans="1:16" ht="12" hidden="1" customHeight="1">
      <c r="B3091" s="9">
        <v>250100</v>
      </c>
      <c r="C3091" s="10">
        <v>3355</v>
      </c>
      <c r="D3091" s="10">
        <v>3355</v>
      </c>
      <c r="E3091" s="10">
        <v>3355</v>
      </c>
      <c r="F3091" s="11">
        <f t="shared" si="282"/>
        <v>0.61568670630551281</v>
      </c>
      <c r="G3091" s="11">
        <f t="shared" si="282"/>
        <v>0.61568670630551281</v>
      </c>
      <c r="H3091" s="11">
        <f t="shared" si="282"/>
        <v>0.44959931387526469</v>
      </c>
      <c r="I3091" s="11"/>
    </row>
    <row r="3092" spans="1:16" ht="12" hidden="1" customHeight="1" thickBot="1">
      <c r="C3092" s="12">
        <f t="shared" ref="C3092:H3092" si="283">SUM(C3086:C3091)</f>
        <v>5449.2</v>
      </c>
      <c r="D3092" s="12">
        <f t="shared" si="283"/>
        <v>5449.2</v>
      </c>
      <c r="E3092" s="12">
        <f t="shared" si="283"/>
        <v>7462.2</v>
      </c>
      <c r="F3092" s="13">
        <f t="shared" si="283"/>
        <v>1</v>
      </c>
      <c r="G3092" s="13">
        <f t="shared" si="283"/>
        <v>1</v>
      </c>
      <c r="H3092" s="13">
        <f t="shared" si="283"/>
        <v>2013.7302404116749</v>
      </c>
      <c r="I3092" s="52"/>
    </row>
    <row r="3093" spans="1:16" ht="12" hidden="1" customHeight="1"/>
    <row r="3094" spans="1:16" ht="12" customHeight="1">
      <c r="A3094" s="3" t="s">
        <v>249</v>
      </c>
      <c r="B3094" s="2" t="s">
        <v>250</v>
      </c>
    </row>
    <row r="3095" spans="1:16" ht="12" customHeight="1">
      <c r="B3095" s="6" t="s">
        <v>4</v>
      </c>
      <c r="C3095" s="55" t="s">
        <v>5</v>
      </c>
      <c r="D3095" s="55"/>
      <c r="E3095" s="55"/>
      <c r="F3095" s="55" t="s">
        <v>6</v>
      </c>
      <c r="G3095" s="55"/>
      <c r="H3095" s="55"/>
      <c r="I3095" s="6"/>
    </row>
    <row r="3096" spans="1:16" ht="12" customHeight="1">
      <c r="B3096" s="6"/>
      <c r="C3096" s="8" t="s">
        <v>7</v>
      </c>
      <c r="D3096" s="8" t="s">
        <v>8</v>
      </c>
      <c r="E3096" s="8">
        <v>2013</v>
      </c>
      <c r="F3096" s="36" t="s">
        <v>7</v>
      </c>
      <c r="G3096" s="8" t="s">
        <v>8</v>
      </c>
      <c r="H3096" s="8">
        <v>2013</v>
      </c>
      <c r="I3096" s="8"/>
    </row>
    <row r="3097" spans="1:16" ht="12" customHeight="1">
      <c r="B3097" s="25">
        <v>255100</v>
      </c>
      <c r="C3097" s="26">
        <v>11760.8</v>
      </c>
      <c r="D3097" s="26">
        <v>11791.9</v>
      </c>
      <c r="E3097" s="26">
        <v>11801.4</v>
      </c>
      <c r="F3097" s="27">
        <f t="shared" ref="F3097:H3099" si="284">C3097/C$3100</f>
        <v>0.56040102161399752</v>
      </c>
      <c r="G3097" s="27">
        <f t="shared" si="284"/>
        <v>0.55933232457867099</v>
      </c>
      <c r="H3097" s="27">
        <f t="shared" si="284"/>
        <v>0.5592921528297774</v>
      </c>
      <c r="I3097" s="27"/>
    </row>
    <row r="3098" spans="1:16" ht="12" customHeight="1">
      <c r="B3098" s="25">
        <v>255101</v>
      </c>
      <c r="C3098" s="26">
        <v>9170.6</v>
      </c>
      <c r="D3098" s="26">
        <v>9196.2000000000007</v>
      </c>
      <c r="E3098" s="26">
        <v>9199.2000000000007</v>
      </c>
      <c r="F3098" s="27">
        <f t="shared" si="284"/>
        <v>0.4369782335226623</v>
      </c>
      <c r="G3098" s="27">
        <f t="shared" si="284"/>
        <v>0.43620891656903255</v>
      </c>
      <c r="H3098" s="27">
        <f t="shared" si="284"/>
        <v>0.43596864544136193</v>
      </c>
      <c r="I3098" s="27"/>
      <c r="P3098" s="22">
        <v>41699</v>
      </c>
    </row>
    <row r="3099" spans="1:16" ht="12" customHeight="1">
      <c r="B3099" s="25">
        <v>255102</v>
      </c>
      <c r="C3099" s="26">
        <v>55</v>
      </c>
      <c r="D3099" s="26">
        <v>94</v>
      </c>
      <c r="E3099" s="26">
        <v>100</v>
      </c>
      <c r="F3099" s="27">
        <f t="shared" si="284"/>
        <v>2.6207448633400678E-3</v>
      </c>
      <c r="G3099" s="27">
        <f t="shared" si="284"/>
        <v>4.4587588522964983E-3</v>
      </c>
      <c r="H3099" s="27">
        <f t="shared" si="284"/>
        <v>4.7392017288607913E-3</v>
      </c>
      <c r="I3099" s="27"/>
      <c r="M3099" s="28">
        <f>SUM(F3097:F3099)</f>
        <v>0.99999999999999989</v>
      </c>
      <c r="N3099" s="28">
        <f t="shared" ref="N3099:O3099" si="285">SUM(G3097:G3099)</f>
        <v>1</v>
      </c>
      <c r="O3099" s="28">
        <f t="shared" si="285"/>
        <v>1.0000000000000002</v>
      </c>
      <c r="P3099" s="23">
        <v>1</v>
      </c>
    </row>
    <row r="3100" spans="1:16" ht="12" customHeight="1" thickBot="1">
      <c r="C3100" s="12">
        <f t="shared" ref="C3100:H3100" si="286">SUM(C3097:C3099)</f>
        <v>20986.400000000001</v>
      </c>
      <c r="D3100" s="12">
        <f t="shared" si="286"/>
        <v>21082.1</v>
      </c>
      <c r="E3100" s="12">
        <f t="shared" si="286"/>
        <v>21100.6</v>
      </c>
      <c r="F3100" s="13">
        <f t="shared" si="286"/>
        <v>0.99999999999999989</v>
      </c>
      <c r="G3100" s="13">
        <f t="shared" si="286"/>
        <v>1</v>
      </c>
      <c r="H3100" s="13">
        <f t="shared" si="286"/>
        <v>1.0000000000000002</v>
      </c>
      <c r="I3100" s="52"/>
    </row>
    <row r="3102" spans="1:16" ht="12" hidden="1" customHeight="1">
      <c r="A3102" s="3" t="s">
        <v>251</v>
      </c>
      <c r="B3102" s="2" t="s">
        <v>252</v>
      </c>
    </row>
    <row r="3103" spans="1:16" ht="12" hidden="1" customHeight="1">
      <c r="B3103" s="6" t="s">
        <v>4</v>
      </c>
      <c r="C3103" s="55" t="s">
        <v>5</v>
      </c>
      <c r="D3103" s="55"/>
      <c r="E3103" s="55"/>
      <c r="F3103" s="55" t="s">
        <v>6</v>
      </c>
      <c r="G3103" s="55"/>
      <c r="H3103" s="55"/>
      <c r="I3103" s="6"/>
    </row>
    <row r="3104" spans="1:16" ht="12" hidden="1" customHeight="1">
      <c r="B3104" s="6"/>
      <c r="C3104" s="8" t="s">
        <v>7</v>
      </c>
      <c r="D3104" s="8" t="s">
        <v>8</v>
      </c>
      <c r="E3104" s="8">
        <v>2013</v>
      </c>
      <c r="F3104" s="36" t="s">
        <v>7</v>
      </c>
      <c r="G3104" s="8" t="s">
        <v>8</v>
      </c>
      <c r="H3104" s="8">
        <v>2013</v>
      </c>
      <c r="I3104" s="8"/>
    </row>
    <row r="3105" spans="1:9" ht="12" hidden="1" customHeight="1">
      <c r="B3105" s="9">
        <v>241100</v>
      </c>
      <c r="C3105" s="10">
        <v>2094.1999999999998</v>
      </c>
      <c r="D3105" s="10">
        <v>2094.1999999999998</v>
      </c>
      <c r="E3105" s="10">
        <v>2094.1999999999998</v>
      </c>
      <c r="F3105" s="11">
        <f t="shared" ref="F3105:H3106" si="287">C3105/C$3107</f>
        <v>0.38431329369448725</v>
      </c>
      <c r="G3105" s="11">
        <f t="shared" si="287"/>
        <v>0.38431329369448725</v>
      </c>
      <c r="H3105" s="11">
        <f t="shared" si="287"/>
        <v>0.28064109779957652</v>
      </c>
      <c r="I3105" s="11"/>
    </row>
    <row r="3106" spans="1:9" ht="12" hidden="1" customHeight="1">
      <c r="B3106" s="9">
        <v>250100</v>
      </c>
      <c r="C3106" s="10">
        <v>3355</v>
      </c>
      <c r="D3106" s="10">
        <v>3355</v>
      </c>
      <c r="E3106" s="10">
        <v>3355</v>
      </c>
      <c r="F3106" s="11">
        <f t="shared" si="287"/>
        <v>0.61568670630551281</v>
      </c>
      <c r="G3106" s="11">
        <f t="shared" si="287"/>
        <v>0.61568670630551281</v>
      </c>
      <c r="H3106" s="11">
        <f t="shared" si="287"/>
        <v>0.44959931387526469</v>
      </c>
      <c r="I3106" s="11"/>
    </row>
    <row r="3107" spans="1:9" ht="12" hidden="1" customHeight="1" thickBot="1">
      <c r="C3107" s="12">
        <f t="shared" ref="C3107:H3107" si="288">SUM(C3101:C3106)</f>
        <v>5449.2</v>
      </c>
      <c r="D3107" s="12">
        <f t="shared" si="288"/>
        <v>5449.2</v>
      </c>
      <c r="E3107" s="12">
        <f t="shared" si="288"/>
        <v>7462.2</v>
      </c>
      <c r="F3107" s="13">
        <f t="shared" si="288"/>
        <v>1</v>
      </c>
      <c r="G3107" s="13">
        <f t="shared" si="288"/>
        <v>1</v>
      </c>
      <c r="H3107" s="13">
        <f t="shared" si="288"/>
        <v>2013.7302404116749</v>
      </c>
      <c r="I3107" s="52"/>
    </row>
    <row r="3108" spans="1:9" ht="12" hidden="1" customHeight="1"/>
    <row r="3109" spans="1:9" ht="12" hidden="1" customHeight="1">
      <c r="A3109" s="3" t="s">
        <v>253</v>
      </c>
      <c r="B3109" s="2" t="s">
        <v>254</v>
      </c>
    </row>
    <row r="3110" spans="1:9" ht="12" hidden="1" customHeight="1">
      <c r="B3110" s="6" t="s">
        <v>4</v>
      </c>
      <c r="C3110" s="55" t="s">
        <v>5</v>
      </c>
      <c r="D3110" s="55"/>
      <c r="E3110" s="55"/>
      <c r="F3110" s="55" t="s">
        <v>6</v>
      </c>
      <c r="G3110" s="55"/>
      <c r="H3110" s="55"/>
      <c r="I3110" s="6"/>
    </row>
    <row r="3111" spans="1:9" ht="12" hidden="1" customHeight="1">
      <c r="B3111" s="6"/>
      <c r="C3111" s="8" t="s">
        <v>7</v>
      </c>
      <c r="D3111" s="8" t="s">
        <v>8</v>
      </c>
      <c r="E3111" s="8">
        <v>2013</v>
      </c>
      <c r="F3111" s="36" t="s">
        <v>7</v>
      </c>
      <c r="G3111" s="8" t="s">
        <v>8</v>
      </c>
      <c r="H3111" s="8">
        <v>2013</v>
      </c>
      <c r="I3111" s="8"/>
    </row>
    <row r="3112" spans="1:9" ht="12" hidden="1" customHeight="1">
      <c r="B3112" s="9">
        <v>356108</v>
      </c>
      <c r="C3112" s="10">
        <v>650.9</v>
      </c>
      <c r="D3112" s="10">
        <v>662.3</v>
      </c>
      <c r="E3112" s="10">
        <v>661.9</v>
      </c>
      <c r="F3112" s="11">
        <f t="shared" ref="F3112:H3115" si="289">C3112/C$3116</f>
        <v>0.27353336695242897</v>
      </c>
      <c r="G3112" s="11">
        <f t="shared" si="289"/>
        <v>0.2739720360718127</v>
      </c>
      <c r="H3112" s="11">
        <f t="shared" si="289"/>
        <v>0.27441956882255386</v>
      </c>
      <c r="I3112" s="11"/>
    </row>
    <row r="3113" spans="1:9" ht="12" hidden="1" customHeight="1">
      <c r="B3113" s="9">
        <v>356109</v>
      </c>
      <c r="C3113" s="10">
        <v>643.4</v>
      </c>
      <c r="D3113" s="10">
        <v>655</v>
      </c>
      <c r="E3113" s="10">
        <v>655.6</v>
      </c>
      <c r="F3113" s="11">
        <f t="shared" si="289"/>
        <v>0.27038157673558583</v>
      </c>
      <c r="G3113" s="11">
        <f t="shared" si="289"/>
        <v>0.2709522627616448</v>
      </c>
      <c r="H3113" s="11">
        <f t="shared" si="289"/>
        <v>0.27180762852404644</v>
      </c>
      <c r="I3113" s="11"/>
    </row>
    <row r="3114" spans="1:9" ht="12" hidden="1" customHeight="1">
      <c r="B3114" s="9">
        <v>356117</v>
      </c>
      <c r="C3114" s="10">
        <v>555.9</v>
      </c>
      <c r="D3114" s="10">
        <v>563.29999999999995</v>
      </c>
      <c r="E3114" s="10">
        <v>560.5</v>
      </c>
      <c r="F3114" s="11">
        <f t="shared" si="289"/>
        <v>0.23361069087241554</v>
      </c>
      <c r="G3114" s="11">
        <f t="shared" si="289"/>
        <v>0.23301894597501449</v>
      </c>
      <c r="H3114" s="11">
        <f t="shared" si="289"/>
        <v>0.23237976782752903</v>
      </c>
      <c r="I3114" s="11"/>
    </row>
    <row r="3115" spans="1:9" ht="12" hidden="1" customHeight="1">
      <c r="B3115" s="9">
        <v>356118</v>
      </c>
      <c r="C3115" s="10">
        <v>529.4</v>
      </c>
      <c r="D3115" s="10">
        <v>536.79999999999995</v>
      </c>
      <c r="E3115" s="10">
        <v>534</v>
      </c>
      <c r="F3115" s="11">
        <f t="shared" si="289"/>
        <v>0.22247436543956967</v>
      </c>
      <c r="G3115" s="11">
        <f t="shared" si="289"/>
        <v>0.22205675519152809</v>
      </c>
      <c r="H3115" s="11">
        <f t="shared" si="289"/>
        <v>0.22139303482587064</v>
      </c>
      <c r="I3115" s="11"/>
    </row>
    <row r="3116" spans="1:9" ht="12" hidden="1" customHeight="1" thickBot="1">
      <c r="C3116" s="37">
        <f t="shared" ref="C3116:H3116" si="290">SUM(C3112:C3115)</f>
        <v>2379.6</v>
      </c>
      <c r="D3116" s="37">
        <f t="shared" si="290"/>
        <v>2417.3999999999996</v>
      </c>
      <c r="E3116" s="37">
        <f t="shared" si="290"/>
        <v>2412</v>
      </c>
      <c r="F3116" s="38">
        <f t="shared" si="290"/>
        <v>1</v>
      </c>
      <c r="G3116" s="38">
        <f t="shared" si="290"/>
        <v>1</v>
      </c>
      <c r="H3116" s="38">
        <f t="shared" si="290"/>
        <v>1</v>
      </c>
      <c r="I3116" s="53"/>
    </row>
    <row r="3117" spans="1:9" ht="12" hidden="1" customHeight="1"/>
    <row r="3118" spans="1:9" ht="12" hidden="1" customHeight="1">
      <c r="A3118" s="3" t="s">
        <v>255</v>
      </c>
      <c r="B3118" s="2" t="s">
        <v>256</v>
      </c>
    </row>
    <row r="3119" spans="1:9" ht="12" hidden="1" customHeight="1">
      <c r="B3119" s="6" t="s">
        <v>4</v>
      </c>
      <c r="C3119" s="55" t="s">
        <v>5</v>
      </c>
      <c r="D3119" s="55"/>
      <c r="E3119" s="55"/>
      <c r="F3119" s="55" t="s">
        <v>6</v>
      </c>
      <c r="G3119" s="55"/>
      <c r="H3119" s="55"/>
      <c r="I3119" s="6"/>
    </row>
    <row r="3120" spans="1:9" ht="12" hidden="1" customHeight="1">
      <c r="B3120" s="6"/>
      <c r="C3120" s="8" t="s">
        <v>7</v>
      </c>
      <c r="D3120" s="8" t="s">
        <v>8</v>
      </c>
      <c r="E3120" s="8">
        <v>2013</v>
      </c>
      <c r="F3120" s="36" t="s">
        <v>7</v>
      </c>
      <c r="G3120" s="8" t="s">
        <v>8</v>
      </c>
      <c r="H3120" s="8">
        <v>2013</v>
      </c>
      <c r="I3120" s="8"/>
    </row>
    <row r="3121" spans="2:9" ht="12" hidden="1" customHeight="1">
      <c r="B3121" s="9">
        <v>400106</v>
      </c>
      <c r="C3121" s="10">
        <v>156</v>
      </c>
      <c r="D3121" s="10">
        <v>149</v>
      </c>
      <c r="E3121" s="10">
        <v>155</v>
      </c>
      <c r="F3121" s="11">
        <f t="shared" ref="F3121:H3151" si="291">C3121/C$3152</f>
        <v>1.0385391216355662E-2</v>
      </c>
      <c r="G3121" s="11">
        <f t="shared" si="291"/>
        <v>9.8636303455580561E-3</v>
      </c>
      <c r="H3121" s="11">
        <f t="shared" si="291"/>
        <v>1.0244005604462422E-2</v>
      </c>
      <c r="I3121" s="11"/>
    </row>
    <row r="3122" spans="2:9" ht="12" hidden="1" customHeight="1">
      <c r="B3122" s="9">
        <v>400109</v>
      </c>
      <c r="C3122" s="10">
        <v>303.60000000000002</v>
      </c>
      <c r="D3122" s="10">
        <v>297.60000000000002</v>
      </c>
      <c r="E3122" s="10">
        <v>300.60000000000002</v>
      </c>
      <c r="F3122" s="11">
        <f t="shared" si="291"/>
        <v>2.0211569059522941E-2</v>
      </c>
      <c r="G3122" s="11">
        <f t="shared" si="291"/>
        <v>1.9700781146564282E-2</v>
      </c>
      <c r="H3122" s="11">
        <f t="shared" si="291"/>
        <v>1.9866761836783254E-2</v>
      </c>
      <c r="I3122" s="11"/>
    </row>
    <row r="3123" spans="2:9" ht="12" hidden="1" customHeight="1">
      <c r="B3123" s="9">
        <v>400111</v>
      </c>
      <c r="C3123" s="10">
        <v>89</v>
      </c>
      <c r="D3123" s="10">
        <v>90</v>
      </c>
      <c r="E3123" s="10">
        <v>90</v>
      </c>
      <c r="F3123" s="11">
        <f t="shared" si="291"/>
        <v>5.9249988349721399E-3</v>
      </c>
      <c r="G3123" s="11">
        <f t="shared" si="291"/>
        <v>5.9578975241625842E-3</v>
      </c>
      <c r="H3123" s="11">
        <f t="shared" si="291"/>
        <v>5.9481322864620512E-3</v>
      </c>
      <c r="I3123" s="11"/>
    </row>
    <row r="3124" spans="2:9" ht="12" hidden="1" customHeight="1">
      <c r="B3124" s="9">
        <v>400113</v>
      </c>
      <c r="C3124" s="10">
        <v>127</v>
      </c>
      <c r="D3124" s="10">
        <v>129</v>
      </c>
      <c r="E3124" s="10">
        <v>129</v>
      </c>
      <c r="F3124" s="11">
        <f t="shared" si="291"/>
        <v>8.4547736184433907E-3</v>
      </c>
      <c r="G3124" s="11">
        <f t="shared" si="291"/>
        <v>8.5396531179663705E-3</v>
      </c>
      <c r="H3124" s="11">
        <f t="shared" si="291"/>
        <v>8.5256562772622734E-3</v>
      </c>
      <c r="I3124" s="11"/>
    </row>
    <row r="3125" spans="2:9" ht="12" hidden="1" customHeight="1">
      <c r="B3125" s="9">
        <v>400116</v>
      </c>
      <c r="C3125" s="10">
        <v>113</v>
      </c>
      <c r="D3125" s="10">
        <v>110</v>
      </c>
      <c r="E3125" s="10">
        <v>112</v>
      </c>
      <c r="F3125" s="11">
        <f t="shared" si="291"/>
        <v>7.5227513297960874E-3</v>
      </c>
      <c r="G3125" s="11">
        <f t="shared" si="291"/>
        <v>7.2818747517542698E-3</v>
      </c>
      <c r="H3125" s="11">
        <f t="shared" si="291"/>
        <v>7.4021201787083301E-3</v>
      </c>
      <c r="I3125" s="11"/>
    </row>
    <row r="3126" spans="2:9" ht="12" hidden="1" customHeight="1">
      <c r="B3126" s="9">
        <v>400119</v>
      </c>
      <c r="C3126" s="10">
        <v>164</v>
      </c>
      <c r="D3126" s="10">
        <v>164</v>
      </c>
      <c r="E3126" s="10">
        <v>164</v>
      </c>
      <c r="F3126" s="11">
        <f t="shared" si="291"/>
        <v>1.0917975381296977E-2</v>
      </c>
      <c r="G3126" s="11">
        <f t="shared" si="291"/>
        <v>1.085661326625182E-2</v>
      </c>
      <c r="H3126" s="11">
        <f t="shared" si="291"/>
        <v>1.0838818833108627E-2</v>
      </c>
      <c r="I3126" s="11"/>
    </row>
    <row r="3127" spans="2:9" ht="12" hidden="1" customHeight="1">
      <c r="B3127" s="9">
        <v>400123</v>
      </c>
      <c r="C3127" s="10">
        <v>253</v>
      </c>
      <c r="D3127" s="10">
        <v>252</v>
      </c>
      <c r="E3127" s="10">
        <v>254</v>
      </c>
      <c r="F3127" s="11">
        <f t="shared" si="291"/>
        <v>1.6842974216269117E-2</v>
      </c>
      <c r="G3127" s="11">
        <f t="shared" si="291"/>
        <v>1.6682113067655237E-2</v>
      </c>
      <c r="H3127" s="11">
        <f t="shared" si="291"/>
        <v>1.6786951119570678E-2</v>
      </c>
      <c r="I3127" s="11"/>
    </row>
    <row r="3128" spans="2:9" ht="12" hidden="1" customHeight="1">
      <c r="B3128" s="9">
        <v>400125</v>
      </c>
      <c r="C3128" s="10">
        <v>24</v>
      </c>
      <c r="D3128" s="10">
        <v>23</v>
      </c>
      <c r="E3128" s="10">
        <v>23</v>
      </c>
      <c r="F3128" s="11">
        <f t="shared" si="291"/>
        <v>1.5977524948239479E-3</v>
      </c>
      <c r="G3128" s="11">
        <f t="shared" si="291"/>
        <v>1.5225738117304382E-3</v>
      </c>
      <c r="H3128" s="11">
        <f t="shared" si="291"/>
        <v>1.5200782509847465E-3</v>
      </c>
      <c r="I3128" s="11"/>
    </row>
    <row r="3129" spans="2:9" ht="12" hidden="1" customHeight="1">
      <c r="B3129" s="9">
        <v>400126</v>
      </c>
      <c r="C3129" s="10">
        <v>117</v>
      </c>
      <c r="D3129" s="10">
        <v>114</v>
      </c>
      <c r="E3129" s="10">
        <v>113</v>
      </c>
      <c r="F3129" s="11">
        <f t="shared" si="291"/>
        <v>7.7890434122667458E-3</v>
      </c>
      <c r="G3129" s="11">
        <f t="shared" si="291"/>
        <v>7.5466701972726072E-3</v>
      </c>
      <c r="H3129" s="11">
        <f t="shared" si="291"/>
        <v>7.4682105374467974E-3</v>
      </c>
      <c r="I3129" s="11"/>
    </row>
    <row r="3130" spans="2:9" ht="12" hidden="1" customHeight="1">
      <c r="B3130" s="9">
        <v>400128</v>
      </c>
      <c r="C3130" s="10">
        <v>3462.6</v>
      </c>
      <c r="D3130" s="10">
        <v>3585.6</v>
      </c>
      <c r="E3130" s="10">
        <v>3620.6</v>
      </c>
      <c r="F3130" s="11">
        <f t="shared" si="291"/>
        <v>0.23051574119072507</v>
      </c>
      <c r="G3130" s="11">
        <f t="shared" si="291"/>
        <v>0.23736263736263735</v>
      </c>
      <c r="H3130" s="11">
        <f t="shared" si="291"/>
        <v>0.23928675284849446</v>
      </c>
      <c r="I3130" s="11"/>
    </row>
    <row r="3131" spans="2:9" ht="12" hidden="1" customHeight="1">
      <c r="B3131" s="9">
        <v>400131</v>
      </c>
      <c r="C3131" s="10">
        <v>2291.6999999999998</v>
      </c>
      <c r="D3131" s="10">
        <v>2261.6999999999998</v>
      </c>
      <c r="E3131" s="10">
        <v>2253.6999999999998</v>
      </c>
      <c r="F3131" s="11">
        <f t="shared" si="291"/>
        <v>0.1525653913495017</v>
      </c>
      <c r="G3131" s="11">
        <f t="shared" si="291"/>
        <v>0.14972196478220573</v>
      </c>
      <c r="H3131" s="11">
        <f t="shared" si="291"/>
        <v>0.1489478414888836</v>
      </c>
      <c r="I3131" s="11"/>
    </row>
    <row r="3132" spans="2:9" ht="12" hidden="1" customHeight="1">
      <c r="B3132" s="9">
        <v>400134</v>
      </c>
      <c r="C3132" s="10">
        <v>132</v>
      </c>
      <c r="D3132" s="10">
        <v>134</v>
      </c>
      <c r="E3132" s="10">
        <v>136</v>
      </c>
      <c r="F3132" s="11">
        <f t="shared" si="291"/>
        <v>8.7876387215317132E-3</v>
      </c>
      <c r="G3132" s="11">
        <f t="shared" si="291"/>
        <v>8.8706474248642919E-3</v>
      </c>
      <c r="H3132" s="11">
        <f t="shared" si="291"/>
        <v>8.9882887884315445E-3</v>
      </c>
      <c r="I3132" s="11"/>
    </row>
    <row r="3133" spans="2:9" ht="12" hidden="1" customHeight="1">
      <c r="B3133" s="9">
        <v>400141</v>
      </c>
      <c r="C3133" s="10">
        <v>1091.8</v>
      </c>
      <c r="D3133" s="10">
        <v>1096.8</v>
      </c>
      <c r="E3133" s="10">
        <v>1093.8</v>
      </c>
      <c r="F3133" s="11">
        <f t="shared" si="291"/>
        <v>7.2684423910366086E-2</v>
      </c>
      <c r="G3133" s="11">
        <f t="shared" si="291"/>
        <v>7.2606911161128024E-2</v>
      </c>
      <c r="H3133" s="11">
        <f t="shared" si="291"/>
        <v>7.228963438813546E-2</v>
      </c>
      <c r="I3133" s="11"/>
    </row>
    <row r="3134" spans="2:9" ht="12" hidden="1" customHeight="1">
      <c r="B3134" s="9">
        <v>400143</v>
      </c>
      <c r="C3134" s="10">
        <v>3406.4</v>
      </c>
      <c r="D3134" s="10">
        <v>3391.8</v>
      </c>
      <c r="E3134" s="10">
        <v>3383</v>
      </c>
      <c r="F3134" s="11">
        <f t="shared" si="291"/>
        <v>0.22677433743201234</v>
      </c>
      <c r="G3134" s="11">
        <f t="shared" si="291"/>
        <v>0.22453329802727395</v>
      </c>
      <c r="H3134" s="11">
        <f t="shared" si="291"/>
        <v>0.22358368361223466</v>
      </c>
      <c r="I3134" s="11"/>
    </row>
    <row r="3135" spans="2:9" ht="12" hidden="1" customHeight="1">
      <c r="B3135" s="9">
        <v>400145</v>
      </c>
      <c r="C3135" s="10">
        <v>233</v>
      </c>
      <c r="D3135" s="10">
        <v>223</v>
      </c>
      <c r="E3135" s="10">
        <v>222</v>
      </c>
      <c r="F3135" s="11">
        <f t="shared" si="291"/>
        <v>1.5511513803915827E-2</v>
      </c>
      <c r="G3135" s="11">
        <f t="shared" si="291"/>
        <v>1.4762346087647293E-2</v>
      </c>
      <c r="H3135" s="11">
        <f t="shared" si="291"/>
        <v>1.4672059639939726E-2</v>
      </c>
      <c r="I3135" s="11"/>
    </row>
    <row r="3136" spans="2:9" ht="12" hidden="1" customHeight="1">
      <c r="B3136" s="9">
        <v>400149</v>
      </c>
      <c r="C3136" s="10">
        <v>6</v>
      </c>
      <c r="D3136" s="10">
        <v>25</v>
      </c>
      <c r="E3136" s="10">
        <v>24</v>
      </c>
      <c r="F3136" s="11">
        <f t="shared" si="291"/>
        <v>3.9943812370598698E-4</v>
      </c>
      <c r="G3136" s="11">
        <f t="shared" si="291"/>
        <v>1.6549715344896067E-3</v>
      </c>
      <c r="H3136" s="11">
        <f t="shared" si="291"/>
        <v>1.5861686097232138E-3</v>
      </c>
      <c r="I3136" s="11"/>
    </row>
    <row r="3137" spans="2:9" ht="12" hidden="1" customHeight="1">
      <c r="B3137" s="9">
        <v>401140</v>
      </c>
      <c r="C3137" s="10">
        <v>38</v>
      </c>
      <c r="D3137" s="10">
        <v>38</v>
      </c>
      <c r="E3137" s="10">
        <v>38</v>
      </c>
      <c r="F3137" s="11">
        <f t="shared" si="291"/>
        <v>2.5297747834712508E-3</v>
      </c>
      <c r="G3137" s="11">
        <f t="shared" si="291"/>
        <v>2.5155567324242024E-3</v>
      </c>
      <c r="H3137" s="11">
        <f t="shared" si="291"/>
        <v>2.5114336320617549E-3</v>
      </c>
      <c r="I3137" s="11"/>
    </row>
    <row r="3138" spans="2:9" ht="12" hidden="1" customHeight="1">
      <c r="B3138" s="9">
        <v>401143</v>
      </c>
      <c r="C3138" s="10">
        <v>216</v>
      </c>
      <c r="D3138" s="10">
        <v>218</v>
      </c>
      <c r="E3138" s="10">
        <v>216</v>
      </c>
      <c r="F3138" s="11">
        <f t="shared" si="291"/>
        <v>1.437977245341553E-2</v>
      </c>
      <c r="G3138" s="11">
        <f t="shared" si="291"/>
        <v>1.4431351780749372E-2</v>
      </c>
      <c r="H3138" s="11">
        <f t="shared" si="291"/>
        <v>1.4275517487508924E-2</v>
      </c>
      <c r="I3138" s="11"/>
    </row>
    <row r="3139" spans="2:9" ht="12" hidden="1" customHeight="1">
      <c r="B3139" s="9">
        <v>401151</v>
      </c>
      <c r="C3139" s="10">
        <v>55</v>
      </c>
      <c r="D3139" s="10">
        <v>54</v>
      </c>
      <c r="E3139" s="10">
        <v>54</v>
      </c>
      <c r="F3139" s="11">
        <f t="shared" si="291"/>
        <v>3.661516133971547E-3</v>
      </c>
      <c r="G3139" s="11">
        <f t="shared" si="291"/>
        <v>3.5747385144975505E-3</v>
      </c>
      <c r="H3139" s="11">
        <f t="shared" si="291"/>
        <v>3.5688793718772309E-3</v>
      </c>
      <c r="I3139" s="11"/>
    </row>
    <row r="3140" spans="2:9" ht="12" hidden="1" customHeight="1">
      <c r="B3140" s="9">
        <v>401154</v>
      </c>
      <c r="C3140" s="10">
        <v>45</v>
      </c>
      <c r="D3140" s="10">
        <v>45</v>
      </c>
      <c r="E3140" s="10">
        <v>45</v>
      </c>
      <c r="F3140" s="11">
        <f t="shared" si="291"/>
        <v>2.995785927794902E-3</v>
      </c>
      <c r="G3140" s="11">
        <f t="shared" si="291"/>
        <v>2.9789487620812921E-3</v>
      </c>
      <c r="H3140" s="11">
        <f t="shared" si="291"/>
        <v>2.9740661432310256E-3</v>
      </c>
      <c r="I3140" s="11"/>
    </row>
    <row r="3141" spans="2:9" ht="12" hidden="1" customHeight="1">
      <c r="B3141" s="9">
        <v>403104</v>
      </c>
      <c r="C3141" s="10">
        <v>53</v>
      </c>
      <c r="D3141" s="10">
        <v>53</v>
      </c>
      <c r="E3141" s="10">
        <v>53</v>
      </c>
      <c r="F3141" s="11">
        <f t="shared" si="291"/>
        <v>3.5283700927362179E-3</v>
      </c>
      <c r="G3141" s="11">
        <f t="shared" si="291"/>
        <v>3.5085396531179666E-3</v>
      </c>
      <c r="H3141" s="11">
        <f t="shared" si="291"/>
        <v>3.5027890131387636E-3</v>
      </c>
      <c r="I3141" s="11"/>
    </row>
    <row r="3142" spans="2:9" ht="12" hidden="1" customHeight="1">
      <c r="B3142" s="9">
        <v>403107</v>
      </c>
      <c r="C3142" s="10">
        <v>139</v>
      </c>
      <c r="D3142" s="10">
        <v>139.5</v>
      </c>
      <c r="E3142" s="10">
        <v>142.5</v>
      </c>
      <c r="F3142" s="11">
        <f t="shared" si="291"/>
        <v>9.253649865855364E-3</v>
      </c>
      <c r="G3142" s="11">
        <f t="shared" si="291"/>
        <v>9.2347411624520061E-3</v>
      </c>
      <c r="H3142" s="11">
        <f t="shared" si="291"/>
        <v>9.4178761202315803E-3</v>
      </c>
      <c r="I3142" s="11"/>
    </row>
    <row r="3143" spans="2:9" ht="12" hidden="1" customHeight="1">
      <c r="B3143" s="9">
        <v>403108</v>
      </c>
      <c r="C3143" s="10">
        <v>87.2</v>
      </c>
      <c r="D3143" s="10">
        <v>91.2</v>
      </c>
      <c r="E3143" s="10">
        <v>87.2</v>
      </c>
      <c r="F3143" s="11">
        <f t="shared" si="291"/>
        <v>5.8051673978603436E-3</v>
      </c>
      <c r="G3143" s="11">
        <f t="shared" si="291"/>
        <v>6.0373361578180858E-3</v>
      </c>
      <c r="H3143" s="11">
        <f t="shared" si="291"/>
        <v>5.7630792819943428E-3</v>
      </c>
      <c r="I3143" s="11"/>
    </row>
    <row r="3144" spans="2:9" ht="12" hidden="1" customHeight="1">
      <c r="B3144" s="9">
        <v>403109</v>
      </c>
      <c r="C3144" s="10">
        <v>81</v>
      </c>
      <c r="D3144" s="10">
        <v>82</v>
      </c>
      <c r="E3144" s="10">
        <v>82</v>
      </c>
      <c r="F3144" s="11">
        <f t="shared" si="291"/>
        <v>5.3924146700308241E-3</v>
      </c>
      <c r="G3144" s="11">
        <f t="shared" si="291"/>
        <v>5.4283066331259101E-3</v>
      </c>
      <c r="H3144" s="11">
        <f t="shared" si="291"/>
        <v>5.4194094165543136E-3</v>
      </c>
      <c r="I3144" s="11"/>
    </row>
    <row r="3145" spans="2:9" ht="12" hidden="1" customHeight="1">
      <c r="B3145" s="9">
        <v>403112</v>
      </c>
      <c r="C3145" s="10">
        <v>175.4</v>
      </c>
      <c r="D3145" s="10">
        <v>179.6</v>
      </c>
      <c r="E3145" s="10">
        <v>177.8</v>
      </c>
      <c r="F3145" s="11">
        <f t="shared" si="291"/>
        <v>1.1676907816338353E-2</v>
      </c>
      <c r="G3145" s="11">
        <f t="shared" si="291"/>
        <v>1.1889315503773335E-2</v>
      </c>
      <c r="H3145" s="11">
        <f t="shared" si="291"/>
        <v>1.1750865783699476E-2</v>
      </c>
      <c r="I3145" s="11"/>
    </row>
    <row r="3146" spans="2:9" ht="12" hidden="1" customHeight="1">
      <c r="B3146" s="9">
        <v>403113</v>
      </c>
      <c r="C3146" s="10">
        <v>202</v>
      </c>
      <c r="D3146" s="10">
        <v>191.8</v>
      </c>
      <c r="E3146" s="10">
        <v>192.2</v>
      </c>
      <c r="F3146" s="11">
        <f t="shared" si="291"/>
        <v>1.3447750164768226E-2</v>
      </c>
      <c r="G3146" s="11">
        <f t="shared" si="291"/>
        <v>1.2696941612604264E-2</v>
      </c>
      <c r="H3146" s="11">
        <f t="shared" si="291"/>
        <v>1.2702566949533402E-2</v>
      </c>
      <c r="I3146" s="11"/>
    </row>
    <row r="3147" spans="2:9" ht="12" hidden="1" customHeight="1">
      <c r="B3147" s="9">
        <v>403114</v>
      </c>
      <c r="C3147" s="10">
        <v>75</v>
      </c>
      <c r="D3147" s="10">
        <v>83</v>
      </c>
      <c r="E3147" s="10">
        <v>85</v>
      </c>
      <c r="F3147" s="11">
        <f t="shared" si="291"/>
        <v>4.9929765463248366E-3</v>
      </c>
      <c r="G3147" s="11">
        <f t="shared" si="291"/>
        <v>5.4945054945054949E-3</v>
      </c>
      <c r="H3147" s="11">
        <f t="shared" si="291"/>
        <v>5.6176804927697147E-3</v>
      </c>
      <c r="I3147" s="11"/>
    </row>
    <row r="3148" spans="2:9" ht="12" hidden="1" customHeight="1">
      <c r="B3148" s="9">
        <v>403115</v>
      </c>
      <c r="C3148" s="10">
        <v>82.6</v>
      </c>
      <c r="D3148" s="10">
        <v>81.599999999999994</v>
      </c>
      <c r="E3148" s="10">
        <v>82.6</v>
      </c>
      <c r="F3148" s="11">
        <f t="shared" si="291"/>
        <v>5.4989315030190868E-3</v>
      </c>
      <c r="G3148" s="11">
        <f t="shared" si="291"/>
        <v>5.4018270885740766E-3</v>
      </c>
      <c r="H3148" s="11">
        <f t="shared" si="291"/>
        <v>5.4590636317973932E-3</v>
      </c>
      <c r="I3148" s="11"/>
    </row>
    <row r="3149" spans="2:9" ht="12" hidden="1" customHeight="1">
      <c r="B3149" s="9">
        <v>403116</v>
      </c>
      <c r="C3149" s="10">
        <v>82.8</v>
      </c>
      <c r="D3149" s="10">
        <v>80.8</v>
      </c>
      <c r="E3149" s="10">
        <v>82.8</v>
      </c>
      <c r="F3149" s="11">
        <f t="shared" si="291"/>
        <v>5.5122461071426196E-3</v>
      </c>
      <c r="G3149" s="11">
        <f t="shared" si="291"/>
        <v>5.3488679994704086E-3</v>
      </c>
      <c r="H3149" s="11">
        <f t="shared" si="291"/>
        <v>5.4722817035450866E-3</v>
      </c>
      <c r="I3149" s="11"/>
    </row>
    <row r="3150" spans="2:9" ht="12" hidden="1" customHeight="1">
      <c r="B3150" s="9">
        <v>403118</v>
      </c>
      <c r="C3150" s="10">
        <v>1</v>
      </c>
      <c r="D3150" s="10">
        <v>1</v>
      </c>
      <c r="E3150" s="10">
        <v>1</v>
      </c>
      <c r="F3150" s="11">
        <f t="shared" si="291"/>
        <v>6.6573020617664491E-5</v>
      </c>
      <c r="G3150" s="11">
        <f t="shared" si="291"/>
        <v>6.619886137958427E-5</v>
      </c>
      <c r="H3150" s="11">
        <f t="shared" si="291"/>
        <v>6.6090358738467235E-5</v>
      </c>
      <c r="I3150" s="11"/>
    </row>
    <row r="3151" spans="2:9" ht="12" hidden="1" customHeight="1">
      <c r="B3151" s="9">
        <v>406101</v>
      </c>
      <c r="C3151" s="10">
        <v>1718</v>
      </c>
      <c r="D3151" s="10">
        <v>1721</v>
      </c>
      <c r="E3151" s="10">
        <v>1718</v>
      </c>
      <c r="F3151" s="11">
        <f t="shared" si="291"/>
        <v>0.11437244942114759</v>
      </c>
      <c r="G3151" s="11">
        <f t="shared" si="291"/>
        <v>0.11392824043426453</v>
      </c>
      <c r="H3151" s="11">
        <f t="shared" si="291"/>
        <v>0.11354323631268672</v>
      </c>
      <c r="I3151" s="11"/>
    </row>
    <row r="3152" spans="2:9" ht="12" hidden="1" customHeight="1" thickBot="1">
      <c r="C3152" s="12">
        <f t="shared" ref="C3152:H3152" si="292">SUM(C3121:C3151)</f>
        <v>15021.099999999999</v>
      </c>
      <c r="D3152" s="12">
        <f t="shared" si="292"/>
        <v>15106</v>
      </c>
      <c r="E3152" s="12">
        <f t="shared" si="292"/>
        <v>15130.8</v>
      </c>
      <c r="F3152" s="13">
        <f t="shared" si="292"/>
        <v>1</v>
      </c>
      <c r="G3152" s="13">
        <f t="shared" si="292"/>
        <v>0.99999999999999989</v>
      </c>
      <c r="H3152" s="13">
        <f t="shared" si="292"/>
        <v>0.99999999999999978</v>
      </c>
      <c r="I3152" s="52"/>
    </row>
    <row r="3153" spans="1:9" ht="12" hidden="1" customHeight="1"/>
    <row r="3154" spans="1:9" ht="12" hidden="1" customHeight="1">
      <c r="A3154" s="3" t="s">
        <v>257</v>
      </c>
      <c r="B3154" s="2" t="s">
        <v>258</v>
      </c>
    </row>
    <row r="3155" spans="1:9" ht="12" hidden="1" customHeight="1">
      <c r="B3155" s="6" t="s">
        <v>4</v>
      </c>
      <c r="C3155" s="55" t="s">
        <v>5</v>
      </c>
      <c r="D3155" s="55"/>
      <c r="E3155" s="55"/>
      <c r="F3155" s="55" t="s">
        <v>6</v>
      </c>
      <c r="G3155" s="55"/>
      <c r="H3155" s="55"/>
      <c r="I3155" s="6"/>
    </row>
    <row r="3156" spans="1:9" ht="12" hidden="1" customHeight="1">
      <c r="B3156" s="6"/>
      <c r="C3156" s="8" t="s">
        <v>7</v>
      </c>
      <c r="D3156" s="8" t="s">
        <v>8</v>
      </c>
      <c r="E3156" s="8">
        <v>2013</v>
      </c>
      <c r="F3156" s="36" t="s">
        <v>7</v>
      </c>
      <c r="G3156" s="8" t="s">
        <v>8</v>
      </c>
      <c r="H3156" s="8">
        <v>2013</v>
      </c>
      <c r="I3156" s="8"/>
    </row>
    <row r="3157" spans="1:9" ht="12" hidden="1" customHeight="1">
      <c r="B3157" s="9">
        <v>356102</v>
      </c>
      <c r="C3157" s="10">
        <v>499</v>
      </c>
      <c r="D3157" s="10">
        <v>504</v>
      </c>
      <c r="E3157" s="10">
        <v>500.5</v>
      </c>
      <c r="F3157" s="11">
        <f t="shared" ref="F3157:H3174" si="293">C3157/C$3175</f>
        <v>4.949120266597902E-2</v>
      </c>
      <c r="G3157" s="11">
        <f t="shared" si="293"/>
        <v>4.9476277891760824E-2</v>
      </c>
      <c r="H3157" s="11">
        <f t="shared" si="293"/>
        <v>4.915682057023877E-2</v>
      </c>
      <c r="I3157" s="11"/>
    </row>
    <row r="3158" spans="1:9" ht="12" hidden="1" customHeight="1">
      <c r="B3158" s="9">
        <v>356103</v>
      </c>
      <c r="C3158" s="10">
        <v>484</v>
      </c>
      <c r="D3158" s="10">
        <v>490</v>
      </c>
      <c r="E3158" s="10">
        <v>488.5</v>
      </c>
      <c r="F3158" s="11">
        <f t="shared" si="293"/>
        <v>4.8003491162993676E-2</v>
      </c>
      <c r="G3158" s="11">
        <f t="shared" si="293"/>
        <v>4.8101936839211913E-2</v>
      </c>
      <c r="H3158" s="11">
        <f t="shared" si="293"/>
        <v>4.7978235461661613E-2</v>
      </c>
      <c r="I3158" s="11"/>
    </row>
    <row r="3159" spans="1:9" ht="12" hidden="1" customHeight="1">
      <c r="B3159" s="9">
        <v>356105</v>
      </c>
      <c r="C3159" s="10">
        <v>2046.1</v>
      </c>
      <c r="D3159" s="10">
        <v>2059.3000000000002</v>
      </c>
      <c r="E3159" s="10">
        <v>2060.3000000000002</v>
      </c>
      <c r="F3159" s="11">
        <f t="shared" si="293"/>
        <v>0.20293376708388711</v>
      </c>
      <c r="G3159" s="11">
        <f t="shared" si="293"/>
        <v>0.20215575210814102</v>
      </c>
      <c r="H3159" s="11">
        <f t="shared" si="293"/>
        <v>0.20235324160012574</v>
      </c>
      <c r="I3159" s="11"/>
    </row>
    <row r="3160" spans="1:9" ht="12" hidden="1" customHeight="1">
      <c r="B3160" s="9">
        <v>356106</v>
      </c>
      <c r="C3160" s="10">
        <v>2031.1</v>
      </c>
      <c r="D3160" s="10">
        <v>2048.3000000000002</v>
      </c>
      <c r="E3160" s="10">
        <v>2048.3000000000002</v>
      </c>
      <c r="F3160" s="11">
        <f t="shared" si="293"/>
        <v>0.20144605558090178</v>
      </c>
      <c r="G3160" s="11">
        <f t="shared" si="293"/>
        <v>0.20107591270970973</v>
      </c>
      <c r="H3160" s="11">
        <f t="shared" si="293"/>
        <v>0.20117465649154861</v>
      </c>
      <c r="I3160" s="11"/>
    </row>
    <row r="3161" spans="1:9" ht="12" hidden="1" customHeight="1">
      <c r="B3161" s="9">
        <v>356108</v>
      </c>
      <c r="C3161" s="10">
        <v>650.9</v>
      </c>
      <c r="D3161" s="10">
        <v>662.3</v>
      </c>
      <c r="E3161" s="10">
        <v>661.9</v>
      </c>
      <c r="F3161" s="11">
        <f t="shared" si="293"/>
        <v>6.4556761152877243E-2</v>
      </c>
      <c r="G3161" s="11">
        <f t="shared" si="293"/>
        <v>6.5016148507367436E-2</v>
      </c>
      <c r="H3161" s="11">
        <f t="shared" si="293"/>
        <v>6.5008790280601469E-2</v>
      </c>
      <c r="I3161" s="11"/>
    </row>
    <row r="3162" spans="1:9" ht="12" hidden="1" customHeight="1">
      <c r="B3162" s="9">
        <v>356109</v>
      </c>
      <c r="C3162" s="10">
        <v>643.4</v>
      </c>
      <c r="D3162" s="10">
        <v>655</v>
      </c>
      <c r="E3162" s="10">
        <v>655.6</v>
      </c>
      <c r="F3162" s="11">
        <f t="shared" si="293"/>
        <v>6.3812905401384568E-2</v>
      </c>
      <c r="G3162" s="11">
        <f t="shared" si="293"/>
        <v>6.4299527815681226E-2</v>
      </c>
      <c r="H3162" s="11">
        <f t="shared" si="293"/>
        <v>6.4390033098598476E-2</v>
      </c>
      <c r="I3162" s="11"/>
    </row>
    <row r="3163" spans="1:9" ht="12" hidden="1" customHeight="1">
      <c r="B3163" s="9">
        <v>356111</v>
      </c>
      <c r="C3163" s="10">
        <v>654.5</v>
      </c>
      <c r="D3163" s="10">
        <v>659.5</v>
      </c>
      <c r="E3163" s="10">
        <v>662.5</v>
      </c>
      <c r="F3163" s="11">
        <f t="shared" si="293"/>
        <v>6.491381191359373E-2</v>
      </c>
      <c r="G3163" s="11">
        <f t="shared" si="293"/>
        <v>6.4741280296857662E-2</v>
      </c>
      <c r="H3163" s="11">
        <f t="shared" si="293"/>
        <v>6.5067719536030341E-2</v>
      </c>
      <c r="I3163" s="11"/>
    </row>
    <row r="3164" spans="1:9" ht="12" hidden="1" customHeight="1">
      <c r="B3164" s="9">
        <v>356112</v>
      </c>
      <c r="C3164" s="10">
        <v>657.5</v>
      </c>
      <c r="D3164" s="10">
        <v>660.5</v>
      </c>
      <c r="E3164" s="10">
        <v>662.5</v>
      </c>
      <c r="F3164" s="11">
        <f t="shared" si="293"/>
        <v>6.5211354214190789E-2</v>
      </c>
      <c r="G3164" s="11">
        <f t="shared" si="293"/>
        <v>6.483944751489687E-2</v>
      </c>
      <c r="H3164" s="11">
        <f t="shared" si="293"/>
        <v>6.5067719536030341E-2</v>
      </c>
      <c r="I3164" s="11"/>
    </row>
    <row r="3165" spans="1:9" ht="12" hidden="1" customHeight="1">
      <c r="B3165" s="9">
        <v>356114</v>
      </c>
      <c r="C3165" s="10">
        <v>392.5</v>
      </c>
      <c r="D3165" s="10">
        <v>397</v>
      </c>
      <c r="E3165" s="10">
        <v>398</v>
      </c>
      <c r="F3165" s="11">
        <f t="shared" si="293"/>
        <v>3.89284509947831E-2</v>
      </c>
      <c r="G3165" s="11">
        <f t="shared" si="293"/>
        <v>3.897238556156557E-2</v>
      </c>
      <c r="H3165" s="11">
        <f t="shared" si="293"/>
        <v>3.9089739434475586E-2</v>
      </c>
      <c r="I3165" s="11"/>
    </row>
    <row r="3166" spans="1:9" ht="12" hidden="1" customHeight="1">
      <c r="B3166" s="9">
        <v>356115</v>
      </c>
      <c r="C3166" s="10">
        <v>370</v>
      </c>
      <c r="D3166" s="10">
        <v>372</v>
      </c>
      <c r="E3166" s="10">
        <v>373</v>
      </c>
      <c r="F3166" s="11">
        <f t="shared" si="293"/>
        <v>3.6696883740305088E-2</v>
      </c>
      <c r="G3166" s="11">
        <f t="shared" si="293"/>
        <v>3.6518205110585365E-2</v>
      </c>
      <c r="H3166" s="11">
        <f t="shared" si="293"/>
        <v>3.6634353791606511E-2</v>
      </c>
      <c r="I3166" s="11"/>
    </row>
    <row r="3167" spans="1:9" ht="12" hidden="1" customHeight="1">
      <c r="B3167" s="9">
        <v>356117</v>
      </c>
      <c r="C3167" s="10">
        <v>555.9</v>
      </c>
      <c r="D3167" s="10">
        <v>563.29999999999995</v>
      </c>
      <c r="E3167" s="10">
        <v>560.5</v>
      </c>
      <c r="F3167" s="11">
        <f t="shared" si="293"/>
        <v>5.5134588300636743E-2</v>
      </c>
      <c r="G3167" s="11">
        <f t="shared" si="293"/>
        <v>5.5297593921485852E-2</v>
      </c>
      <c r="H3167" s="11">
        <f t="shared" si="293"/>
        <v>5.5049746113124534E-2</v>
      </c>
      <c r="I3167" s="11"/>
    </row>
    <row r="3168" spans="1:9" ht="12" hidden="1" customHeight="1">
      <c r="B3168" s="9">
        <v>356118</v>
      </c>
      <c r="C3168" s="10">
        <v>529.4</v>
      </c>
      <c r="D3168" s="10">
        <v>536.79999999999995</v>
      </c>
      <c r="E3168" s="10">
        <v>534</v>
      </c>
      <c r="F3168" s="11">
        <f t="shared" si="293"/>
        <v>5.2506297978695979E-2</v>
      </c>
      <c r="G3168" s="11">
        <f t="shared" si="293"/>
        <v>5.2696162643446842E-2</v>
      </c>
      <c r="H3168" s="11">
        <f t="shared" si="293"/>
        <v>5.2447037331683322E-2</v>
      </c>
      <c r="I3168" s="11"/>
    </row>
    <row r="3169" spans="1:9" ht="12" hidden="1" customHeight="1">
      <c r="B3169" s="9">
        <v>356120</v>
      </c>
      <c r="C3169" s="10">
        <v>53.5</v>
      </c>
      <c r="D3169" s="10">
        <v>53.5</v>
      </c>
      <c r="E3169" s="10">
        <v>52.5</v>
      </c>
      <c r="F3169" s="11">
        <f t="shared" si="293"/>
        <v>5.3061710273143835E-3</v>
      </c>
      <c r="G3169" s="11">
        <f t="shared" si="293"/>
        <v>5.2519461650976269E-3</v>
      </c>
      <c r="H3169" s="11">
        <f t="shared" si="293"/>
        <v>5.1563098500250456E-3</v>
      </c>
      <c r="I3169" s="11"/>
    </row>
    <row r="3170" spans="1:9" ht="12" hidden="1" customHeight="1">
      <c r="B3170" s="9">
        <v>356121</v>
      </c>
      <c r="C3170" s="10">
        <v>45.4</v>
      </c>
      <c r="D3170" s="10">
        <v>48.6</v>
      </c>
      <c r="E3170" s="10">
        <v>47.8</v>
      </c>
      <c r="F3170" s="11">
        <f t="shared" si="293"/>
        <v>4.5028068157022998E-3</v>
      </c>
      <c r="G3170" s="11">
        <f t="shared" si="293"/>
        <v>4.770926796705508E-3</v>
      </c>
      <c r="H3170" s="11">
        <f t="shared" si="293"/>
        <v>4.6946973491656602E-3</v>
      </c>
      <c r="I3170" s="11"/>
    </row>
    <row r="3171" spans="1:9" ht="12" hidden="1" customHeight="1">
      <c r="B3171" s="9">
        <v>356122</v>
      </c>
      <c r="C3171" s="10">
        <v>39.4</v>
      </c>
      <c r="D3171" s="10">
        <v>42.6</v>
      </c>
      <c r="E3171" s="10">
        <v>41.8</v>
      </c>
      <c r="F3171" s="11">
        <f t="shared" si="293"/>
        <v>3.9077222145081627E-3</v>
      </c>
      <c r="G3171" s="11">
        <f t="shared" si="293"/>
        <v>4.1819234884702605E-3</v>
      </c>
      <c r="H3171" s="11">
        <f t="shared" si="293"/>
        <v>4.1054047948770834E-3</v>
      </c>
      <c r="I3171" s="11"/>
    </row>
    <row r="3172" spans="1:9" ht="12" hidden="1" customHeight="1">
      <c r="B3172" s="9">
        <v>356124</v>
      </c>
      <c r="C3172" s="10">
        <v>162</v>
      </c>
      <c r="D3172" s="10">
        <v>161</v>
      </c>
      <c r="E3172" s="10">
        <v>162</v>
      </c>
      <c r="F3172" s="11">
        <f t="shared" si="293"/>
        <v>1.6067284232241685E-2</v>
      </c>
      <c r="G3172" s="11">
        <f t="shared" si="293"/>
        <v>1.5804922104312485E-2</v>
      </c>
      <c r="H3172" s="11">
        <f t="shared" si="293"/>
        <v>1.5910898965791568E-2</v>
      </c>
      <c r="I3172" s="11"/>
    </row>
    <row r="3173" spans="1:9" ht="12" hidden="1" customHeight="1">
      <c r="B3173" s="9">
        <v>356125</v>
      </c>
      <c r="C3173" s="10">
        <v>159</v>
      </c>
      <c r="D3173" s="10">
        <v>159</v>
      </c>
      <c r="E3173" s="10">
        <v>160</v>
      </c>
      <c r="F3173" s="11">
        <f t="shared" si="293"/>
        <v>1.5769741931644619E-2</v>
      </c>
      <c r="G3173" s="11">
        <f t="shared" si="293"/>
        <v>1.5608587668234069E-2</v>
      </c>
      <c r="H3173" s="11">
        <f t="shared" si="293"/>
        <v>1.5714468114362043E-2</v>
      </c>
      <c r="I3173" s="11"/>
    </row>
    <row r="3174" spans="1:9" ht="12" hidden="1" customHeight="1">
      <c r="B3174" s="9">
        <v>356127</v>
      </c>
      <c r="C3174" s="10">
        <v>109</v>
      </c>
      <c r="D3174" s="10">
        <v>114</v>
      </c>
      <c r="E3174" s="10">
        <v>112</v>
      </c>
      <c r="F3174" s="11">
        <f t="shared" si="293"/>
        <v>1.0810703588360147E-2</v>
      </c>
      <c r="G3174" s="11">
        <f t="shared" si="293"/>
        <v>1.1191062856469709E-2</v>
      </c>
      <c r="H3174" s="11">
        <f t="shared" si="293"/>
        <v>1.100012768005343E-2</v>
      </c>
      <c r="I3174" s="11"/>
    </row>
    <row r="3175" spans="1:9" ht="12" hidden="1" customHeight="1" thickBot="1">
      <c r="C3175" s="12">
        <f t="shared" ref="C3175:H3175" si="294">SUM(C3157:C3174)</f>
        <v>10082.599999999999</v>
      </c>
      <c r="D3175" s="12">
        <f t="shared" si="294"/>
        <v>10186.700000000001</v>
      </c>
      <c r="E3175" s="12">
        <f t="shared" si="294"/>
        <v>10181.699999999999</v>
      </c>
      <c r="F3175" s="13">
        <f t="shared" si="294"/>
        <v>1.0000000000000002</v>
      </c>
      <c r="G3175" s="13">
        <f t="shared" si="294"/>
        <v>1</v>
      </c>
      <c r="H3175" s="13">
        <f t="shared" si="294"/>
        <v>1</v>
      </c>
      <c r="I3175" s="52"/>
    </row>
    <row r="3176" spans="1:9" ht="12" hidden="1" customHeight="1"/>
    <row r="3177" spans="1:9" ht="12" hidden="1" customHeight="1">
      <c r="A3177" s="3" t="s">
        <v>259</v>
      </c>
      <c r="B3177" s="2" t="s">
        <v>260</v>
      </c>
    </row>
    <row r="3178" spans="1:9" ht="12" hidden="1" customHeight="1">
      <c r="B3178" s="6" t="s">
        <v>4</v>
      </c>
      <c r="C3178" s="55" t="s">
        <v>5</v>
      </c>
      <c r="D3178" s="55"/>
      <c r="E3178" s="55"/>
      <c r="F3178" s="55" t="s">
        <v>6</v>
      </c>
      <c r="G3178" s="55"/>
      <c r="H3178" s="55"/>
      <c r="I3178" s="6"/>
    </row>
    <row r="3179" spans="1:9" ht="12" hidden="1" customHeight="1">
      <c r="B3179" s="6"/>
      <c r="C3179" s="8" t="s">
        <v>7</v>
      </c>
      <c r="D3179" s="8" t="s">
        <v>8</v>
      </c>
      <c r="E3179" s="8">
        <v>2013</v>
      </c>
      <c r="F3179" s="36" t="s">
        <v>7</v>
      </c>
      <c r="G3179" s="8" t="s">
        <v>8</v>
      </c>
      <c r="H3179" s="8">
        <v>2013</v>
      </c>
      <c r="I3179" s="8"/>
    </row>
    <row r="3180" spans="1:9" ht="12" hidden="1" customHeight="1">
      <c r="B3180" s="9">
        <v>246100</v>
      </c>
      <c r="C3180" s="10">
        <v>1699</v>
      </c>
      <c r="D3180" s="10">
        <v>1688.5</v>
      </c>
      <c r="E3180" s="10">
        <v>1679</v>
      </c>
      <c r="F3180" s="11">
        <f>C3180/C3181</f>
        <v>1</v>
      </c>
      <c r="G3180" s="11">
        <f>D3180/D3181</f>
        <v>1</v>
      </c>
      <c r="H3180" s="11">
        <f>E3180/E3181</f>
        <v>1</v>
      </c>
      <c r="I3180" s="11"/>
    </row>
    <row r="3181" spans="1:9" ht="12" hidden="1" customHeight="1" thickBot="1">
      <c r="C3181" s="12">
        <f t="shared" ref="C3181:H3181" si="295">SUM(C3180)</f>
        <v>1699</v>
      </c>
      <c r="D3181" s="12">
        <f t="shared" si="295"/>
        <v>1688.5</v>
      </c>
      <c r="E3181" s="12">
        <f t="shared" si="295"/>
        <v>1679</v>
      </c>
      <c r="F3181" s="13">
        <f t="shared" si="295"/>
        <v>1</v>
      </c>
      <c r="G3181" s="13">
        <f t="shared" si="295"/>
        <v>1</v>
      </c>
      <c r="H3181" s="13">
        <f t="shared" si="295"/>
        <v>1</v>
      </c>
      <c r="I3181" s="52"/>
    </row>
    <row r="3182" spans="1:9" ht="12" hidden="1" customHeight="1"/>
    <row r="3183" spans="1:9" ht="12" hidden="1" customHeight="1">
      <c r="A3183" s="3" t="s">
        <v>261</v>
      </c>
      <c r="B3183" s="2" t="s">
        <v>262</v>
      </c>
    </row>
    <row r="3184" spans="1:9" ht="12" hidden="1" customHeight="1">
      <c r="B3184" s="6" t="s">
        <v>4</v>
      </c>
      <c r="C3184" s="55" t="s">
        <v>5</v>
      </c>
      <c r="D3184" s="55"/>
      <c r="E3184" s="55"/>
      <c r="F3184" s="55" t="s">
        <v>6</v>
      </c>
      <c r="G3184" s="55"/>
      <c r="H3184" s="55"/>
      <c r="I3184" s="6"/>
    </row>
    <row r="3185" spans="1:9" ht="12" hidden="1" customHeight="1">
      <c r="B3185" s="6"/>
      <c r="C3185" s="8" t="s">
        <v>7</v>
      </c>
      <c r="D3185" s="8" t="s">
        <v>8</v>
      </c>
      <c r="E3185" s="8">
        <v>2013</v>
      </c>
      <c r="F3185" s="36" t="s">
        <v>7</v>
      </c>
      <c r="G3185" s="8" t="s">
        <v>8</v>
      </c>
      <c r="H3185" s="8">
        <v>2013</v>
      </c>
      <c r="I3185" s="8"/>
    </row>
    <row r="3186" spans="1:9" ht="12" hidden="1" customHeight="1">
      <c r="B3186" s="9">
        <v>251100</v>
      </c>
      <c r="C3186" s="10">
        <v>67</v>
      </c>
      <c r="D3186" s="10">
        <v>67</v>
      </c>
      <c r="E3186" s="10">
        <v>66</v>
      </c>
      <c r="F3186" s="11">
        <f t="shared" ref="F3186:H3195" si="296">C3186/C$3196</f>
        <v>4.1973375097885662E-3</v>
      </c>
      <c r="G3186" s="11">
        <f t="shared" si="296"/>
        <v>4.033301829433472E-3</v>
      </c>
      <c r="H3186" s="11">
        <f t="shared" si="296"/>
        <v>3.9116906208327158E-3</v>
      </c>
      <c r="I3186" s="11"/>
    </row>
    <row r="3187" spans="1:9" ht="12" hidden="1" customHeight="1">
      <c r="B3187" s="9">
        <v>251101</v>
      </c>
      <c r="C3187" s="10">
        <v>43</v>
      </c>
      <c r="D3187" s="10">
        <v>41</v>
      </c>
      <c r="E3187" s="10">
        <v>43</v>
      </c>
      <c r="F3187" s="11">
        <f t="shared" si="296"/>
        <v>2.6938136256851996E-3</v>
      </c>
      <c r="G3187" s="11">
        <f t="shared" si="296"/>
        <v>2.4681399254742145E-3</v>
      </c>
      <c r="H3187" s="11">
        <f t="shared" si="296"/>
        <v>2.548525707512224E-3</v>
      </c>
      <c r="I3187" s="11"/>
    </row>
    <row r="3188" spans="1:9" ht="12" hidden="1" customHeight="1">
      <c r="B3188" s="9">
        <v>251102</v>
      </c>
      <c r="C3188" s="10">
        <v>3218.3</v>
      </c>
      <c r="D3188" s="10">
        <v>3304.8</v>
      </c>
      <c r="E3188" s="10">
        <v>3348.8</v>
      </c>
      <c r="F3188" s="11">
        <f t="shared" si="296"/>
        <v>0.20161628817541111</v>
      </c>
      <c r="G3188" s="11">
        <f t="shared" si="296"/>
        <v>0.19894411770017523</v>
      </c>
      <c r="H3188" s="11">
        <f t="shared" si="296"/>
        <v>0.19847681137946363</v>
      </c>
      <c r="I3188" s="11"/>
    </row>
    <row r="3189" spans="1:9" ht="12" hidden="1" customHeight="1">
      <c r="B3189" s="9">
        <v>251103</v>
      </c>
      <c r="C3189" s="10">
        <v>3144.8</v>
      </c>
      <c r="D3189" s="10">
        <v>3248.8</v>
      </c>
      <c r="E3189" s="10">
        <v>3299.3</v>
      </c>
      <c r="F3189" s="11">
        <f t="shared" si="296"/>
        <v>0.19701174628034454</v>
      </c>
      <c r="G3189" s="11">
        <f t="shared" si="296"/>
        <v>0.19557299975318607</v>
      </c>
      <c r="H3189" s="11">
        <f t="shared" si="296"/>
        <v>0.1955430434138391</v>
      </c>
      <c r="I3189" s="11"/>
    </row>
    <row r="3190" spans="1:9" ht="12" hidden="1" customHeight="1">
      <c r="B3190" s="9">
        <v>251104</v>
      </c>
      <c r="C3190" s="10">
        <v>56</v>
      </c>
      <c r="D3190" s="10">
        <v>272</v>
      </c>
      <c r="E3190" s="10">
        <v>293</v>
      </c>
      <c r="F3190" s="11">
        <f t="shared" si="296"/>
        <v>3.5082223962411897E-3</v>
      </c>
      <c r="G3190" s="11">
        <f t="shared" si="296"/>
        <v>1.6374001456804545E-2</v>
      </c>
      <c r="H3190" s="11">
        <f t="shared" si="296"/>
        <v>1.7365535634908877E-2</v>
      </c>
      <c r="I3190" s="11"/>
    </row>
    <row r="3191" spans="1:9" ht="12" hidden="1" customHeight="1">
      <c r="B3191" s="9">
        <v>251106</v>
      </c>
      <c r="C3191" s="10">
        <v>6105.6</v>
      </c>
      <c r="D3191" s="10">
        <v>6355.9</v>
      </c>
      <c r="E3191" s="10">
        <v>6498.6</v>
      </c>
      <c r="F3191" s="11">
        <f t="shared" si="296"/>
        <v>0.3824964761158966</v>
      </c>
      <c r="G3191" s="11">
        <f t="shared" si="296"/>
        <v>0.38261586712979412</v>
      </c>
      <c r="H3191" s="11">
        <f t="shared" si="296"/>
        <v>0.38515928285671952</v>
      </c>
      <c r="I3191" s="11"/>
    </row>
    <row r="3192" spans="1:9" ht="12" hidden="1" customHeight="1">
      <c r="B3192" s="9">
        <v>252129</v>
      </c>
      <c r="C3192" s="10">
        <v>527.6</v>
      </c>
      <c r="D3192" s="10">
        <v>535.79999999999995</v>
      </c>
      <c r="E3192" s="10">
        <v>538.6</v>
      </c>
      <c r="F3192" s="11">
        <f t="shared" si="296"/>
        <v>3.3052466718872353E-2</v>
      </c>
      <c r="G3192" s="11">
        <f t="shared" si="296"/>
        <v>3.225437492851424E-2</v>
      </c>
      <c r="H3192" s="11">
        <f t="shared" si="296"/>
        <v>3.1921766187583349E-2</v>
      </c>
      <c r="I3192" s="11"/>
    </row>
    <row r="3193" spans="1:9" ht="12" hidden="1" customHeight="1">
      <c r="B3193" s="9">
        <v>252130</v>
      </c>
      <c r="C3193" s="10">
        <v>76.2</v>
      </c>
      <c r="D3193" s="10">
        <v>75.400000000000006</v>
      </c>
      <c r="E3193" s="10">
        <v>77.2</v>
      </c>
      <c r="F3193" s="11">
        <f t="shared" si="296"/>
        <v>4.7736883320281904E-3</v>
      </c>
      <c r="G3193" s="11">
        <f t="shared" si="296"/>
        <v>4.5389695214818485E-3</v>
      </c>
      <c r="H3193" s="11">
        <f t="shared" si="296"/>
        <v>4.5754926655800863E-3</v>
      </c>
      <c r="I3193" s="11"/>
    </row>
    <row r="3194" spans="1:9" ht="12" hidden="1" customHeight="1">
      <c r="B3194" s="9">
        <v>260100</v>
      </c>
      <c r="C3194" s="10">
        <v>1485</v>
      </c>
      <c r="D3194" s="10">
        <v>1480</v>
      </c>
      <c r="E3194" s="10">
        <v>1479</v>
      </c>
      <c r="F3194" s="11">
        <f t="shared" si="296"/>
        <v>9.3030540328895836E-2</v>
      </c>
      <c r="G3194" s="11">
        <f t="shared" si="296"/>
        <v>8.9093831456142372E-2</v>
      </c>
      <c r="H3194" s="11">
        <f t="shared" si="296"/>
        <v>8.7657430730478589E-2</v>
      </c>
      <c r="I3194" s="11"/>
    </row>
    <row r="3195" spans="1:9" ht="12" hidden="1" customHeight="1">
      <c r="B3195" s="9">
        <v>260101</v>
      </c>
      <c r="C3195" s="10">
        <v>1239</v>
      </c>
      <c r="D3195" s="10">
        <v>1231</v>
      </c>
      <c r="E3195" s="10">
        <v>1229</v>
      </c>
      <c r="F3195" s="11">
        <f t="shared" si="296"/>
        <v>7.7619420516836332E-2</v>
      </c>
      <c r="G3195" s="11">
        <f t="shared" si="296"/>
        <v>7.4104396298994096E-2</v>
      </c>
      <c r="H3195" s="11">
        <f t="shared" si="296"/>
        <v>7.2840420803081937E-2</v>
      </c>
      <c r="I3195" s="11"/>
    </row>
    <row r="3196" spans="1:9" ht="12" hidden="1" customHeight="1" thickBot="1">
      <c r="B3196" s="9"/>
      <c r="C3196" s="12">
        <f t="shared" ref="C3196:H3196" si="297">SUM(C3186:C3195)</f>
        <v>15962.500000000002</v>
      </c>
      <c r="D3196" s="12">
        <f t="shared" si="297"/>
        <v>16611.699999999997</v>
      </c>
      <c r="E3196" s="12">
        <f t="shared" si="297"/>
        <v>16872.5</v>
      </c>
      <c r="F3196" s="13">
        <f t="shared" si="297"/>
        <v>0.99999999999999978</v>
      </c>
      <c r="G3196" s="13">
        <f t="shared" si="297"/>
        <v>1.0000000000000002</v>
      </c>
      <c r="H3196" s="13">
        <f t="shared" si="297"/>
        <v>1</v>
      </c>
      <c r="I3196" s="52"/>
    </row>
    <row r="3197" spans="1:9" ht="12" hidden="1" customHeight="1"/>
    <row r="3198" spans="1:9" ht="12" hidden="1" customHeight="1">
      <c r="A3198" s="3" t="s">
        <v>263</v>
      </c>
      <c r="B3198" s="2" t="s">
        <v>264</v>
      </c>
    </row>
    <row r="3199" spans="1:9" ht="12" hidden="1" customHeight="1">
      <c r="B3199" s="6" t="s">
        <v>4</v>
      </c>
      <c r="C3199" s="55" t="s">
        <v>5</v>
      </c>
      <c r="D3199" s="55"/>
      <c r="E3199" s="55"/>
      <c r="F3199" s="55" t="s">
        <v>6</v>
      </c>
      <c r="G3199" s="55"/>
      <c r="H3199" s="55"/>
      <c r="I3199" s="6"/>
    </row>
    <row r="3200" spans="1:9" ht="12" hidden="1" customHeight="1">
      <c r="B3200" s="6"/>
      <c r="C3200" s="8" t="s">
        <v>7</v>
      </c>
      <c r="D3200" s="8" t="s">
        <v>8</v>
      </c>
      <c r="E3200" s="8">
        <v>2013</v>
      </c>
      <c r="F3200" s="36" t="s">
        <v>7</v>
      </c>
      <c r="G3200" s="8" t="s">
        <v>8</v>
      </c>
      <c r="H3200" s="8">
        <v>2013</v>
      </c>
      <c r="I3200" s="8"/>
    </row>
    <row r="3201" spans="2:9" ht="12" hidden="1" customHeight="1">
      <c r="B3201" s="9">
        <v>400106</v>
      </c>
      <c r="C3201" s="10">
        <v>156</v>
      </c>
      <c r="D3201" s="10">
        <v>149</v>
      </c>
      <c r="E3201" s="10">
        <v>155</v>
      </c>
      <c r="F3201" s="11">
        <f t="shared" ref="F3201:H3231" si="298">C3201/C$3232</f>
        <v>1.0385391216355662E-2</v>
      </c>
      <c r="G3201" s="11">
        <f t="shared" si="298"/>
        <v>9.8636303455580561E-3</v>
      </c>
      <c r="H3201" s="11">
        <f t="shared" si="298"/>
        <v>1.0244005604462422E-2</v>
      </c>
      <c r="I3201" s="11"/>
    </row>
    <row r="3202" spans="2:9" ht="12" hidden="1" customHeight="1">
      <c r="B3202" s="9">
        <v>400109</v>
      </c>
      <c r="C3202" s="10">
        <v>303.60000000000002</v>
      </c>
      <c r="D3202" s="10">
        <v>297.60000000000002</v>
      </c>
      <c r="E3202" s="10">
        <v>300.60000000000002</v>
      </c>
      <c r="F3202" s="11">
        <f t="shared" si="298"/>
        <v>2.0211569059522941E-2</v>
      </c>
      <c r="G3202" s="11">
        <f t="shared" si="298"/>
        <v>1.9700781146564282E-2</v>
      </c>
      <c r="H3202" s="11">
        <f t="shared" si="298"/>
        <v>1.9866761836783254E-2</v>
      </c>
      <c r="I3202" s="11"/>
    </row>
    <row r="3203" spans="2:9" ht="12" hidden="1" customHeight="1">
      <c r="B3203" s="9">
        <v>400111</v>
      </c>
      <c r="C3203" s="10">
        <v>89</v>
      </c>
      <c r="D3203" s="10">
        <v>90</v>
      </c>
      <c r="E3203" s="10">
        <v>90</v>
      </c>
      <c r="F3203" s="11">
        <f t="shared" si="298"/>
        <v>5.9249988349721399E-3</v>
      </c>
      <c r="G3203" s="11">
        <f t="shared" si="298"/>
        <v>5.9578975241625842E-3</v>
      </c>
      <c r="H3203" s="11">
        <f t="shared" si="298"/>
        <v>5.9481322864620512E-3</v>
      </c>
      <c r="I3203" s="11"/>
    </row>
    <row r="3204" spans="2:9" ht="12" hidden="1" customHeight="1">
      <c r="B3204" s="9">
        <v>400113</v>
      </c>
      <c r="C3204" s="10">
        <v>127</v>
      </c>
      <c r="D3204" s="10">
        <v>129</v>
      </c>
      <c r="E3204" s="10">
        <v>129</v>
      </c>
      <c r="F3204" s="11">
        <f t="shared" si="298"/>
        <v>8.4547736184433907E-3</v>
      </c>
      <c r="G3204" s="11">
        <f t="shared" si="298"/>
        <v>8.5396531179663705E-3</v>
      </c>
      <c r="H3204" s="11">
        <f t="shared" si="298"/>
        <v>8.5256562772622734E-3</v>
      </c>
      <c r="I3204" s="11"/>
    </row>
    <row r="3205" spans="2:9" ht="12" hidden="1" customHeight="1">
      <c r="B3205" s="9">
        <v>400116</v>
      </c>
      <c r="C3205" s="10">
        <v>113</v>
      </c>
      <c r="D3205" s="10">
        <v>110</v>
      </c>
      <c r="E3205" s="10">
        <v>112</v>
      </c>
      <c r="F3205" s="11">
        <f t="shared" si="298"/>
        <v>7.5227513297960874E-3</v>
      </c>
      <c r="G3205" s="11">
        <f t="shared" si="298"/>
        <v>7.2818747517542698E-3</v>
      </c>
      <c r="H3205" s="11">
        <f t="shared" si="298"/>
        <v>7.4021201787083301E-3</v>
      </c>
      <c r="I3205" s="11"/>
    </row>
    <row r="3206" spans="2:9" ht="12" hidden="1" customHeight="1">
      <c r="B3206" s="9">
        <v>400119</v>
      </c>
      <c r="C3206" s="10">
        <v>164</v>
      </c>
      <c r="D3206" s="10">
        <v>164</v>
      </c>
      <c r="E3206" s="10">
        <v>164</v>
      </c>
      <c r="F3206" s="11">
        <f t="shared" si="298"/>
        <v>1.0917975381296977E-2</v>
      </c>
      <c r="G3206" s="11">
        <f t="shared" si="298"/>
        <v>1.085661326625182E-2</v>
      </c>
      <c r="H3206" s="11">
        <f t="shared" si="298"/>
        <v>1.0838818833108627E-2</v>
      </c>
      <c r="I3206" s="11"/>
    </row>
    <row r="3207" spans="2:9" ht="12" hidden="1" customHeight="1">
      <c r="B3207" s="9">
        <v>400123</v>
      </c>
      <c r="C3207" s="10">
        <v>253</v>
      </c>
      <c r="D3207" s="10">
        <v>252</v>
      </c>
      <c r="E3207" s="10">
        <v>254</v>
      </c>
      <c r="F3207" s="11">
        <f t="shared" si="298"/>
        <v>1.6842974216269117E-2</v>
      </c>
      <c r="G3207" s="11">
        <f t="shared" si="298"/>
        <v>1.6682113067655237E-2</v>
      </c>
      <c r="H3207" s="11">
        <f t="shared" si="298"/>
        <v>1.6786951119570678E-2</v>
      </c>
      <c r="I3207" s="11"/>
    </row>
    <row r="3208" spans="2:9" ht="12" hidden="1" customHeight="1">
      <c r="B3208" s="9">
        <v>400125</v>
      </c>
      <c r="C3208" s="10">
        <v>24</v>
      </c>
      <c r="D3208" s="10">
        <v>23</v>
      </c>
      <c r="E3208" s="10">
        <v>23</v>
      </c>
      <c r="F3208" s="11">
        <f t="shared" si="298"/>
        <v>1.5977524948239479E-3</v>
      </c>
      <c r="G3208" s="11">
        <f t="shared" si="298"/>
        <v>1.5225738117304382E-3</v>
      </c>
      <c r="H3208" s="11">
        <f t="shared" si="298"/>
        <v>1.5200782509847465E-3</v>
      </c>
      <c r="I3208" s="11"/>
    </row>
    <row r="3209" spans="2:9" ht="12" hidden="1" customHeight="1">
      <c r="B3209" s="9">
        <v>400126</v>
      </c>
      <c r="C3209" s="10">
        <v>117</v>
      </c>
      <c r="D3209" s="10">
        <v>114</v>
      </c>
      <c r="E3209" s="10">
        <v>113</v>
      </c>
      <c r="F3209" s="11">
        <f t="shared" si="298"/>
        <v>7.7890434122667458E-3</v>
      </c>
      <c r="G3209" s="11">
        <f t="shared" si="298"/>
        <v>7.5466701972726072E-3</v>
      </c>
      <c r="H3209" s="11">
        <f t="shared" si="298"/>
        <v>7.4682105374467974E-3</v>
      </c>
      <c r="I3209" s="11"/>
    </row>
    <row r="3210" spans="2:9" ht="12" hidden="1" customHeight="1">
      <c r="B3210" s="9">
        <v>400128</v>
      </c>
      <c r="C3210" s="10">
        <v>3462.6</v>
      </c>
      <c r="D3210" s="10">
        <v>3585.6</v>
      </c>
      <c r="E3210" s="10">
        <v>3620.6</v>
      </c>
      <c r="F3210" s="11">
        <f t="shared" si="298"/>
        <v>0.23051574119072507</v>
      </c>
      <c r="G3210" s="11">
        <f t="shared" si="298"/>
        <v>0.23736263736263735</v>
      </c>
      <c r="H3210" s="11">
        <f t="shared" si="298"/>
        <v>0.23928675284849446</v>
      </c>
      <c r="I3210" s="11"/>
    </row>
    <row r="3211" spans="2:9" ht="12" hidden="1" customHeight="1">
      <c r="B3211" s="9">
        <v>400131</v>
      </c>
      <c r="C3211" s="10">
        <v>2291.6999999999998</v>
      </c>
      <c r="D3211" s="10">
        <v>2261.6999999999998</v>
      </c>
      <c r="E3211" s="10">
        <v>2253.6999999999998</v>
      </c>
      <c r="F3211" s="11">
        <f t="shared" si="298"/>
        <v>0.1525653913495017</v>
      </c>
      <c r="G3211" s="11">
        <f t="shared" si="298"/>
        <v>0.14972196478220573</v>
      </c>
      <c r="H3211" s="11">
        <f t="shared" si="298"/>
        <v>0.1489478414888836</v>
      </c>
      <c r="I3211" s="11"/>
    </row>
    <row r="3212" spans="2:9" ht="12" hidden="1" customHeight="1">
      <c r="B3212" s="9">
        <v>400134</v>
      </c>
      <c r="C3212" s="10">
        <v>132</v>
      </c>
      <c r="D3212" s="10">
        <v>134</v>
      </c>
      <c r="E3212" s="10">
        <v>136</v>
      </c>
      <c r="F3212" s="11">
        <f t="shared" si="298"/>
        <v>8.7876387215317132E-3</v>
      </c>
      <c r="G3212" s="11">
        <f t="shared" si="298"/>
        <v>8.8706474248642919E-3</v>
      </c>
      <c r="H3212" s="11">
        <f t="shared" si="298"/>
        <v>8.9882887884315445E-3</v>
      </c>
      <c r="I3212" s="11"/>
    </row>
    <row r="3213" spans="2:9" ht="12" hidden="1" customHeight="1">
      <c r="B3213" s="9">
        <v>400141</v>
      </c>
      <c r="C3213" s="10">
        <v>1091.8</v>
      </c>
      <c r="D3213" s="10">
        <v>1096.8</v>
      </c>
      <c r="E3213" s="10">
        <v>1093.8</v>
      </c>
      <c r="F3213" s="11">
        <f t="shared" si="298"/>
        <v>7.2684423910366086E-2</v>
      </c>
      <c r="G3213" s="11">
        <f t="shared" si="298"/>
        <v>7.2606911161128024E-2</v>
      </c>
      <c r="H3213" s="11">
        <f t="shared" si="298"/>
        <v>7.228963438813546E-2</v>
      </c>
      <c r="I3213" s="11"/>
    </row>
    <row r="3214" spans="2:9" ht="12" hidden="1" customHeight="1">
      <c r="B3214" s="9">
        <v>400143</v>
      </c>
      <c r="C3214" s="10">
        <v>3406.4</v>
      </c>
      <c r="D3214" s="10">
        <v>3391.8</v>
      </c>
      <c r="E3214" s="10">
        <v>3383</v>
      </c>
      <c r="F3214" s="11">
        <f t="shared" si="298"/>
        <v>0.22677433743201234</v>
      </c>
      <c r="G3214" s="11">
        <f t="shared" si="298"/>
        <v>0.22453329802727395</v>
      </c>
      <c r="H3214" s="11">
        <f t="shared" si="298"/>
        <v>0.22358368361223466</v>
      </c>
      <c r="I3214" s="11"/>
    </row>
    <row r="3215" spans="2:9" ht="12" hidden="1" customHeight="1">
      <c r="B3215" s="9">
        <v>400145</v>
      </c>
      <c r="C3215" s="10">
        <v>233</v>
      </c>
      <c r="D3215" s="10">
        <v>223</v>
      </c>
      <c r="E3215" s="10">
        <v>222</v>
      </c>
      <c r="F3215" s="11">
        <f t="shared" si="298"/>
        <v>1.5511513803915827E-2</v>
      </c>
      <c r="G3215" s="11">
        <f t="shared" si="298"/>
        <v>1.4762346087647293E-2</v>
      </c>
      <c r="H3215" s="11">
        <f t="shared" si="298"/>
        <v>1.4672059639939726E-2</v>
      </c>
      <c r="I3215" s="11"/>
    </row>
    <row r="3216" spans="2:9" ht="12" hidden="1" customHeight="1">
      <c r="B3216" s="9">
        <v>400149</v>
      </c>
      <c r="C3216" s="10">
        <v>6</v>
      </c>
      <c r="D3216" s="10">
        <v>25</v>
      </c>
      <c r="E3216" s="10">
        <v>24</v>
      </c>
      <c r="F3216" s="11">
        <f t="shared" si="298"/>
        <v>3.9943812370598698E-4</v>
      </c>
      <c r="G3216" s="11">
        <f t="shared" si="298"/>
        <v>1.6549715344896067E-3</v>
      </c>
      <c r="H3216" s="11">
        <f t="shared" si="298"/>
        <v>1.5861686097232138E-3</v>
      </c>
      <c r="I3216" s="11"/>
    </row>
    <row r="3217" spans="2:9" ht="12" hidden="1" customHeight="1">
      <c r="B3217" s="9">
        <v>401140</v>
      </c>
      <c r="C3217" s="10">
        <v>38</v>
      </c>
      <c r="D3217" s="10">
        <v>38</v>
      </c>
      <c r="E3217" s="10">
        <v>38</v>
      </c>
      <c r="F3217" s="11">
        <f t="shared" si="298"/>
        <v>2.5297747834712508E-3</v>
      </c>
      <c r="G3217" s="11">
        <f t="shared" si="298"/>
        <v>2.5155567324242024E-3</v>
      </c>
      <c r="H3217" s="11">
        <f t="shared" si="298"/>
        <v>2.5114336320617549E-3</v>
      </c>
      <c r="I3217" s="11"/>
    </row>
    <row r="3218" spans="2:9" ht="12" hidden="1" customHeight="1">
      <c r="B3218" s="9">
        <v>401143</v>
      </c>
      <c r="C3218" s="10">
        <v>216</v>
      </c>
      <c r="D3218" s="10">
        <v>218</v>
      </c>
      <c r="E3218" s="10">
        <v>216</v>
      </c>
      <c r="F3218" s="11">
        <f t="shared" si="298"/>
        <v>1.437977245341553E-2</v>
      </c>
      <c r="G3218" s="11">
        <f t="shared" si="298"/>
        <v>1.4431351780749372E-2</v>
      </c>
      <c r="H3218" s="11">
        <f t="shared" si="298"/>
        <v>1.4275517487508924E-2</v>
      </c>
      <c r="I3218" s="11"/>
    </row>
    <row r="3219" spans="2:9" ht="12" hidden="1" customHeight="1">
      <c r="B3219" s="9">
        <v>401151</v>
      </c>
      <c r="C3219" s="10">
        <v>55</v>
      </c>
      <c r="D3219" s="10">
        <v>54</v>
      </c>
      <c r="E3219" s="10">
        <v>54</v>
      </c>
      <c r="F3219" s="11">
        <f t="shared" si="298"/>
        <v>3.661516133971547E-3</v>
      </c>
      <c r="G3219" s="11">
        <f t="shared" si="298"/>
        <v>3.5747385144975505E-3</v>
      </c>
      <c r="H3219" s="11">
        <f t="shared" si="298"/>
        <v>3.5688793718772309E-3</v>
      </c>
      <c r="I3219" s="11"/>
    </row>
    <row r="3220" spans="2:9" ht="12" hidden="1" customHeight="1">
      <c r="B3220" s="9">
        <v>401154</v>
      </c>
      <c r="C3220" s="10">
        <v>45</v>
      </c>
      <c r="D3220" s="10">
        <v>45</v>
      </c>
      <c r="E3220" s="10">
        <v>45</v>
      </c>
      <c r="F3220" s="11">
        <f t="shared" si="298"/>
        <v>2.995785927794902E-3</v>
      </c>
      <c r="G3220" s="11">
        <f t="shared" si="298"/>
        <v>2.9789487620812921E-3</v>
      </c>
      <c r="H3220" s="11">
        <f t="shared" si="298"/>
        <v>2.9740661432310256E-3</v>
      </c>
      <c r="I3220" s="11"/>
    </row>
    <row r="3221" spans="2:9" ht="12" hidden="1" customHeight="1">
      <c r="B3221" s="9">
        <v>403104</v>
      </c>
      <c r="C3221" s="10">
        <v>53</v>
      </c>
      <c r="D3221" s="10">
        <v>53</v>
      </c>
      <c r="E3221" s="10">
        <v>53</v>
      </c>
      <c r="F3221" s="11">
        <f t="shared" si="298"/>
        <v>3.5283700927362179E-3</v>
      </c>
      <c r="G3221" s="11">
        <f t="shared" si="298"/>
        <v>3.5085396531179666E-3</v>
      </c>
      <c r="H3221" s="11">
        <f t="shared" si="298"/>
        <v>3.5027890131387636E-3</v>
      </c>
      <c r="I3221" s="11"/>
    </row>
    <row r="3222" spans="2:9" ht="12" hidden="1" customHeight="1">
      <c r="B3222" s="9">
        <v>403107</v>
      </c>
      <c r="C3222" s="10">
        <v>139</v>
      </c>
      <c r="D3222" s="10">
        <v>139.5</v>
      </c>
      <c r="E3222" s="10">
        <v>142.5</v>
      </c>
      <c r="F3222" s="11">
        <f t="shared" si="298"/>
        <v>9.253649865855364E-3</v>
      </c>
      <c r="G3222" s="11">
        <f t="shared" si="298"/>
        <v>9.2347411624520061E-3</v>
      </c>
      <c r="H3222" s="11">
        <f t="shared" si="298"/>
        <v>9.4178761202315803E-3</v>
      </c>
      <c r="I3222" s="11"/>
    </row>
    <row r="3223" spans="2:9" ht="12" hidden="1" customHeight="1">
      <c r="B3223" s="9">
        <v>403108</v>
      </c>
      <c r="C3223" s="10">
        <v>87.2</v>
      </c>
      <c r="D3223" s="10">
        <v>91.2</v>
      </c>
      <c r="E3223" s="10">
        <v>87.2</v>
      </c>
      <c r="F3223" s="11">
        <f t="shared" si="298"/>
        <v>5.8051673978603436E-3</v>
      </c>
      <c r="G3223" s="11">
        <f t="shared" si="298"/>
        <v>6.0373361578180858E-3</v>
      </c>
      <c r="H3223" s="11">
        <f t="shared" si="298"/>
        <v>5.7630792819943428E-3</v>
      </c>
      <c r="I3223" s="11"/>
    </row>
    <row r="3224" spans="2:9" ht="12" hidden="1" customHeight="1">
      <c r="B3224" s="9">
        <v>403109</v>
      </c>
      <c r="C3224" s="10">
        <v>81</v>
      </c>
      <c r="D3224" s="10">
        <v>82</v>
      </c>
      <c r="E3224" s="10">
        <v>82</v>
      </c>
      <c r="F3224" s="11">
        <f t="shared" si="298"/>
        <v>5.3924146700308241E-3</v>
      </c>
      <c r="G3224" s="11">
        <f t="shared" si="298"/>
        <v>5.4283066331259101E-3</v>
      </c>
      <c r="H3224" s="11">
        <f t="shared" si="298"/>
        <v>5.4194094165543136E-3</v>
      </c>
      <c r="I3224" s="11"/>
    </row>
    <row r="3225" spans="2:9" ht="12" hidden="1" customHeight="1">
      <c r="B3225" s="9">
        <v>403112</v>
      </c>
      <c r="C3225" s="10">
        <v>175.4</v>
      </c>
      <c r="D3225" s="10">
        <v>179.6</v>
      </c>
      <c r="E3225" s="10">
        <v>177.8</v>
      </c>
      <c r="F3225" s="11">
        <f t="shared" si="298"/>
        <v>1.1676907816338353E-2</v>
      </c>
      <c r="G3225" s="11">
        <f t="shared" si="298"/>
        <v>1.1889315503773335E-2</v>
      </c>
      <c r="H3225" s="11">
        <f t="shared" si="298"/>
        <v>1.1750865783699476E-2</v>
      </c>
      <c r="I3225" s="11"/>
    </row>
    <row r="3226" spans="2:9" ht="12" hidden="1" customHeight="1">
      <c r="B3226" s="9">
        <v>403113</v>
      </c>
      <c r="C3226" s="10">
        <v>202</v>
      </c>
      <c r="D3226" s="10">
        <v>191.8</v>
      </c>
      <c r="E3226" s="10">
        <v>192.2</v>
      </c>
      <c r="F3226" s="11">
        <f t="shared" si="298"/>
        <v>1.3447750164768226E-2</v>
      </c>
      <c r="G3226" s="11">
        <f t="shared" si="298"/>
        <v>1.2696941612604264E-2</v>
      </c>
      <c r="H3226" s="11">
        <f t="shared" si="298"/>
        <v>1.2702566949533402E-2</v>
      </c>
      <c r="I3226" s="11"/>
    </row>
    <row r="3227" spans="2:9" ht="12" hidden="1" customHeight="1">
      <c r="B3227" s="9">
        <v>403114</v>
      </c>
      <c r="C3227" s="10">
        <v>75</v>
      </c>
      <c r="D3227" s="10">
        <v>83</v>
      </c>
      <c r="E3227" s="10">
        <v>85</v>
      </c>
      <c r="F3227" s="11">
        <f t="shared" si="298"/>
        <v>4.9929765463248366E-3</v>
      </c>
      <c r="G3227" s="11">
        <f t="shared" si="298"/>
        <v>5.4945054945054949E-3</v>
      </c>
      <c r="H3227" s="11">
        <f t="shared" si="298"/>
        <v>5.6176804927697147E-3</v>
      </c>
      <c r="I3227" s="11"/>
    </row>
    <row r="3228" spans="2:9" ht="12" hidden="1" customHeight="1">
      <c r="B3228" s="9">
        <v>403115</v>
      </c>
      <c r="C3228" s="10">
        <v>82.6</v>
      </c>
      <c r="D3228" s="10">
        <v>81.599999999999994</v>
      </c>
      <c r="E3228" s="10">
        <v>82.6</v>
      </c>
      <c r="F3228" s="11">
        <f t="shared" si="298"/>
        <v>5.4989315030190868E-3</v>
      </c>
      <c r="G3228" s="11">
        <f t="shared" si="298"/>
        <v>5.4018270885740766E-3</v>
      </c>
      <c r="H3228" s="11">
        <f t="shared" si="298"/>
        <v>5.4590636317973932E-3</v>
      </c>
      <c r="I3228" s="11"/>
    </row>
    <row r="3229" spans="2:9" ht="12" hidden="1" customHeight="1">
      <c r="B3229" s="9">
        <v>403116</v>
      </c>
      <c r="C3229" s="10">
        <v>82.8</v>
      </c>
      <c r="D3229" s="10">
        <v>80.8</v>
      </c>
      <c r="E3229" s="10">
        <v>82.8</v>
      </c>
      <c r="F3229" s="11">
        <f t="shared" si="298"/>
        <v>5.5122461071426196E-3</v>
      </c>
      <c r="G3229" s="11">
        <f t="shared" si="298"/>
        <v>5.3488679994704086E-3</v>
      </c>
      <c r="H3229" s="11">
        <f t="shared" si="298"/>
        <v>5.4722817035450866E-3</v>
      </c>
      <c r="I3229" s="11"/>
    </row>
    <row r="3230" spans="2:9" ht="12" hidden="1" customHeight="1">
      <c r="B3230" s="9">
        <v>403118</v>
      </c>
      <c r="C3230" s="10">
        <v>1</v>
      </c>
      <c r="D3230" s="10">
        <v>1</v>
      </c>
      <c r="E3230" s="10">
        <v>1</v>
      </c>
      <c r="F3230" s="11">
        <f t="shared" si="298"/>
        <v>6.6573020617664491E-5</v>
      </c>
      <c r="G3230" s="11">
        <f t="shared" si="298"/>
        <v>6.619886137958427E-5</v>
      </c>
      <c r="H3230" s="11">
        <f t="shared" si="298"/>
        <v>6.6090358738467235E-5</v>
      </c>
      <c r="I3230" s="11"/>
    </row>
    <row r="3231" spans="2:9" ht="12" hidden="1" customHeight="1">
      <c r="B3231" s="9">
        <v>406101</v>
      </c>
      <c r="C3231" s="10">
        <v>1718</v>
      </c>
      <c r="D3231" s="10">
        <v>1721</v>
      </c>
      <c r="E3231" s="10">
        <v>1718</v>
      </c>
      <c r="F3231" s="11">
        <f t="shared" si="298"/>
        <v>0.11437244942114759</v>
      </c>
      <c r="G3231" s="11">
        <f t="shared" si="298"/>
        <v>0.11392824043426453</v>
      </c>
      <c r="H3231" s="11">
        <f t="shared" si="298"/>
        <v>0.11354323631268672</v>
      </c>
      <c r="I3231" s="11"/>
    </row>
    <row r="3232" spans="2:9" ht="12" hidden="1" customHeight="1" thickBot="1">
      <c r="C3232" s="12">
        <f t="shared" ref="C3232:H3232" si="299">SUM(C3201:C3231)</f>
        <v>15021.099999999999</v>
      </c>
      <c r="D3232" s="12">
        <f t="shared" si="299"/>
        <v>15106</v>
      </c>
      <c r="E3232" s="12">
        <f t="shared" si="299"/>
        <v>15130.8</v>
      </c>
      <c r="F3232" s="13">
        <f t="shared" si="299"/>
        <v>1</v>
      </c>
      <c r="G3232" s="13">
        <f t="shared" si="299"/>
        <v>0.99999999999999989</v>
      </c>
      <c r="H3232" s="13">
        <f t="shared" si="299"/>
        <v>0.99999999999999978</v>
      </c>
      <c r="I3232" s="52"/>
    </row>
    <row r="3233" spans="1:9" ht="12" hidden="1" customHeight="1"/>
    <row r="3234" spans="1:9" ht="12" hidden="1" customHeight="1">
      <c r="A3234" s="3" t="s">
        <v>265</v>
      </c>
      <c r="B3234" s="2" t="s">
        <v>53</v>
      </c>
    </row>
    <row r="3235" spans="1:9" ht="12" hidden="1" customHeight="1">
      <c r="B3235" s="6" t="s">
        <v>4</v>
      </c>
      <c r="C3235" s="55" t="s">
        <v>5</v>
      </c>
      <c r="D3235" s="55"/>
      <c r="E3235" s="55"/>
      <c r="F3235" s="55" t="s">
        <v>6</v>
      </c>
      <c r="G3235" s="55"/>
      <c r="H3235" s="55"/>
      <c r="I3235" s="6"/>
    </row>
    <row r="3236" spans="1:9" ht="12" hidden="1" customHeight="1">
      <c r="B3236" s="6"/>
      <c r="C3236" s="8" t="s">
        <v>7</v>
      </c>
      <c r="D3236" s="8" t="s">
        <v>8</v>
      </c>
      <c r="E3236" s="8">
        <v>2013</v>
      </c>
      <c r="F3236" s="36" t="s">
        <v>7</v>
      </c>
      <c r="G3236" s="8" t="s">
        <v>8</v>
      </c>
      <c r="H3236" s="8">
        <v>2013</v>
      </c>
      <c r="I3236" s="8"/>
    </row>
    <row r="3237" spans="1:9" ht="12" hidden="1" customHeight="1">
      <c r="B3237" s="9">
        <v>400103</v>
      </c>
      <c r="C3237" s="10">
        <v>99.8</v>
      </c>
      <c r="D3237" s="10">
        <v>101.8</v>
      </c>
      <c r="E3237" s="10">
        <v>99.8</v>
      </c>
      <c r="F3237" s="11">
        <f t="shared" ref="F3237:H3268" si="300">C3237/C$3376</f>
        <v>3.1115060250354646E-3</v>
      </c>
      <c r="G3237" s="11">
        <f t="shared" si="300"/>
        <v>3.1534503641336845E-3</v>
      </c>
      <c r="H3237" s="11">
        <f t="shared" si="300"/>
        <v>3.0831492608782963E-3</v>
      </c>
      <c r="I3237" s="11"/>
    </row>
    <row r="3238" spans="1:9" ht="12" hidden="1" customHeight="1">
      <c r="B3238" s="9">
        <v>400104</v>
      </c>
      <c r="C3238" s="10">
        <v>62</v>
      </c>
      <c r="D3238" s="10">
        <v>65</v>
      </c>
      <c r="E3238" s="10">
        <v>65</v>
      </c>
      <c r="F3238" s="11">
        <f t="shared" si="300"/>
        <v>1.9329997349919719E-3</v>
      </c>
      <c r="G3238" s="11">
        <f t="shared" si="300"/>
        <v>2.0134997413427257E-3</v>
      </c>
      <c r="H3238" s="11">
        <f t="shared" si="300"/>
        <v>2.008063145862618E-3</v>
      </c>
      <c r="I3238" s="11"/>
    </row>
    <row r="3239" spans="1:9" ht="12" hidden="1" customHeight="1">
      <c r="B3239" s="9">
        <v>400105</v>
      </c>
      <c r="C3239" s="10">
        <v>92</v>
      </c>
      <c r="D3239" s="10">
        <v>94</v>
      </c>
      <c r="E3239" s="10">
        <v>96</v>
      </c>
      <c r="F3239" s="11">
        <f t="shared" si="300"/>
        <v>2.8683221874074424E-3</v>
      </c>
      <c r="G3239" s="11">
        <f t="shared" si="300"/>
        <v>2.9118303951725572E-3</v>
      </c>
      <c r="H3239" s="11">
        <f t="shared" si="300"/>
        <v>2.965754800043251E-3</v>
      </c>
      <c r="I3239" s="11"/>
    </row>
    <row r="3240" spans="1:9" ht="12" hidden="1" customHeight="1">
      <c r="B3240" s="9">
        <v>400106</v>
      </c>
      <c r="C3240" s="10">
        <v>156</v>
      </c>
      <c r="D3240" s="10">
        <v>149</v>
      </c>
      <c r="E3240" s="10">
        <v>155</v>
      </c>
      <c r="F3240" s="11">
        <f t="shared" si="300"/>
        <v>4.8636767525604462E-3</v>
      </c>
      <c r="G3240" s="11">
        <f t="shared" si="300"/>
        <v>4.6155609455394795E-3</v>
      </c>
      <c r="H3240" s="11">
        <f t="shared" si="300"/>
        <v>4.7884582709031651E-3</v>
      </c>
      <c r="I3240" s="11"/>
    </row>
    <row r="3241" spans="1:9" ht="12" hidden="1" customHeight="1">
      <c r="B3241" s="9">
        <v>400108</v>
      </c>
      <c r="C3241" s="10">
        <v>19</v>
      </c>
      <c r="D3241" s="10">
        <v>18</v>
      </c>
      <c r="E3241" s="10">
        <v>18</v>
      </c>
      <c r="F3241" s="11">
        <f t="shared" si="300"/>
        <v>5.9237088652979786E-4</v>
      </c>
      <c r="G3241" s="11">
        <f t="shared" si="300"/>
        <v>5.5758454375644717E-4</v>
      </c>
      <c r="H3241" s="11">
        <f t="shared" si="300"/>
        <v>5.5607902500810953E-4</v>
      </c>
      <c r="I3241" s="11"/>
    </row>
    <row r="3242" spans="1:9" ht="12" hidden="1" customHeight="1">
      <c r="B3242" s="9">
        <v>400109</v>
      </c>
      <c r="C3242" s="10">
        <v>303.60000000000002</v>
      </c>
      <c r="D3242" s="10">
        <v>297.60000000000002</v>
      </c>
      <c r="E3242" s="10">
        <v>300.60000000000002</v>
      </c>
      <c r="F3242" s="11">
        <f t="shared" si="300"/>
        <v>9.4654632184445614E-3</v>
      </c>
      <c r="G3242" s="11">
        <f t="shared" si="300"/>
        <v>9.2187311234399275E-3</v>
      </c>
      <c r="H3242" s="11">
        <f t="shared" si="300"/>
        <v>9.2865197176354303E-3</v>
      </c>
      <c r="I3242" s="11"/>
    </row>
    <row r="3243" spans="1:9" ht="12" hidden="1" customHeight="1">
      <c r="B3243" s="9">
        <v>400110</v>
      </c>
      <c r="C3243" s="10">
        <v>204</v>
      </c>
      <c r="D3243" s="10">
        <v>206</v>
      </c>
      <c r="E3243" s="10">
        <v>207</v>
      </c>
      <c r="F3243" s="11">
        <f t="shared" si="300"/>
        <v>6.3601926764251986E-3</v>
      </c>
      <c r="G3243" s="11">
        <f t="shared" si="300"/>
        <v>6.3812453341015622E-3</v>
      </c>
      <c r="H3243" s="11">
        <f t="shared" si="300"/>
        <v>6.3949087875932601E-3</v>
      </c>
      <c r="I3243" s="11"/>
    </row>
    <row r="3244" spans="1:9" ht="12" hidden="1" customHeight="1">
      <c r="B3244" s="9">
        <v>400111</v>
      </c>
      <c r="C3244" s="10">
        <v>89</v>
      </c>
      <c r="D3244" s="10">
        <v>90</v>
      </c>
      <c r="E3244" s="10">
        <v>90</v>
      </c>
      <c r="F3244" s="11">
        <f t="shared" si="300"/>
        <v>2.7747899421658954E-3</v>
      </c>
      <c r="G3244" s="11">
        <f t="shared" si="300"/>
        <v>2.787922718782236E-3</v>
      </c>
      <c r="H3244" s="11">
        <f t="shared" si="300"/>
        <v>2.7803951250405475E-3</v>
      </c>
      <c r="I3244" s="11"/>
    </row>
    <row r="3245" spans="1:9" ht="12" hidden="1" customHeight="1">
      <c r="B3245" s="9">
        <v>400113</v>
      </c>
      <c r="C3245" s="10">
        <v>127</v>
      </c>
      <c r="D3245" s="10">
        <v>129</v>
      </c>
      <c r="E3245" s="10">
        <v>129</v>
      </c>
      <c r="F3245" s="11">
        <f t="shared" si="300"/>
        <v>3.9595317152254913E-3</v>
      </c>
      <c r="G3245" s="11">
        <f t="shared" si="300"/>
        <v>3.9960225635878709E-3</v>
      </c>
      <c r="H3245" s="11">
        <f t="shared" si="300"/>
        <v>3.9852330125581181E-3</v>
      </c>
      <c r="I3245" s="11"/>
    </row>
    <row r="3246" spans="1:9" ht="12" hidden="1" customHeight="1">
      <c r="B3246" s="9">
        <v>400114</v>
      </c>
      <c r="C3246" s="10">
        <v>17</v>
      </c>
      <c r="D3246" s="10">
        <v>17</v>
      </c>
      <c r="E3246" s="10">
        <v>17</v>
      </c>
      <c r="F3246" s="11">
        <f t="shared" si="300"/>
        <v>5.3001605636876655E-4</v>
      </c>
      <c r="G3246" s="11">
        <f t="shared" si="300"/>
        <v>5.2660762465886674E-4</v>
      </c>
      <c r="H3246" s="11">
        <f t="shared" si="300"/>
        <v>5.2518574584099233E-4</v>
      </c>
      <c r="I3246" s="11"/>
    </row>
    <row r="3247" spans="1:9" ht="12" hidden="1" customHeight="1">
      <c r="B3247" s="9">
        <v>400115</v>
      </c>
      <c r="C3247" s="10">
        <v>116</v>
      </c>
      <c r="D3247" s="10">
        <v>114</v>
      </c>
      <c r="E3247" s="10">
        <v>116</v>
      </c>
      <c r="F3247" s="11">
        <f t="shared" si="300"/>
        <v>3.6165801493398186E-3</v>
      </c>
      <c r="G3247" s="11">
        <f t="shared" si="300"/>
        <v>3.5313687771241654E-3</v>
      </c>
      <c r="H3247" s="11">
        <f t="shared" si="300"/>
        <v>3.583620383385595E-3</v>
      </c>
      <c r="I3247" s="11"/>
    </row>
    <row r="3248" spans="1:9" ht="12" hidden="1" customHeight="1">
      <c r="B3248" s="9">
        <v>400116</v>
      </c>
      <c r="C3248" s="10">
        <v>113</v>
      </c>
      <c r="D3248" s="10">
        <v>110</v>
      </c>
      <c r="E3248" s="10">
        <v>112</v>
      </c>
      <c r="F3248" s="11">
        <f t="shared" si="300"/>
        <v>3.5230479040982716E-3</v>
      </c>
      <c r="G3248" s="11">
        <f t="shared" si="300"/>
        <v>3.4074611007338437E-3</v>
      </c>
      <c r="H3248" s="11">
        <f t="shared" si="300"/>
        <v>3.4600472667171262E-3</v>
      </c>
      <c r="I3248" s="11"/>
    </row>
    <row r="3249" spans="2:9" ht="12" hidden="1" customHeight="1">
      <c r="B3249" s="9">
        <v>400118</v>
      </c>
      <c r="C3249" s="10">
        <v>88.6</v>
      </c>
      <c r="D3249" s="10">
        <v>85.4</v>
      </c>
      <c r="E3249" s="10">
        <v>84.4</v>
      </c>
      <c r="F3249" s="11">
        <f t="shared" si="300"/>
        <v>2.7623189761336888E-3</v>
      </c>
      <c r="G3249" s="11">
        <f t="shared" si="300"/>
        <v>2.6454288909333662E-3</v>
      </c>
      <c r="H3249" s="11">
        <f t="shared" si="300"/>
        <v>2.6073927617046916E-3</v>
      </c>
      <c r="I3249" s="11"/>
    </row>
    <row r="3250" spans="2:9" ht="12" hidden="1" customHeight="1">
      <c r="B3250" s="9">
        <v>400119</v>
      </c>
      <c r="C3250" s="10">
        <v>164</v>
      </c>
      <c r="D3250" s="10">
        <v>164</v>
      </c>
      <c r="E3250" s="10">
        <v>164</v>
      </c>
      <c r="F3250" s="11">
        <f t="shared" si="300"/>
        <v>5.113096073204571E-3</v>
      </c>
      <c r="G3250" s="11">
        <f t="shared" si="300"/>
        <v>5.0802147320031851E-3</v>
      </c>
      <c r="H3250" s="11">
        <f t="shared" si="300"/>
        <v>5.0664977834072207E-3</v>
      </c>
      <c r="I3250" s="11"/>
    </row>
    <row r="3251" spans="2:9" ht="12" hidden="1" customHeight="1">
      <c r="B3251" s="9">
        <v>400120</v>
      </c>
      <c r="C3251" s="10">
        <v>180.8</v>
      </c>
      <c r="D3251" s="10">
        <v>183.8</v>
      </c>
      <c r="E3251" s="10">
        <v>183.8</v>
      </c>
      <c r="F3251" s="11">
        <f t="shared" si="300"/>
        <v>5.6368766465572347E-3</v>
      </c>
      <c r="G3251" s="11">
        <f t="shared" si="300"/>
        <v>5.693557730135277E-3</v>
      </c>
      <c r="H3251" s="11">
        <f t="shared" si="300"/>
        <v>5.6781847109161412E-3</v>
      </c>
      <c r="I3251" s="11"/>
    </row>
    <row r="3252" spans="2:9" ht="12" hidden="1" customHeight="1">
      <c r="B3252" s="9">
        <v>400121</v>
      </c>
      <c r="C3252" s="10">
        <v>48</v>
      </c>
      <c r="D3252" s="10">
        <v>47</v>
      </c>
      <c r="E3252" s="10">
        <v>48</v>
      </c>
      <c r="F3252" s="11">
        <f t="shared" si="300"/>
        <v>1.4965159238647526E-3</v>
      </c>
      <c r="G3252" s="11">
        <f t="shared" si="300"/>
        <v>1.4559151975862786E-3</v>
      </c>
      <c r="H3252" s="11">
        <f t="shared" si="300"/>
        <v>1.4828774000216255E-3</v>
      </c>
      <c r="I3252" s="11"/>
    </row>
    <row r="3253" spans="2:9" ht="12" hidden="1" customHeight="1">
      <c r="B3253" s="9">
        <v>400122</v>
      </c>
      <c r="C3253" s="10">
        <v>94.5</v>
      </c>
      <c r="D3253" s="10">
        <v>94.5</v>
      </c>
      <c r="E3253" s="10">
        <v>94.5</v>
      </c>
      <c r="F3253" s="11">
        <f t="shared" si="300"/>
        <v>2.9462657251087317E-3</v>
      </c>
      <c r="G3253" s="11">
        <f t="shared" si="300"/>
        <v>2.9273188547213475E-3</v>
      </c>
      <c r="H3253" s="11">
        <f t="shared" si="300"/>
        <v>2.9194148812925753E-3</v>
      </c>
      <c r="I3253" s="11"/>
    </row>
    <row r="3254" spans="2:9" ht="12" hidden="1" customHeight="1">
      <c r="B3254" s="9">
        <v>400123</v>
      </c>
      <c r="C3254" s="10">
        <v>253</v>
      </c>
      <c r="D3254" s="10">
        <v>252</v>
      </c>
      <c r="E3254" s="10">
        <v>254</v>
      </c>
      <c r="F3254" s="11">
        <f t="shared" si="300"/>
        <v>7.8878860153704673E-3</v>
      </c>
      <c r="G3254" s="11">
        <f t="shared" si="300"/>
        <v>7.8061836125902602E-3</v>
      </c>
      <c r="H3254" s="11">
        <f t="shared" si="300"/>
        <v>7.8468929084477678E-3</v>
      </c>
      <c r="I3254" s="11"/>
    </row>
    <row r="3255" spans="2:9" ht="12" hidden="1" customHeight="1">
      <c r="B3255" s="9">
        <v>400124</v>
      </c>
      <c r="C3255" s="10">
        <v>62</v>
      </c>
      <c r="D3255" s="10">
        <v>64</v>
      </c>
      <c r="E3255" s="10">
        <v>64</v>
      </c>
      <c r="F3255" s="11">
        <f t="shared" si="300"/>
        <v>1.9329997349919719E-3</v>
      </c>
      <c r="G3255" s="11">
        <f t="shared" si="300"/>
        <v>1.9825228222451453E-3</v>
      </c>
      <c r="H3255" s="11">
        <f t="shared" si="300"/>
        <v>1.9771698666955005E-3</v>
      </c>
      <c r="I3255" s="11"/>
    </row>
    <row r="3256" spans="2:9" ht="12" hidden="1" customHeight="1">
      <c r="B3256" s="9">
        <v>400125</v>
      </c>
      <c r="C3256" s="10">
        <v>24</v>
      </c>
      <c r="D3256" s="10">
        <v>23</v>
      </c>
      <c r="E3256" s="10">
        <v>23</v>
      </c>
      <c r="F3256" s="11">
        <f t="shared" si="300"/>
        <v>7.4825796193237631E-4</v>
      </c>
      <c r="G3256" s="11">
        <f t="shared" si="300"/>
        <v>7.124691392443491E-4</v>
      </c>
      <c r="H3256" s="11">
        <f t="shared" si="300"/>
        <v>7.1054542084369554E-4</v>
      </c>
      <c r="I3256" s="11"/>
    </row>
    <row r="3257" spans="2:9" ht="12" hidden="1" customHeight="1">
      <c r="B3257" s="9">
        <v>400126</v>
      </c>
      <c r="C3257" s="10">
        <v>117</v>
      </c>
      <c r="D3257" s="10">
        <v>114</v>
      </c>
      <c r="E3257" s="10">
        <v>113</v>
      </c>
      <c r="F3257" s="11">
        <f t="shared" si="300"/>
        <v>3.6477575644203344E-3</v>
      </c>
      <c r="G3257" s="11">
        <f t="shared" si="300"/>
        <v>3.5313687771241654E-3</v>
      </c>
      <c r="H3257" s="11">
        <f t="shared" si="300"/>
        <v>3.4909405458842433E-3</v>
      </c>
      <c r="I3257" s="11"/>
    </row>
    <row r="3258" spans="2:9" ht="12" hidden="1" customHeight="1">
      <c r="B3258" s="9">
        <v>400127</v>
      </c>
      <c r="C3258" s="10">
        <v>3989.1</v>
      </c>
      <c r="D3258" s="10">
        <v>4135.6000000000004</v>
      </c>
      <c r="E3258" s="10">
        <v>4170.6000000000004</v>
      </c>
      <c r="F3258" s="11">
        <f t="shared" si="300"/>
        <v>0.12436982649768509</v>
      </c>
      <c r="G3258" s="11">
        <f t="shared" si="300"/>
        <v>0.12810814661995351</v>
      </c>
      <c r="H3258" s="11">
        <f t="shared" si="300"/>
        <v>0.128843510094379</v>
      </c>
      <c r="I3258" s="11"/>
    </row>
    <row r="3259" spans="2:9" ht="12" hidden="1" customHeight="1">
      <c r="B3259" s="9">
        <v>400128</v>
      </c>
      <c r="C3259" s="10">
        <v>3462.6</v>
      </c>
      <c r="D3259" s="10">
        <v>3585.6</v>
      </c>
      <c r="E3259" s="10">
        <v>3620.6</v>
      </c>
      <c r="F3259" s="11">
        <f t="shared" si="300"/>
        <v>0.10795491745779358</v>
      </c>
      <c r="G3259" s="11">
        <f t="shared" si="300"/>
        <v>0.11107084111628428</v>
      </c>
      <c r="H3259" s="11">
        <f t="shared" si="300"/>
        <v>0.11185220655246451</v>
      </c>
      <c r="I3259" s="11"/>
    </row>
    <row r="3260" spans="2:9" ht="12" hidden="1" customHeight="1">
      <c r="B3260" s="9">
        <v>400130</v>
      </c>
      <c r="C3260" s="10">
        <v>2302.3000000000002</v>
      </c>
      <c r="D3260" s="10">
        <v>2282.3000000000002</v>
      </c>
      <c r="E3260" s="10">
        <v>2288.3000000000002</v>
      </c>
      <c r="F3260" s="11">
        <f t="shared" si="300"/>
        <v>7.1779762739871245E-2</v>
      </c>
      <c r="G3260" s="11">
        <f t="shared" si="300"/>
        <v>7.0698622456407748E-2</v>
      </c>
      <c r="H3260" s="11">
        <f t="shared" si="300"/>
        <v>7.069309071811429E-2</v>
      </c>
      <c r="I3260" s="11"/>
    </row>
    <row r="3261" spans="2:9" ht="12" hidden="1" customHeight="1">
      <c r="B3261" s="9">
        <v>400131</v>
      </c>
      <c r="C3261" s="10">
        <v>2291.6999999999998</v>
      </c>
      <c r="D3261" s="10">
        <v>2261.6999999999998</v>
      </c>
      <c r="E3261" s="10">
        <v>2253.6999999999998</v>
      </c>
      <c r="F3261" s="11">
        <f t="shared" si="300"/>
        <v>7.1449282140017778E-2</v>
      </c>
      <c r="G3261" s="11">
        <f t="shared" si="300"/>
        <v>7.006049792299758E-2</v>
      </c>
      <c r="H3261" s="11">
        <f t="shared" si="300"/>
        <v>6.9624183258932021E-2</v>
      </c>
      <c r="I3261" s="11"/>
    </row>
    <row r="3262" spans="2:9" ht="12" hidden="1" customHeight="1">
      <c r="B3262" s="9">
        <v>400133</v>
      </c>
      <c r="C3262" s="10">
        <v>133</v>
      </c>
      <c r="D3262" s="10">
        <v>135</v>
      </c>
      <c r="E3262" s="10">
        <v>137</v>
      </c>
      <c r="F3262" s="11">
        <f t="shared" si="300"/>
        <v>4.1465962057085854E-3</v>
      </c>
      <c r="G3262" s="11">
        <f t="shared" si="300"/>
        <v>4.1818840781733535E-3</v>
      </c>
      <c r="H3262" s="11">
        <f t="shared" si="300"/>
        <v>4.2323792458950557E-3</v>
      </c>
      <c r="I3262" s="11"/>
    </row>
    <row r="3263" spans="2:9" ht="12" hidden="1" customHeight="1">
      <c r="B3263" s="9">
        <v>400134</v>
      </c>
      <c r="C3263" s="10">
        <v>132</v>
      </c>
      <c r="D3263" s="10">
        <v>134</v>
      </c>
      <c r="E3263" s="10">
        <v>136</v>
      </c>
      <c r="F3263" s="11">
        <f t="shared" si="300"/>
        <v>4.1154187906280691E-3</v>
      </c>
      <c r="G3263" s="11">
        <f t="shared" si="300"/>
        <v>4.1509071590757731E-3</v>
      </c>
      <c r="H3263" s="11">
        <f t="shared" si="300"/>
        <v>4.2014859667279386E-3</v>
      </c>
      <c r="I3263" s="11"/>
    </row>
    <row r="3264" spans="2:9" ht="12" hidden="1" customHeight="1">
      <c r="B3264" s="9">
        <v>400136</v>
      </c>
      <c r="C3264" s="10">
        <v>195</v>
      </c>
      <c r="D3264" s="10">
        <v>194</v>
      </c>
      <c r="E3264" s="10">
        <v>195</v>
      </c>
      <c r="F3264" s="11">
        <f t="shared" si="300"/>
        <v>6.0795959407005575E-3</v>
      </c>
      <c r="G3264" s="11">
        <f t="shared" si="300"/>
        <v>6.009522304930597E-3</v>
      </c>
      <c r="H3264" s="11">
        <f t="shared" si="300"/>
        <v>6.0241894375878532E-3</v>
      </c>
      <c r="I3264" s="11"/>
    </row>
    <row r="3265" spans="2:9" ht="12" hidden="1" customHeight="1">
      <c r="B3265" s="9">
        <v>400137</v>
      </c>
      <c r="C3265" s="10">
        <v>182</v>
      </c>
      <c r="D3265" s="10">
        <v>185</v>
      </c>
      <c r="E3265" s="10">
        <v>185</v>
      </c>
      <c r="F3265" s="11">
        <f t="shared" si="300"/>
        <v>5.6742895446538532E-3</v>
      </c>
      <c r="G3265" s="11">
        <f t="shared" si="300"/>
        <v>5.7307300330523732E-3</v>
      </c>
      <c r="H3265" s="11">
        <f t="shared" si="300"/>
        <v>5.7152566459166814E-3</v>
      </c>
      <c r="I3265" s="11"/>
    </row>
    <row r="3266" spans="2:9" ht="12" hidden="1" customHeight="1">
      <c r="B3266" s="9">
        <v>400138</v>
      </c>
      <c r="C3266" s="10">
        <v>165</v>
      </c>
      <c r="D3266" s="10">
        <v>166</v>
      </c>
      <c r="E3266" s="10">
        <v>166</v>
      </c>
      <c r="F3266" s="11">
        <f t="shared" si="300"/>
        <v>5.1442734882850873E-3</v>
      </c>
      <c r="G3266" s="11">
        <f t="shared" si="300"/>
        <v>5.1421685701983459E-3</v>
      </c>
      <c r="H3266" s="11">
        <f t="shared" si="300"/>
        <v>5.1282843417414549E-3</v>
      </c>
      <c r="I3266" s="11"/>
    </row>
    <row r="3267" spans="2:9" ht="12" hidden="1" customHeight="1">
      <c r="B3267" s="9">
        <v>400139</v>
      </c>
      <c r="C3267" s="10">
        <v>155.80000000000001</v>
      </c>
      <c r="D3267" s="10">
        <v>157.80000000000001</v>
      </c>
      <c r="E3267" s="10">
        <v>157.80000000000001</v>
      </c>
      <c r="F3267" s="11">
        <f t="shared" si="300"/>
        <v>4.8574412695443431E-3</v>
      </c>
      <c r="G3267" s="11">
        <f t="shared" si="300"/>
        <v>4.8881578335981868E-3</v>
      </c>
      <c r="H3267" s="11">
        <f t="shared" si="300"/>
        <v>4.8749594525710942E-3</v>
      </c>
      <c r="I3267" s="11"/>
    </row>
    <row r="3268" spans="2:9" ht="12" hidden="1" customHeight="1">
      <c r="B3268" s="9">
        <v>400140</v>
      </c>
      <c r="C3268" s="10">
        <v>213.5</v>
      </c>
      <c r="D3268" s="10">
        <v>215.5</v>
      </c>
      <c r="E3268" s="10">
        <v>216.5</v>
      </c>
      <c r="F3268" s="11">
        <f t="shared" si="300"/>
        <v>6.6563781196900974E-3</v>
      </c>
      <c r="G3268" s="11">
        <f t="shared" si="300"/>
        <v>6.6755260655285758E-3</v>
      </c>
      <c r="H3268" s="11">
        <f t="shared" si="300"/>
        <v>6.6883949396808733E-3</v>
      </c>
      <c r="I3268" s="11"/>
    </row>
    <row r="3269" spans="2:9" ht="12" hidden="1" customHeight="1">
      <c r="B3269" s="9">
        <v>400141</v>
      </c>
      <c r="C3269" s="10">
        <v>1091.8</v>
      </c>
      <c r="D3269" s="10">
        <v>1096.8</v>
      </c>
      <c r="E3269" s="10">
        <v>1093.8</v>
      </c>
      <c r="F3269" s="11">
        <f t="shared" ref="F3269:H3300" si="301">C3269/C$3376</f>
        <v>3.4039501784907014E-2</v>
      </c>
      <c r="G3269" s="11">
        <f t="shared" si="301"/>
        <v>3.3975484866226181E-2</v>
      </c>
      <c r="H3269" s="11">
        <f t="shared" si="301"/>
        <v>3.3791068752992787E-2</v>
      </c>
      <c r="I3269" s="11"/>
    </row>
    <row r="3270" spans="2:9" ht="12" hidden="1" customHeight="1">
      <c r="B3270" s="9">
        <v>400142</v>
      </c>
      <c r="C3270" s="10">
        <v>34</v>
      </c>
      <c r="D3270" s="10">
        <v>33</v>
      </c>
      <c r="E3270" s="10">
        <v>33</v>
      </c>
      <c r="F3270" s="11">
        <f t="shared" si="301"/>
        <v>1.0600321127375331E-3</v>
      </c>
      <c r="G3270" s="11">
        <f t="shared" si="301"/>
        <v>1.0222383302201531E-3</v>
      </c>
      <c r="H3270" s="11">
        <f t="shared" si="301"/>
        <v>1.0194782125148676E-3</v>
      </c>
      <c r="I3270" s="11"/>
    </row>
    <row r="3271" spans="2:9" ht="12" hidden="1" customHeight="1">
      <c r="B3271" s="9">
        <v>400143</v>
      </c>
      <c r="C3271" s="10">
        <v>3406.4</v>
      </c>
      <c r="D3271" s="10">
        <v>3391.8</v>
      </c>
      <c r="E3271" s="10">
        <v>3383</v>
      </c>
      <c r="F3271" s="11">
        <f t="shared" si="301"/>
        <v>0.10620274673026861</v>
      </c>
      <c r="G3271" s="11">
        <f t="shared" si="301"/>
        <v>0.1050675141951732</v>
      </c>
      <c r="H3271" s="11">
        <f t="shared" si="301"/>
        <v>0.10451196342235748</v>
      </c>
      <c r="I3271" s="11"/>
    </row>
    <row r="3272" spans="2:9" ht="12" hidden="1" customHeight="1">
      <c r="B3272" s="9">
        <v>400144</v>
      </c>
      <c r="C3272" s="10">
        <v>209</v>
      </c>
      <c r="D3272" s="10">
        <v>202</v>
      </c>
      <c r="E3272" s="10">
        <v>202</v>
      </c>
      <c r="F3272" s="11">
        <f t="shared" si="301"/>
        <v>6.5160797518277764E-3</v>
      </c>
      <c r="G3272" s="11">
        <f t="shared" si="301"/>
        <v>6.2573376577112405E-3</v>
      </c>
      <c r="H3272" s="11">
        <f t="shared" si="301"/>
        <v>6.2404423917576737E-3</v>
      </c>
      <c r="I3272" s="11"/>
    </row>
    <row r="3273" spans="2:9" ht="12" hidden="1" customHeight="1">
      <c r="B3273" s="9">
        <v>400145</v>
      </c>
      <c r="C3273" s="10">
        <v>233</v>
      </c>
      <c r="D3273" s="10">
        <v>223</v>
      </c>
      <c r="E3273" s="10">
        <v>222</v>
      </c>
      <c r="F3273" s="11">
        <f t="shared" si="301"/>
        <v>7.2643377137601526E-3</v>
      </c>
      <c r="G3273" s="11">
        <f t="shared" si="301"/>
        <v>6.9078529587604286E-3</v>
      </c>
      <c r="H3273" s="11">
        <f t="shared" si="301"/>
        <v>6.8583079751000173E-3</v>
      </c>
      <c r="I3273" s="11"/>
    </row>
    <row r="3274" spans="2:9" ht="12" hidden="1" customHeight="1">
      <c r="B3274" s="9">
        <v>400149</v>
      </c>
      <c r="C3274" s="10">
        <v>6</v>
      </c>
      <c r="D3274" s="10">
        <v>25</v>
      </c>
      <c r="E3274" s="10">
        <v>24</v>
      </c>
      <c r="F3274" s="11">
        <f t="shared" si="301"/>
        <v>1.8706449048309408E-4</v>
      </c>
      <c r="G3274" s="11">
        <f t="shared" si="301"/>
        <v>7.7442297743950995E-4</v>
      </c>
      <c r="H3274" s="11">
        <f t="shared" si="301"/>
        <v>7.4143870001081274E-4</v>
      </c>
      <c r="I3274" s="11"/>
    </row>
    <row r="3275" spans="2:9" ht="12" hidden="1" customHeight="1">
      <c r="B3275" s="9">
        <v>401104</v>
      </c>
      <c r="C3275" s="10">
        <v>196.5</v>
      </c>
      <c r="D3275" s="10">
        <v>196.5</v>
      </c>
      <c r="E3275" s="10">
        <v>197.5</v>
      </c>
      <c r="F3275" s="11">
        <f t="shared" si="301"/>
        <v>6.1263620633213306E-3</v>
      </c>
      <c r="G3275" s="11">
        <f t="shared" si="301"/>
        <v>6.0869646026745486E-3</v>
      </c>
      <c r="H3275" s="11">
        <f t="shared" si="301"/>
        <v>6.1014226355056468E-3</v>
      </c>
      <c r="I3275" s="11"/>
    </row>
    <row r="3276" spans="2:9" ht="12" hidden="1" customHeight="1">
      <c r="B3276" s="9">
        <v>401105</v>
      </c>
      <c r="C3276" s="10">
        <v>311</v>
      </c>
      <c r="D3276" s="10">
        <v>306</v>
      </c>
      <c r="E3276" s="10">
        <v>306</v>
      </c>
      <c r="F3276" s="11">
        <f t="shared" si="301"/>
        <v>9.6961760900403753E-3</v>
      </c>
      <c r="G3276" s="11">
        <f t="shared" si="301"/>
        <v>9.4789372438596024E-3</v>
      </c>
      <c r="H3276" s="11">
        <f t="shared" si="301"/>
        <v>9.4533434251378619E-3</v>
      </c>
      <c r="I3276" s="11"/>
    </row>
    <row r="3277" spans="2:9" ht="12" hidden="1" customHeight="1">
      <c r="B3277" s="9">
        <v>401107</v>
      </c>
      <c r="C3277" s="10">
        <v>207.6</v>
      </c>
      <c r="D3277" s="10">
        <v>211.4</v>
      </c>
      <c r="E3277" s="10">
        <v>210.4</v>
      </c>
      <c r="F3277" s="11">
        <f t="shared" si="301"/>
        <v>6.4724313707150549E-3</v>
      </c>
      <c r="G3277" s="11">
        <f t="shared" si="301"/>
        <v>6.5485206972284967E-3</v>
      </c>
      <c r="H3277" s="11">
        <f t="shared" si="301"/>
        <v>6.4999459367614584E-3</v>
      </c>
      <c r="I3277" s="11"/>
    </row>
    <row r="3278" spans="2:9" ht="12" hidden="1" customHeight="1">
      <c r="B3278" s="9">
        <v>401108</v>
      </c>
      <c r="C3278" s="10">
        <v>347</v>
      </c>
      <c r="D3278" s="10">
        <v>350</v>
      </c>
      <c r="E3278" s="10">
        <v>351</v>
      </c>
      <c r="F3278" s="11">
        <f t="shared" si="301"/>
        <v>1.081856303293894E-2</v>
      </c>
      <c r="G3278" s="11">
        <f t="shared" si="301"/>
        <v>1.084192168415314E-2</v>
      </c>
      <c r="H3278" s="11">
        <f t="shared" si="301"/>
        <v>1.0843540987658136E-2</v>
      </c>
      <c r="I3278" s="11"/>
    </row>
    <row r="3279" spans="2:9" ht="12" hidden="1" customHeight="1">
      <c r="B3279" s="9">
        <v>401109</v>
      </c>
      <c r="C3279" s="10">
        <v>191</v>
      </c>
      <c r="D3279" s="10">
        <v>191</v>
      </c>
      <c r="E3279" s="10">
        <v>190</v>
      </c>
      <c r="F3279" s="11">
        <f t="shared" si="301"/>
        <v>5.9548862803784942E-3</v>
      </c>
      <c r="G3279" s="11">
        <f t="shared" si="301"/>
        <v>5.9165915476378558E-3</v>
      </c>
      <c r="H3279" s="11">
        <f t="shared" si="301"/>
        <v>5.8697230417522677E-3</v>
      </c>
      <c r="I3279" s="11"/>
    </row>
    <row r="3280" spans="2:9" ht="12" hidden="1" customHeight="1">
      <c r="B3280" s="9">
        <v>401110</v>
      </c>
      <c r="C3280" s="10">
        <v>65</v>
      </c>
      <c r="D3280" s="10">
        <v>66</v>
      </c>
      <c r="E3280" s="10">
        <v>65</v>
      </c>
      <c r="F3280" s="11">
        <f t="shared" si="301"/>
        <v>2.0265319802335192E-3</v>
      </c>
      <c r="G3280" s="11">
        <f t="shared" si="301"/>
        <v>2.0444766604403061E-3</v>
      </c>
      <c r="H3280" s="11">
        <f t="shared" si="301"/>
        <v>2.008063145862618E-3</v>
      </c>
      <c r="I3280" s="11"/>
    </row>
    <row r="3281" spans="2:9" ht="12" hidden="1" customHeight="1">
      <c r="B3281" s="9">
        <v>401111</v>
      </c>
      <c r="C3281" s="10">
        <v>72</v>
      </c>
      <c r="D3281" s="10">
        <v>71</v>
      </c>
      <c r="E3281" s="10">
        <v>71</v>
      </c>
      <c r="F3281" s="11">
        <f t="shared" si="301"/>
        <v>2.2447738857971286E-3</v>
      </c>
      <c r="G3281" s="11">
        <f t="shared" si="301"/>
        <v>2.1993612559282083E-3</v>
      </c>
      <c r="H3281" s="11">
        <f t="shared" si="301"/>
        <v>2.193422820865321E-3</v>
      </c>
      <c r="I3281" s="11"/>
    </row>
    <row r="3282" spans="2:9" ht="12" hidden="1" customHeight="1">
      <c r="B3282" s="9">
        <v>401112</v>
      </c>
      <c r="C3282" s="10">
        <v>114.5</v>
      </c>
      <c r="D3282" s="10">
        <v>113.5</v>
      </c>
      <c r="E3282" s="10">
        <v>112.5</v>
      </c>
      <c r="F3282" s="11">
        <f t="shared" si="301"/>
        <v>3.5698140267190451E-3</v>
      </c>
      <c r="G3282" s="11">
        <f t="shared" si="301"/>
        <v>3.5158803175753752E-3</v>
      </c>
      <c r="H3282" s="11">
        <f t="shared" si="301"/>
        <v>3.4754939063006847E-3</v>
      </c>
      <c r="I3282" s="11"/>
    </row>
    <row r="3283" spans="2:9" ht="12" hidden="1" customHeight="1">
      <c r="B3283" s="9">
        <v>401113</v>
      </c>
      <c r="C3283" s="10">
        <v>21</v>
      </c>
      <c r="D3283" s="10">
        <v>21</v>
      </c>
      <c r="E3283" s="10">
        <v>21</v>
      </c>
      <c r="F3283" s="11">
        <f t="shared" si="301"/>
        <v>6.5472571669082929E-4</v>
      </c>
      <c r="G3283" s="11">
        <f t="shared" si="301"/>
        <v>6.5051530104918835E-4</v>
      </c>
      <c r="H3283" s="11">
        <f t="shared" si="301"/>
        <v>6.4875886250946114E-4</v>
      </c>
      <c r="I3283" s="11"/>
    </row>
    <row r="3284" spans="2:9" ht="12" hidden="1" customHeight="1">
      <c r="B3284" s="9">
        <v>401114</v>
      </c>
      <c r="C3284" s="10">
        <v>22</v>
      </c>
      <c r="D3284" s="10">
        <v>22</v>
      </c>
      <c r="E3284" s="10">
        <v>21</v>
      </c>
      <c r="F3284" s="11">
        <f t="shared" si="301"/>
        <v>6.8590313177134489E-4</v>
      </c>
      <c r="G3284" s="11">
        <f t="shared" si="301"/>
        <v>6.8149222014676878E-4</v>
      </c>
      <c r="H3284" s="11">
        <f t="shared" si="301"/>
        <v>6.4875886250946114E-4</v>
      </c>
      <c r="I3284" s="11"/>
    </row>
    <row r="3285" spans="2:9" ht="12" hidden="1" customHeight="1">
      <c r="B3285" s="9">
        <v>401115</v>
      </c>
      <c r="C3285" s="10">
        <v>133</v>
      </c>
      <c r="D3285" s="10">
        <v>132</v>
      </c>
      <c r="E3285" s="10">
        <v>132</v>
      </c>
      <c r="F3285" s="11">
        <f t="shared" si="301"/>
        <v>4.1465962057085854E-3</v>
      </c>
      <c r="G3285" s="11">
        <f t="shared" si="301"/>
        <v>4.0889533208806122E-3</v>
      </c>
      <c r="H3285" s="11">
        <f t="shared" si="301"/>
        <v>4.0779128500594702E-3</v>
      </c>
      <c r="I3285" s="11"/>
    </row>
    <row r="3286" spans="2:9" ht="12" hidden="1" customHeight="1">
      <c r="B3286" s="9">
        <v>401116</v>
      </c>
      <c r="C3286" s="10">
        <v>189.6</v>
      </c>
      <c r="D3286" s="10">
        <v>194.6</v>
      </c>
      <c r="E3286" s="10">
        <v>196.6</v>
      </c>
      <c r="F3286" s="11">
        <f t="shared" si="301"/>
        <v>5.9112378992657727E-3</v>
      </c>
      <c r="G3286" s="11">
        <f t="shared" si="301"/>
        <v>6.0281084563891451E-3</v>
      </c>
      <c r="H3286" s="11">
        <f t="shared" si="301"/>
        <v>6.0736186842552404E-3</v>
      </c>
      <c r="I3286" s="11"/>
    </row>
    <row r="3287" spans="2:9" ht="12" hidden="1" customHeight="1">
      <c r="B3287" s="9">
        <v>401117</v>
      </c>
      <c r="C3287" s="10">
        <v>45</v>
      </c>
      <c r="D3287" s="10">
        <v>45</v>
      </c>
      <c r="E3287" s="10">
        <v>45</v>
      </c>
      <c r="F3287" s="11">
        <f t="shared" si="301"/>
        <v>1.4029836786232056E-3</v>
      </c>
      <c r="G3287" s="11">
        <f t="shared" si="301"/>
        <v>1.393961359391118E-3</v>
      </c>
      <c r="H3287" s="11">
        <f t="shared" si="301"/>
        <v>1.3901975625202738E-3</v>
      </c>
      <c r="I3287" s="11"/>
    </row>
    <row r="3288" spans="2:9" ht="12" hidden="1" customHeight="1">
      <c r="B3288" s="9">
        <v>401118</v>
      </c>
      <c r="C3288" s="10">
        <v>80</v>
      </c>
      <c r="D3288" s="10">
        <v>80</v>
      </c>
      <c r="E3288" s="10">
        <v>83</v>
      </c>
      <c r="F3288" s="11">
        <f t="shared" si="301"/>
        <v>2.4941932064412543E-3</v>
      </c>
      <c r="G3288" s="11">
        <f t="shared" si="301"/>
        <v>2.4781535278064317E-3</v>
      </c>
      <c r="H3288" s="11">
        <f t="shared" si="301"/>
        <v>2.5641421708707274E-3</v>
      </c>
      <c r="I3288" s="11"/>
    </row>
    <row r="3289" spans="2:9" ht="12" hidden="1" customHeight="1">
      <c r="B3289" s="9">
        <v>401119</v>
      </c>
      <c r="C3289" s="10">
        <v>10</v>
      </c>
      <c r="D3289" s="10">
        <v>10</v>
      </c>
      <c r="E3289" s="10">
        <v>10</v>
      </c>
      <c r="F3289" s="11">
        <f t="shared" si="301"/>
        <v>3.1177415080515679E-4</v>
      </c>
      <c r="G3289" s="11">
        <f t="shared" si="301"/>
        <v>3.0976919097580396E-4</v>
      </c>
      <c r="H3289" s="11">
        <f t="shared" si="301"/>
        <v>3.0893279167117197E-4</v>
      </c>
      <c r="I3289" s="11"/>
    </row>
    <row r="3290" spans="2:9" ht="12" hidden="1" customHeight="1">
      <c r="B3290" s="9">
        <v>401120</v>
      </c>
      <c r="C3290" s="10">
        <v>37</v>
      </c>
      <c r="D3290" s="10">
        <v>37</v>
      </c>
      <c r="E3290" s="10">
        <v>37</v>
      </c>
      <c r="F3290" s="11">
        <f t="shared" si="301"/>
        <v>1.1535643579790801E-3</v>
      </c>
      <c r="G3290" s="11">
        <f t="shared" si="301"/>
        <v>1.1461460066104748E-3</v>
      </c>
      <c r="H3290" s="11">
        <f t="shared" si="301"/>
        <v>1.1430513291833364E-3</v>
      </c>
      <c r="I3290" s="11"/>
    </row>
    <row r="3291" spans="2:9" ht="12" hidden="1" customHeight="1">
      <c r="B3291" s="9">
        <v>401121</v>
      </c>
      <c r="C3291" s="10">
        <v>58</v>
      </c>
      <c r="D3291" s="10">
        <v>57</v>
      </c>
      <c r="E3291" s="10">
        <v>57</v>
      </c>
      <c r="F3291" s="11">
        <f t="shared" si="301"/>
        <v>1.8082900746699093E-3</v>
      </c>
      <c r="G3291" s="11">
        <f t="shared" si="301"/>
        <v>1.7656843885620827E-3</v>
      </c>
      <c r="H3291" s="11">
        <f t="shared" si="301"/>
        <v>1.7609169125256802E-3</v>
      </c>
      <c r="I3291" s="11"/>
    </row>
    <row r="3292" spans="2:9" ht="12" hidden="1" customHeight="1">
      <c r="B3292" s="9">
        <v>401122</v>
      </c>
      <c r="C3292" s="10">
        <v>154</v>
      </c>
      <c r="D3292" s="10">
        <v>152</v>
      </c>
      <c r="E3292" s="10">
        <v>153</v>
      </c>
      <c r="F3292" s="11">
        <f t="shared" si="301"/>
        <v>4.8013219223994145E-3</v>
      </c>
      <c r="G3292" s="11">
        <f t="shared" si="301"/>
        <v>4.7084917028322208E-3</v>
      </c>
      <c r="H3292" s="11">
        <f t="shared" si="301"/>
        <v>4.7266717125689309E-3</v>
      </c>
      <c r="I3292" s="11"/>
    </row>
    <row r="3293" spans="2:9" ht="12" hidden="1" customHeight="1">
      <c r="B3293" s="9">
        <v>401123</v>
      </c>
      <c r="C3293" s="10">
        <v>30</v>
      </c>
      <c r="D3293" s="10">
        <v>31</v>
      </c>
      <c r="E3293" s="10">
        <v>31</v>
      </c>
      <c r="F3293" s="11">
        <f t="shared" si="301"/>
        <v>9.3532245241547036E-4</v>
      </c>
      <c r="G3293" s="11">
        <f t="shared" si="301"/>
        <v>9.6028449202499231E-4</v>
      </c>
      <c r="H3293" s="11">
        <f t="shared" si="301"/>
        <v>9.5769165418063316E-4</v>
      </c>
      <c r="I3293" s="11"/>
    </row>
    <row r="3294" spans="2:9" ht="12" hidden="1" customHeight="1">
      <c r="B3294" s="9">
        <v>401124</v>
      </c>
      <c r="C3294" s="10">
        <v>21</v>
      </c>
      <c r="D3294" s="10">
        <v>21</v>
      </c>
      <c r="E3294" s="10">
        <v>21</v>
      </c>
      <c r="F3294" s="11">
        <f t="shared" si="301"/>
        <v>6.5472571669082929E-4</v>
      </c>
      <c r="G3294" s="11">
        <f t="shared" si="301"/>
        <v>6.5051530104918835E-4</v>
      </c>
      <c r="H3294" s="11">
        <f t="shared" si="301"/>
        <v>6.4875886250946114E-4</v>
      </c>
      <c r="I3294" s="11"/>
    </row>
    <row r="3295" spans="2:9" ht="12" hidden="1" customHeight="1">
      <c r="B3295" s="9">
        <v>401125</v>
      </c>
      <c r="C3295" s="10">
        <v>35</v>
      </c>
      <c r="D3295" s="10">
        <v>34</v>
      </c>
      <c r="E3295" s="10">
        <v>34</v>
      </c>
      <c r="F3295" s="11">
        <f t="shared" si="301"/>
        <v>1.0912095278180487E-3</v>
      </c>
      <c r="G3295" s="11">
        <f t="shared" si="301"/>
        <v>1.0532152493177335E-3</v>
      </c>
      <c r="H3295" s="11">
        <f t="shared" si="301"/>
        <v>1.0503714916819847E-3</v>
      </c>
      <c r="I3295" s="11"/>
    </row>
    <row r="3296" spans="2:9" ht="12" hidden="1" customHeight="1">
      <c r="B3296" s="9">
        <v>401126</v>
      </c>
      <c r="C3296" s="10">
        <v>24</v>
      </c>
      <c r="D3296" s="10">
        <v>24</v>
      </c>
      <c r="E3296" s="10">
        <v>24</v>
      </c>
      <c r="F3296" s="11">
        <f t="shared" si="301"/>
        <v>7.4825796193237631E-4</v>
      </c>
      <c r="G3296" s="11">
        <f t="shared" si="301"/>
        <v>7.4344605834192952E-4</v>
      </c>
      <c r="H3296" s="11">
        <f t="shared" si="301"/>
        <v>7.4143870001081274E-4</v>
      </c>
      <c r="I3296" s="11"/>
    </row>
    <row r="3297" spans="2:9" ht="12" hidden="1" customHeight="1">
      <c r="B3297" s="9">
        <v>401127</v>
      </c>
      <c r="C3297" s="10">
        <v>382</v>
      </c>
      <c r="D3297" s="10">
        <v>381</v>
      </c>
      <c r="E3297" s="10">
        <v>388</v>
      </c>
      <c r="F3297" s="11">
        <f t="shared" si="301"/>
        <v>1.1909772560756988E-2</v>
      </c>
      <c r="G3297" s="11">
        <f t="shared" si="301"/>
        <v>1.1802206176178132E-2</v>
      </c>
      <c r="H3297" s="11">
        <f t="shared" si="301"/>
        <v>1.1986592316841472E-2</v>
      </c>
      <c r="I3297" s="11"/>
    </row>
    <row r="3298" spans="2:9" ht="12" hidden="1" customHeight="1">
      <c r="B3298" s="9">
        <v>401128</v>
      </c>
      <c r="C3298" s="10">
        <v>45</v>
      </c>
      <c r="D3298" s="10">
        <v>46</v>
      </c>
      <c r="E3298" s="10">
        <v>48</v>
      </c>
      <c r="F3298" s="11">
        <f t="shared" si="301"/>
        <v>1.4029836786232056E-3</v>
      </c>
      <c r="G3298" s="11">
        <f t="shared" si="301"/>
        <v>1.4249382784886982E-3</v>
      </c>
      <c r="H3298" s="11">
        <f t="shared" si="301"/>
        <v>1.4828774000216255E-3</v>
      </c>
      <c r="I3298" s="11"/>
    </row>
    <row r="3299" spans="2:9" ht="12" hidden="1" customHeight="1">
      <c r="B3299" s="9">
        <v>401129</v>
      </c>
      <c r="C3299" s="10">
        <v>138</v>
      </c>
      <c r="D3299" s="10">
        <v>138</v>
      </c>
      <c r="E3299" s="10">
        <v>141</v>
      </c>
      <c r="F3299" s="11">
        <f t="shared" si="301"/>
        <v>4.3024832811111632E-3</v>
      </c>
      <c r="G3299" s="11">
        <f t="shared" si="301"/>
        <v>4.2748148354660948E-3</v>
      </c>
      <c r="H3299" s="11">
        <f t="shared" si="301"/>
        <v>4.355952362563525E-3</v>
      </c>
      <c r="I3299" s="11"/>
    </row>
    <row r="3300" spans="2:9" ht="12" hidden="1" customHeight="1">
      <c r="B3300" s="9">
        <v>401130</v>
      </c>
      <c r="C3300" s="10">
        <v>45</v>
      </c>
      <c r="D3300" s="10">
        <v>41</v>
      </c>
      <c r="E3300" s="10">
        <v>43</v>
      </c>
      <c r="F3300" s="11">
        <f t="shared" si="301"/>
        <v>1.4029836786232056E-3</v>
      </c>
      <c r="G3300" s="11">
        <f t="shared" si="301"/>
        <v>1.2700536830007963E-3</v>
      </c>
      <c r="H3300" s="11">
        <f t="shared" si="301"/>
        <v>1.3284110041860396E-3</v>
      </c>
      <c r="I3300" s="11"/>
    </row>
    <row r="3301" spans="2:9" ht="12" hidden="1" customHeight="1">
      <c r="B3301" s="9">
        <v>401131</v>
      </c>
      <c r="C3301" s="10">
        <v>72</v>
      </c>
      <c r="D3301" s="10">
        <v>74</v>
      </c>
      <c r="E3301" s="10">
        <v>74</v>
      </c>
      <c r="F3301" s="11">
        <f t="shared" ref="F3301:H3332" si="302">C3301/C$3376</f>
        <v>2.2447738857971286E-3</v>
      </c>
      <c r="G3301" s="11">
        <f t="shared" si="302"/>
        <v>2.2922920132209495E-3</v>
      </c>
      <c r="H3301" s="11">
        <f t="shared" si="302"/>
        <v>2.2861026583666727E-3</v>
      </c>
      <c r="I3301" s="11"/>
    </row>
    <row r="3302" spans="2:9" ht="12" hidden="1" customHeight="1">
      <c r="B3302" s="9">
        <v>401132</v>
      </c>
      <c r="C3302" s="10">
        <v>79</v>
      </c>
      <c r="D3302" s="10">
        <v>78</v>
      </c>
      <c r="E3302" s="10">
        <v>77</v>
      </c>
      <c r="F3302" s="11">
        <f t="shared" si="302"/>
        <v>2.4630157913607385E-3</v>
      </c>
      <c r="G3302" s="11">
        <f t="shared" si="302"/>
        <v>2.4161996896112708E-3</v>
      </c>
      <c r="H3302" s="11">
        <f t="shared" si="302"/>
        <v>2.378782495868024E-3</v>
      </c>
      <c r="I3302" s="11"/>
    </row>
    <row r="3303" spans="2:9" ht="12" hidden="1" customHeight="1">
      <c r="B3303" s="9">
        <v>401133</v>
      </c>
      <c r="C3303" s="10">
        <v>146</v>
      </c>
      <c r="D3303" s="10">
        <v>143</v>
      </c>
      <c r="E3303" s="10">
        <v>146</v>
      </c>
      <c r="F3303" s="11">
        <f t="shared" si="302"/>
        <v>4.5519026017552889E-3</v>
      </c>
      <c r="G3303" s="11">
        <f t="shared" si="302"/>
        <v>4.4296994309539969E-3</v>
      </c>
      <c r="H3303" s="11">
        <f t="shared" si="302"/>
        <v>4.5104187583991104E-3</v>
      </c>
      <c r="I3303" s="11"/>
    </row>
    <row r="3304" spans="2:9" ht="12" hidden="1" customHeight="1">
      <c r="B3304" s="9">
        <v>401134</v>
      </c>
      <c r="C3304" s="10">
        <v>56</v>
      </c>
      <c r="D3304" s="10">
        <v>57</v>
      </c>
      <c r="E3304" s="10">
        <v>58</v>
      </c>
      <c r="F3304" s="11">
        <f t="shared" si="302"/>
        <v>1.7459352445088779E-3</v>
      </c>
      <c r="G3304" s="11">
        <f t="shared" si="302"/>
        <v>1.7656843885620827E-3</v>
      </c>
      <c r="H3304" s="11">
        <f t="shared" si="302"/>
        <v>1.7918101916927975E-3</v>
      </c>
      <c r="I3304" s="11"/>
    </row>
    <row r="3305" spans="2:9" ht="12" hidden="1" customHeight="1">
      <c r="B3305" s="9">
        <v>401135</v>
      </c>
      <c r="C3305" s="10">
        <v>22</v>
      </c>
      <c r="D3305" s="10">
        <v>21</v>
      </c>
      <c r="E3305" s="10">
        <v>21</v>
      </c>
      <c r="F3305" s="11">
        <f t="shared" si="302"/>
        <v>6.8590313177134489E-4</v>
      </c>
      <c r="G3305" s="11">
        <f t="shared" si="302"/>
        <v>6.5051530104918835E-4</v>
      </c>
      <c r="H3305" s="11">
        <f t="shared" si="302"/>
        <v>6.4875886250946114E-4</v>
      </c>
      <c r="I3305" s="11"/>
    </row>
    <row r="3306" spans="2:9" ht="12" hidden="1" customHeight="1">
      <c r="B3306" s="9">
        <v>401136</v>
      </c>
      <c r="C3306" s="10">
        <v>103.6</v>
      </c>
      <c r="D3306" s="10">
        <v>104.6</v>
      </c>
      <c r="E3306" s="10">
        <v>102.6</v>
      </c>
      <c r="F3306" s="11">
        <f t="shared" si="302"/>
        <v>3.2299802023414239E-3</v>
      </c>
      <c r="G3306" s="11">
        <f t="shared" si="302"/>
        <v>3.2401857376069096E-3</v>
      </c>
      <c r="H3306" s="11">
        <f t="shared" si="302"/>
        <v>3.169650442546224E-3</v>
      </c>
      <c r="I3306" s="11"/>
    </row>
    <row r="3307" spans="2:9" ht="12" hidden="1" customHeight="1">
      <c r="B3307" s="9">
        <v>401137</v>
      </c>
      <c r="C3307" s="10">
        <v>267</v>
      </c>
      <c r="D3307" s="10">
        <v>268</v>
      </c>
      <c r="E3307" s="10">
        <v>267</v>
      </c>
      <c r="F3307" s="11">
        <f t="shared" si="302"/>
        <v>8.3243698264976861E-3</v>
      </c>
      <c r="G3307" s="11">
        <f t="shared" si="302"/>
        <v>8.3018143181515461E-3</v>
      </c>
      <c r="H3307" s="11">
        <f t="shared" si="302"/>
        <v>8.2485055376202918E-3</v>
      </c>
      <c r="I3307" s="11"/>
    </row>
    <row r="3308" spans="2:9" ht="12" hidden="1" customHeight="1">
      <c r="B3308" s="9">
        <v>401138</v>
      </c>
      <c r="C3308" s="10">
        <v>175</v>
      </c>
      <c r="D3308" s="10">
        <v>178</v>
      </c>
      <c r="E3308" s="10">
        <v>177</v>
      </c>
      <c r="F3308" s="11">
        <f t="shared" si="302"/>
        <v>5.4560476390902437E-3</v>
      </c>
      <c r="G3308" s="11">
        <f t="shared" si="302"/>
        <v>5.5138915993693111E-3</v>
      </c>
      <c r="H3308" s="11">
        <f t="shared" si="302"/>
        <v>5.4681104125797438E-3</v>
      </c>
      <c r="I3308" s="11"/>
    </row>
    <row r="3309" spans="2:9" ht="12" hidden="1" customHeight="1">
      <c r="B3309" s="9">
        <v>401139</v>
      </c>
      <c r="C3309" s="10">
        <v>71</v>
      </c>
      <c r="D3309" s="10">
        <v>70</v>
      </c>
      <c r="E3309" s="10">
        <v>71</v>
      </c>
      <c r="F3309" s="11">
        <f t="shared" si="302"/>
        <v>2.2135964707166132E-3</v>
      </c>
      <c r="G3309" s="11">
        <f t="shared" si="302"/>
        <v>2.1683843368306278E-3</v>
      </c>
      <c r="H3309" s="11">
        <f t="shared" si="302"/>
        <v>2.193422820865321E-3</v>
      </c>
      <c r="I3309" s="11"/>
    </row>
    <row r="3310" spans="2:9" ht="12" hidden="1" customHeight="1">
      <c r="B3310" s="9">
        <v>401140</v>
      </c>
      <c r="C3310" s="10">
        <v>38</v>
      </c>
      <c r="D3310" s="10">
        <v>38</v>
      </c>
      <c r="E3310" s="10">
        <v>38</v>
      </c>
      <c r="F3310" s="11">
        <f t="shared" si="302"/>
        <v>1.1847417730595957E-3</v>
      </c>
      <c r="G3310" s="11">
        <f t="shared" si="302"/>
        <v>1.1771229257080552E-3</v>
      </c>
      <c r="H3310" s="11">
        <f t="shared" si="302"/>
        <v>1.1739446083504535E-3</v>
      </c>
      <c r="I3310" s="11"/>
    </row>
    <row r="3311" spans="2:9" ht="12" hidden="1" customHeight="1">
      <c r="B3311" s="9">
        <v>401142</v>
      </c>
      <c r="C3311" s="10">
        <v>215</v>
      </c>
      <c r="D3311" s="10">
        <v>217</v>
      </c>
      <c r="E3311" s="10">
        <v>215</v>
      </c>
      <c r="F3311" s="11">
        <f t="shared" si="302"/>
        <v>6.7031442423108704E-3</v>
      </c>
      <c r="G3311" s="11">
        <f t="shared" si="302"/>
        <v>6.721991444174946E-3</v>
      </c>
      <c r="H3311" s="11">
        <f t="shared" si="302"/>
        <v>6.6420550209301977E-3</v>
      </c>
      <c r="I3311" s="11"/>
    </row>
    <row r="3312" spans="2:9" ht="12" hidden="1" customHeight="1">
      <c r="B3312" s="9">
        <v>401143</v>
      </c>
      <c r="C3312" s="10">
        <v>216</v>
      </c>
      <c r="D3312" s="10">
        <v>218</v>
      </c>
      <c r="E3312" s="10">
        <v>216</v>
      </c>
      <c r="F3312" s="11">
        <f t="shared" si="302"/>
        <v>6.7343216573913867E-3</v>
      </c>
      <c r="G3312" s="11">
        <f t="shared" si="302"/>
        <v>6.7529683632725265E-3</v>
      </c>
      <c r="H3312" s="11">
        <f t="shared" si="302"/>
        <v>6.6729483000973148E-3</v>
      </c>
      <c r="I3312" s="11"/>
    </row>
    <row r="3313" spans="2:9" ht="12" hidden="1" customHeight="1">
      <c r="B3313" s="9">
        <v>401145</v>
      </c>
      <c r="C3313" s="10">
        <v>16</v>
      </c>
      <c r="D3313" s="10">
        <v>16</v>
      </c>
      <c r="E3313" s="10">
        <v>16</v>
      </c>
      <c r="F3313" s="11">
        <f t="shared" si="302"/>
        <v>4.9883864128825084E-4</v>
      </c>
      <c r="G3313" s="11">
        <f t="shared" si="302"/>
        <v>4.9563070556128631E-4</v>
      </c>
      <c r="H3313" s="11">
        <f t="shared" si="302"/>
        <v>4.9429246667387512E-4</v>
      </c>
      <c r="I3313" s="11"/>
    </row>
    <row r="3314" spans="2:9" ht="12" hidden="1" customHeight="1">
      <c r="B3314" s="9">
        <v>401146</v>
      </c>
      <c r="C3314" s="10">
        <v>28</v>
      </c>
      <c r="D3314" s="10">
        <v>26</v>
      </c>
      <c r="E3314" s="10">
        <v>27</v>
      </c>
      <c r="F3314" s="11">
        <f t="shared" si="302"/>
        <v>8.7296762225443894E-4</v>
      </c>
      <c r="G3314" s="11">
        <f t="shared" si="302"/>
        <v>8.0539989653709038E-4</v>
      </c>
      <c r="H3314" s="11">
        <f t="shared" si="302"/>
        <v>8.3411853751216435E-4</v>
      </c>
      <c r="I3314" s="11"/>
    </row>
    <row r="3315" spans="2:9" ht="12" hidden="1" customHeight="1">
      <c r="B3315" s="9">
        <v>401147</v>
      </c>
      <c r="C3315" s="10">
        <v>27</v>
      </c>
      <c r="D3315" s="10">
        <v>25</v>
      </c>
      <c r="E3315" s="10">
        <v>25</v>
      </c>
      <c r="F3315" s="11">
        <f t="shared" si="302"/>
        <v>8.4179020717392334E-4</v>
      </c>
      <c r="G3315" s="11">
        <f t="shared" si="302"/>
        <v>7.7442297743950995E-4</v>
      </c>
      <c r="H3315" s="11">
        <f t="shared" si="302"/>
        <v>7.7233197917792994E-4</v>
      </c>
      <c r="I3315" s="11"/>
    </row>
    <row r="3316" spans="2:9" ht="12" hidden="1" customHeight="1">
      <c r="B3316" s="9">
        <v>401148</v>
      </c>
      <c r="C3316" s="10">
        <v>30.4</v>
      </c>
      <c r="D3316" s="10">
        <v>30.4</v>
      </c>
      <c r="E3316" s="10">
        <v>30.4</v>
      </c>
      <c r="F3316" s="11">
        <f t="shared" si="302"/>
        <v>9.4779341844767652E-4</v>
      </c>
      <c r="G3316" s="11">
        <f t="shared" si="302"/>
        <v>9.4169834056644401E-4</v>
      </c>
      <c r="H3316" s="11">
        <f t="shared" si="302"/>
        <v>9.3915568668036275E-4</v>
      </c>
      <c r="I3316" s="11"/>
    </row>
    <row r="3317" spans="2:9" ht="12" hidden="1" customHeight="1">
      <c r="B3317" s="9">
        <v>401149</v>
      </c>
      <c r="C3317" s="10">
        <v>39</v>
      </c>
      <c r="D3317" s="10">
        <v>40</v>
      </c>
      <c r="E3317" s="10">
        <v>41</v>
      </c>
      <c r="F3317" s="11">
        <f t="shared" si="302"/>
        <v>1.2159191881401115E-3</v>
      </c>
      <c r="G3317" s="11">
        <f t="shared" si="302"/>
        <v>1.2390767639032158E-3</v>
      </c>
      <c r="H3317" s="11">
        <f t="shared" si="302"/>
        <v>1.2666244458518052E-3</v>
      </c>
      <c r="I3317" s="11"/>
    </row>
    <row r="3318" spans="2:9" ht="12" hidden="1" customHeight="1">
      <c r="B3318" s="9">
        <v>401150</v>
      </c>
      <c r="C3318" s="10">
        <v>81</v>
      </c>
      <c r="D3318" s="10">
        <v>80</v>
      </c>
      <c r="E3318" s="10">
        <v>80</v>
      </c>
      <c r="F3318" s="11">
        <f t="shared" si="302"/>
        <v>2.5253706215217701E-3</v>
      </c>
      <c r="G3318" s="11">
        <f t="shared" si="302"/>
        <v>2.4781535278064317E-3</v>
      </c>
      <c r="H3318" s="11">
        <f t="shared" si="302"/>
        <v>2.4714623333693757E-3</v>
      </c>
      <c r="I3318" s="11"/>
    </row>
    <row r="3319" spans="2:9" ht="12" hidden="1" customHeight="1">
      <c r="B3319" s="9">
        <v>401151</v>
      </c>
      <c r="C3319" s="10">
        <v>55</v>
      </c>
      <c r="D3319" s="10">
        <v>54</v>
      </c>
      <c r="E3319" s="10">
        <v>54</v>
      </c>
      <c r="F3319" s="11">
        <f t="shared" si="302"/>
        <v>1.7147578294283623E-3</v>
      </c>
      <c r="G3319" s="11">
        <f t="shared" si="302"/>
        <v>1.6727536312693414E-3</v>
      </c>
      <c r="H3319" s="11">
        <f t="shared" si="302"/>
        <v>1.6682370750243287E-3</v>
      </c>
      <c r="I3319" s="11"/>
    </row>
    <row r="3320" spans="2:9" ht="12" hidden="1" customHeight="1">
      <c r="B3320" s="9">
        <v>401153</v>
      </c>
      <c r="C3320" s="10">
        <v>135</v>
      </c>
      <c r="D3320" s="10">
        <v>135</v>
      </c>
      <c r="E3320" s="10">
        <v>135</v>
      </c>
      <c r="F3320" s="11">
        <f t="shared" si="302"/>
        <v>4.2089510358696161E-3</v>
      </c>
      <c r="G3320" s="11">
        <f t="shared" si="302"/>
        <v>4.1818840781733535E-3</v>
      </c>
      <c r="H3320" s="11">
        <f t="shared" si="302"/>
        <v>4.1705926875608215E-3</v>
      </c>
      <c r="I3320" s="11"/>
    </row>
    <row r="3321" spans="2:9" ht="12" hidden="1" customHeight="1">
      <c r="B3321" s="9">
        <v>401154</v>
      </c>
      <c r="C3321" s="10">
        <v>45</v>
      </c>
      <c r="D3321" s="10">
        <v>45</v>
      </c>
      <c r="E3321" s="10">
        <v>45</v>
      </c>
      <c r="F3321" s="11">
        <f t="shared" si="302"/>
        <v>1.4029836786232056E-3</v>
      </c>
      <c r="G3321" s="11">
        <f t="shared" si="302"/>
        <v>1.393961359391118E-3</v>
      </c>
      <c r="H3321" s="11">
        <f t="shared" si="302"/>
        <v>1.3901975625202738E-3</v>
      </c>
      <c r="I3321" s="11"/>
    </row>
    <row r="3322" spans="2:9" ht="12" hidden="1" customHeight="1">
      <c r="B3322" s="9">
        <v>401156</v>
      </c>
      <c r="C3322" s="10">
        <v>42</v>
      </c>
      <c r="D3322" s="10">
        <v>42</v>
      </c>
      <c r="E3322" s="10">
        <v>42</v>
      </c>
      <c r="F3322" s="11">
        <f t="shared" si="302"/>
        <v>1.3094514333816586E-3</v>
      </c>
      <c r="G3322" s="11">
        <f t="shared" si="302"/>
        <v>1.3010306020983767E-3</v>
      </c>
      <c r="H3322" s="11">
        <f t="shared" si="302"/>
        <v>1.2975177250189223E-3</v>
      </c>
      <c r="I3322" s="11"/>
    </row>
    <row r="3323" spans="2:9" ht="12" hidden="1" customHeight="1">
      <c r="B3323" s="9">
        <v>401157</v>
      </c>
      <c r="C3323" s="10">
        <v>25.5</v>
      </c>
      <c r="D3323" s="10">
        <v>24.5</v>
      </c>
      <c r="E3323" s="10">
        <v>25.5</v>
      </c>
      <c r="F3323" s="11">
        <f t="shared" si="302"/>
        <v>7.9502408455314982E-4</v>
      </c>
      <c r="G3323" s="11">
        <f t="shared" si="302"/>
        <v>7.5893451789071974E-4</v>
      </c>
      <c r="H3323" s="11">
        <f t="shared" si="302"/>
        <v>7.8777861876148849E-4</v>
      </c>
      <c r="I3323" s="11"/>
    </row>
    <row r="3324" spans="2:9" ht="12" hidden="1" customHeight="1">
      <c r="B3324" s="9">
        <v>401158</v>
      </c>
      <c r="C3324" s="10">
        <v>20.2</v>
      </c>
      <c r="D3324" s="10">
        <v>20.2</v>
      </c>
      <c r="E3324" s="10">
        <v>19.399999999999999</v>
      </c>
      <c r="F3324" s="11">
        <f t="shared" si="302"/>
        <v>6.2978378462641665E-4</v>
      </c>
      <c r="G3324" s="11">
        <f t="shared" si="302"/>
        <v>6.2573376577112398E-4</v>
      </c>
      <c r="H3324" s="11">
        <f t="shared" si="302"/>
        <v>5.9932961584207363E-4</v>
      </c>
      <c r="I3324" s="11"/>
    </row>
    <row r="3325" spans="2:9" ht="12" hidden="1" customHeight="1">
      <c r="B3325" s="9">
        <v>401159</v>
      </c>
      <c r="C3325" s="10">
        <v>35</v>
      </c>
      <c r="D3325" s="10">
        <v>35</v>
      </c>
      <c r="E3325" s="10">
        <v>35</v>
      </c>
      <c r="F3325" s="11">
        <f t="shared" si="302"/>
        <v>1.0912095278180487E-3</v>
      </c>
      <c r="G3325" s="11">
        <f t="shared" si="302"/>
        <v>1.0841921684153139E-3</v>
      </c>
      <c r="H3325" s="11">
        <f t="shared" si="302"/>
        <v>1.081264770849102E-3</v>
      </c>
      <c r="I3325" s="11"/>
    </row>
    <row r="3326" spans="2:9" ht="12" hidden="1" customHeight="1">
      <c r="B3326" s="9">
        <v>401160</v>
      </c>
      <c r="C3326" s="10">
        <v>67</v>
      </c>
      <c r="D3326" s="10">
        <v>64</v>
      </c>
      <c r="E3326" s="10">
        <v>63</v>
      </c>
      <c r="F3326" s="11">
        <f t="shared" si="302"/>
        <v>2.0888868103945504E-3</v>
      </c>
      <c r="G3326" s="11">
        <f t="shared" si="302"/>
        <v>1.9825228222451453E-3</v>
      </c>
      <c r="H3326" s="11">
        <f t="shared" si="302"/>
        <v>1.9462765875283834E-3</v>
      </c>
      <c r="I3326" s="11"/>
    </row>
    <row r="3327" spans="2:9" ht="12" hidden="1" customHeight="1">
      <c r="B3327" s="9">
        <v>401161</v>
      </c>
      <c r="C3327" s="10">
        <v>67.8</v>
      </c>
      <c r="D3327" s="10">
        <v>69.599999999999994</v>
      </c>
      <c r="E3327" s="10">
        <v>70.599999999999994</v>
      </c>
      <c r="F3327" s="11">
        <f t="shared" si="302"/>
        <v>2.1138287424589627E-3</v>
      </c>
      <c r="G3327" s="11">
        <f t="shared" si="302"/>
        <v>2.1559935691915955E-3</v>
      </c>
      <c r="H3327" s="11">
        <f t="shared" si="302"/>
        <v>2.181065509198474E-3</v>
      </c>
      <c r="I3327" s="11"/>
    </row>
    <row r="3328" spans="2:9" ht="12" hidden="1" customHeight="1">
      <c r="B3328" s="9">
        <v>401162</v>
      </c>
      <c r="C3328" s="10">
        <v>53.6</v>
      </c>
      <c r="D3328" s="10">
        <v>53.4</v>
      </c>
      <c r="E3328" s="10">
        <v>55.4</v>
      </c>
      <c r="F3328" s="11">
        <f t="shared" si="302"/>
        <v>1.6711094483156403E-3</v>
      </c>
      <c r="G3328" s="11">
        <f t="shared" si="302"/>
        <v>1.6541674798107931E-3</v>
      </c>
      <c r="H3328" s="11">
        <f t="shared" si="302"/>
        <v>1.7114876658582926E-3</v>
      </c>
      <c r="I3328" s="11"/>
    </row>
    <row r="3329" spans="2:9" ht="12" hidden="1" customHeight="1">
      <c r="B3329" s="9">
        <v>401163</v>
      </c>
      <c r="C3329" s="10">
        <v>36.6</v>
      </c>
      <c r="D3329" s="10">
        <v>32</v>
      </c>
      <c r="E3329" s="10">
        <v>32</v>
      </c>
      <c r="F3329" s="11">
        <f t="shared" si="302"/>
        <v>1.1410933919468738E-3</v>
      </c>
      <c r="G3329" s="11">
        <f t="shared" si="302"/>
        <v>9.9126141112257263E-4</v>
      </c>
      <c r="H3329" s="11">
        <f t="shared" si="302"/>
        <v>9.8858493334775025E-4</v>
      </c>
      <c r="I3329" s="11"/>
    </row>
    <row r="3330" spans="2:9" ht="12" hidden="1" customHeight="1">
      <c r="B3330" s="9">
        <v>401164</v>
      </c>
      <c r="C3330" s="10">
        <v>30.6</v>
      </c>
      <c r="D3330" s="10">
        <v>27.8</v>
      </c>
      <c r="E3330" s="10">
        <v>28.6</v>
      </c>
      <c r="F3330" s="11">
        <f t="shared" si="302"/>
        <v>9.5402890146377981E-4</v>
      </c>
      <c r="G3330" s="11">
        <f t="shared" si="302"/>
        <v>8.6115835091273506E-4</v>
      </c>
      <c r="H3330" s="11">
        <f t="shared" si="302"/>
        <v>8.8354778417955185E-4</v>
      </c>
      <c r="I3330" s="11"/>
    </row>
    <row r="3331" spans="2:9" ht="12" hidden="1" customHeight="1">
      <c r="B3331" s="9">
        <v>401165</v>
      </c>
      <c r="C3331" s="10">
        <v>70.2</v>
      </c>
      <c r="D3331" s="10">
        <v>67.400000000000006</v>
      </c>
      <c r="E3331" s="10">
        <v>65.599999999999994</v>
      </c>
      <c r="F3331" s="11">
        <f t="shared" si="302"/>
        <v>2.1886545386522005E-3</v>
      </c>
      <c r="G3331" s="11">
        <f t="shared" si="302"/>
        <v>2.0878443471769189E-3</v>
      </c>
      <c r="H3331" s="11">
        <f t="shared" si="302"/>
        <v>2.0265991133628881E-3</v>
      </c>
      <c r="I3331" s="11"/>
    </row>
    <row r="3332" spans="2:9" ht="12" hidden="1" customHeight="1">
      <c r="B3332" s="9">
        <v>401166</v>
      </c>
      <c r="C3332" s="10">
        <v>29</v>
      </c>
      <c r="D3332" s="10">
        <v>29</v>
      </c>
      <c r="E3332" s="10">
        <v>29</v>
      </c>
      <c r="F3332" s="11">
        <f t="shared" si="302"/>
        <v>9.0414503733495465E-4</v>
      </c>
      <c r="G3332" s="11">
        <f t="shared" si="302"/>
        <v>8.9833065382983156E-4</v>
      </c>
      <c r="H3332" s="11">
        <f t="shared" si="302"/>
        <v>8.9590509584639875E-4</v>
      </c>
      <c r="I3332" s="11"/>
    </row>
    <row r="3333" spans="2:9" ht="12" hidden="1" customHeight="1">
      <c r="B3333" s="9">
        <v>401167</v>
      </c>
      <c r="C3333" s="10">
        <v>20</v>
      </c>
      <c r="D3333" s="10">
        <v>20</v>
      </c>
      <c r="E3333" s="10">
        <v>20</v>
      </c>
      <c r="F3333" s="11">
        <f t="shared" ref="F3333:H3364" si="303">C3333/C$3376</f>
        <v>6.2354830161031357E-4</v>
      </c>
      <c r="G3333" s="11">
        <f t="shared" si="303"/>
        <v>6.1953838195160792E-4</v>
      </c>
      <c r="H3333" s="11">
        <f t="shared" si="303"/>
        <v>6.1786558334234393E-4</v>
      </c>
      <c r="I3333" s="11"/>
    </row>
    <row r="3334" spans="2:9" ht="12" hidden="1" customHeight="1">
      <c r="B3334" s="9">
        <v>401168</v>
      </c>
      <c r="C3334" s="10">
        <v>26</v>
      </c>
      <c r="D3334" s="10">
        <v>26</v>
      </c>
      <c r="E3334" s="10">
        <v>26</v>
      </c>
      <c r="F3334" s="11">
        <f t="shared" si="303"/>
        <v>8.1061279209340763E-4</v>
      </c>
      <c r="G3334" s="11">
        <f t="shared" si="303"/>
        <v>8.0539989653709038E-4</v>
      </c>
      <c r="H3334" s="11">
        <f t="shared" si="303"/>
        <v>8.0322525834504715E-4</v>
      </c>
      <c r="I3334" s="11"/>
    </row>
    <row r="3335" spans="2:9" ht="12" hidden="1" customHeight="1">
      <c r="B3335" s="9">
        <v>401169</v>
      </c>
      <c r="C3335" s="10">
        <v>43.8</v>
      </c>
      <c r="D3335" s="10">
        <v>45.8</v>
      </c>
      <c r="E3335" s="10">
        <v>45</v>
      </c>
      <c r="F3335" s="11">
        <f t="shared" si="303"/>
        <v>1.3655707805265867E-3</v>
      </c>
      <c r="G3335" s="11">
        <f t="shared" si="303"/>
        <v>1.4187428946691822E-3</v>
      </c>
      <c r="H3335" s="11">
        <f t="shared" si="303"/>
        <v>1.3901975625202738E-3</v>
      </c>
      <c r="I3335" s="11"/>
    </row>
    <row r="3336" spans="2:9" ht="12" hidden="1" customHeight="1">
      <c r="B3336" s="9">
        <v>401170</v>
      </c>
      <c r="C3336" s="10">
        <v>12.4</v>
      </c>
      <c r="D3336" s="10">
        <v>11.6</v>
      </c>
      <c r="E3336" s="10">
        <v>11.6</v>
      </c>
      <c r="F3336" s="11">
        <f t="shared" si="303"/>
        <v>3.8659994699839442E-4</v>
      </c>
      <c r="G3336" s="11">
        <f t="shared" si="303"/>
        <v>3.5933226153193258E-4</v>
      </c>
      <c r="H3336" s="11">
        <f t="shared" si="303"/>
        <v>3.5836203833855947E-4</v>
      </c>
      <c r="I3336" s="11"/>
    </row>
    <row r="3337" spans="2:9" ht="12" hidden="1" customHeight="1">
      <c r="B3337" s="9">
        <v>401171</v>
      </c>
      <c r="C3337" s="10">
        <v>39.4</v>
      </c>
      <c r="D3337" s="10">
        <v>41.8</v>
      </c>
      <c r="E3337" s="10">
        <v>41.8</v>
      </c>
      <c r="F3337" s="11">
        <f t="shared" si="303"/>
        <v>1.2283901541723177E-3</v>
      </c>
      <c r="G3337" s="11">
        <f t="shared" si="303"/>
        <v>1.2948352182788605E-3</v>
      </c>
      <c r="H3337" s="11">
        <f t="shared" si="303"/>
        <v>1.2913390691854988E-3</v>
      </c>
      <c r="I3337" s="11"/>
    </row>
    <row r="3338" spans="2:9" ht="12" hidden="1" customHeight="1">
      <c r="B3338" s="9">
        <v>401172</v>
      </c>
      <c r="C3338" s="10">
        <v>34</v>
      </c>
      <c r="D3338" s="10">
        <v>35.6</v>
      </c>
      <c r="E3338" s="10">
        <v>35.6</v>
      </c>
      <c r="F3338" s="11">
        <f t="shared" si="303"/>
        <v>1.0600321127375331E-3</v>
      </c>
      <c r="G3338" s="11">
        <f t="shared" si="303"/>
        <v>1.1027783198738622E-3</v>
      </c>
      <c r="H3338" s="11">
        <f t="shared" si="303"/>
        <v>1.0998007383493723E-3</v>
      </c>
      <c r="I3338" s="11"/>
    </row>
    <row r="3339" spans="2:9" ht="12" hidden="1" customHeight="1">
      <c r="B3339" s="9">
        <v>401173</v>
      </c>
      <c r="C3339" s="10">
        <v>42.2</v>
      </c>
      <c r="D3339" s="10">
        <v>41.2</v>
      </c>
      <c r="E3339" s="10">
        <v>39.4</v>
      </c>
      <c r="F3339" s="11">
        <f t="shared" si="303"/>
        <v>1.3156869163977616E-3</v>
      </c>
      <c r="G3339" s="11">
        <f t="shared" si="303"/>
        <v>1.2762490668203124E-3</v>
      </c>
      <c r="H3339" s="11">
        <f t="shared" si="303"/>
        <v>1.2171951991844176E-3</v>
      </c>
      <c r="I3339" s="11"/>
    </row>
    <row r="3340" spans="2:9" ht="12" hidden="1" customHeight="1">
      <c r="B3340" s="9">
        <v>401174</v>
      </c>
      <c r="C3340" s="10">
        <v>44</v>
      </c>
      <c r="D3340" s="10">
        <v>44</v>
      </c>
      <c r="E3340" s="10">
        <v>45</v>
      </c>
      <c r="F3340" s="11">
        <f t="shared" si="303"/>
        <v>1.3718062635426898E-3</v>
      </c>
      <c r="G3340" s="11">
        <f t="shared" si="303"/>
        <v>1.3629844402935376E-3</v>
      </c>
      <c r="H3340" s="11">
        <f t="shared" si="303"/>
        <v>1.3901975625202738E-3</v>
      </c>
      <c r="I3340" s="11"/>
    </row>
    <row r="3341" spans="2:9" ht="12" hidden="1" customHeight="1">
      <c r="B3341" s="9">
        <v>401175</v>
      </c>
      <c r="C3341" s="10">
        <v>14</v>
      </c>
      <c r="D3341" s="10">
        <v>14</v>
      </c>
      <c r="E3341" s="10">
        <v>14</v>
      </c>
      <c r="F3341" s="11">
        <f t="shared" si="303"/>
        <v>4.3648381112721947E-4</v>
      </c>
      <c r="G3341" s="11">
        <f t="shared" si="303"/>
        <v>4.3367686736612556E-4</v>
      </c>
      <c r="H3341" s="11">
        <f t="shared" si="303"/>
        <v>4.3250590833964077E-4</v>
      </c>
      <c r="I3341" s="11"/>
    </row>
    <row r="3342" spans="2:9" ht="12" hidden="1" customHeight="1">
      <c r="B3342" s="9">
        <v>401176</v>
      </c>
      <c r="C3342" s="10">
        <v>78</v>
      </c>
      <c r="D3342" s="10">
        <v>77</v>
      </c>
      <c r="E3342" s="10">
        <v>77</v>
      </c>
      <c r="F3342" s="11">
        <f t="shared" si="303"/>
        <v>2.4318383762802231E-3</v>
      </c>
      <c r="G3342" s="11">
        <f t="shared" si="303"/>
        <v>2.3852227705136908E-3</v>
      </c>
      <c r="H3342" s="11">
        <f t="shared" si="303"/>
        <v>2.378782495868024E-3</v>
      </c>
      <c r="I3342" s="11"/>
    </row>
    <row r="3343" spans="2:9" ht="12" hidden="1" customHeight="1">
      <c r="B3343" s="9">
        <v>401177</v>
      </c>
      <c r="C3343" s="10">
        <v>93</v>
      </c>
      <c r="D3343" s="10">
        <v>91</v>
      </c>
      <c r="E3343" s="10">
        <v>93</v>
      </c>
      <c r="F3343" s="11">
        <f t="shared" si="303"/>
        <v>2.8994996024879582E-3</v>
      </c>
      <c r="G3343" s="11">
        <f t="shared" si="303"/>
        <v>2.8188996378798164E-3</v>
      </c>
      <c r="H3343" s="11">
        <f t="shared" si="303"/>
        <v>2.8730749625418993E-3</v>
      </c>
      <c r="I3343" s="11"/>
    </row>
    <row r="3344" spans="2:9" ht="12" hidden="1" customHeight="1">
      <c r="B3344" s="9">
        <v>401178</v>
      </c>
      <c r="C3344" s="10">
        <v>70</v>
      </c>
      <c r="D3344" s="10">
        <v>70</v>
      </c>
      <c r="E3344" s="10">
        <v>71</v>
      </c>
      <c r="F3344" s="11">
        <f t="shared" si="303"/>
        <v>2.1824190556360974E-3</v>
      </c>
      <c r="G3344" s="11">
        <f t="shared" si="303"/>
        <v>2.1683843368306278E-3</v>
      </c>
      <c r="H3344" s="11">
        <f t="shared" si="303"/>
        <v>2.193422820865321E-3</v>
      </c>
      <c r="I3344" s="11"/>
    </row>
    <row r="3345" spans="2:9" ht="12" hidden="1" customHeight="1">
      <c r="B3345" s="9">
        <v>401179</v>
      </c>
      <c r="C3345" s="10">
        <v>63</v>
      </c>
      <c r="D3345" s="10">
        <v>63</v>
      </c>
      <c r="E3345" s="10">
        <v>64</v>
      </c>
      <c r="F3345" s="11">
        <f t="shared" si="303"/>
        <v>1.9641771500724875E-3</v>
      </c>
      <c r="G3345" s="11">
        <f t="shared" si="303"/>
        <v>1.951545903147565E-3</v>
      </c>
      <c r="H3345" s="11">
        <f t="shared" si="303"/>
        <v>1.9771698666955005E-3</v>
      </c>
      <c r="I3345" s="11"/>
    </row>
    <row r="3346" spans="2:9" ht="12" hidden="1" customHeight="1">
      <c r="B3346" s="9">
        <v>401180</v>
      </c>
      <c r="C3346" s="10">
        <v>72</v>
      </c>
      <c r="D3346" s="10">
        <v>71</v>
      </c>
      <c r="E3346" s="10">
        <v>71</v>
      </c>
      <c r="F3346" s="11">
        <f t="shared" si="303"/>
        <v>2.2447738857971286E-3</v>
      </c>
      <c r="G3346" s="11">
        <f t="shared" si="303"/>
        <v>2.1993612559282083E-3</v>
      </c>
      <c r="H3346" s="11">
        <f t="shared" si="303"/>
        <v>2.193422820865321E-3</v>
      </c>
      <c r="I3346" s="11"/>
    </row>
    <row r="3347" spans="2:9" ht="12" hidden="1" customHeight="1">
      <c r="B3347" s="9">
        <v>401181</v>
      </c>
      <c r="C3347" s="10">
        <v>19</v>
      </c>
      <c r="D3347" s="10">
        <v>18</v>
      </c>
      <c r="E3347" s="10">
        <v>17</v>
      </c>
      <c r="F3347" s="11">
        <f t="shared" si="303"/>
        <v>5.9237088652979786E-4</v>
      </c>
      <c r="G3347" s="11">
        <f t="shared" si="303"/>
        <v>5.5758454375644717E-4</v>
      </c>
      <c r="H3347" s="11">
        <f t="shared" si="303"/>
        <v>5.2518574584099233E-4</v>
      </c>
      <c r="I3347" s="11"/>
    </row>
    <row r="3348" spans="2:9" ht="12" hidden="1" customHeight="1">
      <c r="B3348" s="9">
        <v>401182</v>
      </c>
      <c r="C3348" s="10">
        <v>52</v>
      </c>
      <c r="D3348" s="10">
        <v>51</v>
      </c>
      <c r="E3348" s="10">
        <v>51</v>
      </c>
      <c r="F3348" s="11">
        <f t="shared" si="303"/>
        <v>1.6212255841868153E-3</v>
      </c>
      <c r="G3348" s="11">
        <f t="shared" si="303"/>
        <v>1.5798228739766003E-3</v>
      </c>
      <c r="H3348" s="11">
        <f t="shared" si="303"/>
        <v>1.575557237522977E-3</v>
      </c>
      <c r="I3348" s="11"/>
    </row>
    <row r="3349" spans="2:9" ht="12" hidden="1" customHeight="1">
      <c r="B3349" s="9">
        <v>401183</v>
      </c>
      <c r="C3349" s="10">
        <v>33</v>
      </c>
      <c r="D3349" s="10">
        <v>33</v>
      </c>
      <c r="E3349" s="10">
        <v>33</v>
      </c>
      <c r="F3349" s="11">
        <f t="shared" si="303"/>
        <v>1.0288546976570173E-3</v>
      </c>
      <c r="G3349" s="11">
        <f t="shared" si="303"/>
        <v>1.0222383302201531E-3</v>
      </c>
      <c r="H3349" s="11">
        <f t="shared" si="303"/>
        <v>1.0194782125148676E-3</v>
      </c>
      <c r="I3349" s="11"/>
    </row>
    <row r="3350" spans="2:9" ht="12" hidden="1" customHeight="1">
      <c r="B3350" s="9">
        <v>401184</v>
      </c>
      <c r="C3350" s="10">
        <v>106</v>
      </c>
      <c r="D3350" s="10">
        <v>106</v>
      </c>
      <c r="E3350" s="10">
        <v>106</v>
      </c>
      <c r="F3350" s="11">
        <f t="shared" si="303"/>
        <v>3.3048059985346617E-3</v>
      </c>
      <c r="G3350" s="11">
        <f t="shared" si="303"/>
        <v>3.2835534243435219E-3</v>
      </c>
      <c r="H3350" s="11">
        <f t="shared" si="303"/>
        <v>3.2746875917144228E-3</v>
      </c>
      <c r="I3350" s="11"/>
    </row>
    <row r="3351" spans="2:9" ht="12" hidden="1" customHeight="1">
      <c r="B3351" s="9">
        <v>401185</v>
      </c>
      <c r="C3351" s="10">
        <v>66</v>
      </c>
      <c r="D3351" s="10">
        <v>69</v>
      </c>
      <c r="E3351" s="10">
        <v>69</v>
      </c>
      <c r="F3351" s="11">
        <f t="shared" si="303"/>
        <v>2.0577093953140346E-3</v>
      </c>
      <c r="G3351" s="11">
        <f t="shared" si="303"/>
        <v>2.1374074177330474E-3</v>
      </c>
      <c r="H3351" s="11">
        <f t="shared" si="303"/>
        <v>2.1316362625310864E-3</v>
      </c>
      <c r="I3351" s="11"/>
    </row>
    <row r="3352" spans="2:9" ht="12" hidden="1" customHeight="1">
      <c r="B3352" s="9">
        <v>401186</v>
      </c>
      <c r="C3352" s="10">
        <v>96</v>
      </c>
      <c r="D3352" s="10">
        <v>95</v>
      </c>
      <c r="E3352" s="10">
        <v>96</v>
      </c>
      <c r="F3352" s="11">
        <f t="shared" si="303"/>
        <v>2.9930318477295052E-3</v>
      </c>
      <c r="G3352" s="11">
        <f t="shared" si="303"/>
        <v>2.9428073142701377E-3</v>
      </c>
      <c r="H3352" s="11">
        <f t="shared" si="303"/>
        <v>2.965754800043251E-3</v>
      </c>
      <c r="I3352" s="11"/>
    </row>
    <row r="3353" spans="2:9" ht="12" hidden="1" customHeight="1">
      <c r="B3353" s="9">
        <v>401187</v>
      </c>
      <c r="C3353" s="10">
        <v>61</v>
      </c>
      <c r="D3353" s="10">
        <v>59</v>
      </c>
      <c r="E3353" s="10">
        <v>60</v>
      </c>
      <c r="F3353" s="11">
        <f t="shared" si="303"/>
        <v>1.9018223199114563E-3</v>
      </c>
      <c r="G3353" s="11">
        <f t="shared" si="303"/>
        <v>1.8276382267572435E-3</v>
      </c>
      <c r="H3353" s="11">
        <f t="shared" si="303"/>
        <v>1.8535967500270319E-3</v>
      </c>
      <c r="I3353" s="11"/>
    </row>
    <row r="3354" spans="2:9" ht="12" hidden="1" customHeight="1">
      <c r="B3354" s="9">
        <v>401188</v>
      </c>
      <c r="C3354" s="10">
        <v>28</v>
      </c>
      <c r="D3354" s="10">
        <v>27</v>
      </c>
      <c r="E3354" s="10">
        <v>27</v>
      </c>
      <c r="F3354" s="11">
        <f t="shared" si="303"/>
        <v>8.7296762225443894E-4</v>
      </c>
      <c r="G3354" s="11">
        <f t="shared" si="303"/>
        <v>8.363768156346707E-4</v>
      </c>
      <c r="H3354" s="11">
        <f t="shared" si="303"/>
        <v>8.3411853751216435E-4</v>
      </c>
      <c r="I3354" s="11"/>
    </row>
    <row r="3355" spans="2:9" ht="12" hidden="1" customHeight="1">
      <c r="B3355" s="9">
        <v>401189</v>
      </c>
      <c r="C3355" s="10">
        <v>67</v>
      </c>
      <c r="D3355" s="10">
        <v>67</v>
      </c>
      <c r="E3355" s="10">
        <v>66</v>
      </c>
      <c r="F3355" s="11">
        <f t="shared" si="303"/>
        <v>2.0888868103945504E-3</v>
      </c>
      <c r="G3355" s="11">
        <f t="shared" si="303"/>
        <v>2.0754535795378865E-3</v>
      </c>
      <c r="H3355" s="11">
        <f t="shared" si="303"/>
        <v>2.0389564250297351E-3</v>
      </c>
      <c r="I3355" s="11"/>
    </row>
    <row r="3356" spans="2:9" ht="12" hidden="1" customHeight="1">
      <c r="B3356" s="9">
        <v>401190</v>
      </c>
      <c r="C3356" s="10">
        <v>68</v>
      </c>
      <c r="D3356" s="10">
        <v>69</v>
      </c>
      <c r="E3356" s="10">
        <v>68</v>
      </c>
      <c r="F3356" s="11">
        <f t="shared" si="303"/>
        <v>2.1200642254750662E-3</v>
      </c>
      <c r="G3356" s="11">
        <f t="shared" si="303"/>
        <v>2.1374074177330474E-3</v>
      </c>
      <c r="H3356" s="11">
        <f t="shared" si="303"/>
        <v>2.1007429833639693E-3</v>
      </c>
      <c r="I3356" s="11"/>
    </row>
    <row r="3357" spans="2:9" ht="12" hidden="1" customHeight="1">
      <c r="B3357" s="9">
        <v>401191</v>
      </c>
      <c r="C3357" s="10">
        <v>20</v>
      </c>
      <c r="D3357" s="10">
        <v>21</v>
      </c>
      <c r="E3357" s="10">
        <v>21</v>
      </c>
      <c r="F3357" s="11">
        <f t="shared" si="303"/>
        <v>6.2354830161031357E-4</v>
      </c>
      <c r="G3357" s="11">
        <f t="shared" si="303"/>
        <v>6.5051530104918835E-4</v>
      </c>
      <c r="H3357" s="11">
        <f t="shared" si="303"/>
        <v>6.4875886250946114E-4</v>
      </c>
      <c r="I3357" s="11"/>
    </row>
    <row r="3358" spans="2:9" ht="12" hidden="1" customHeight="1">
      <c r="B3358" s="9">
        <v>401192</v>
      </c>
      <c r="C3358" s="10">
        <v>97</v>
      </c>
      <c r="D3358" s="10">
        <v>97</v>
      </c>
      <c r="E3358" s="10">
        <v>96</v>
      </c>
      <c r="F3358" s="11">
        <f t="shared" si="303"/>
        <v>3.0242092628100206E-3</v>
      </c>
      <c r="G3358" s="11">
        <f t="shared" si="303"/>
        <v>3.0047611524652985E-3</v>
      </c>
      <c r="H3358" s="11">
        <f t="shared" si="303"/>
        <v>2.965754800043251E-3</v>
      </c>
      <c r="I3358" s="11"/>
    </row>
    <row r="3359" spans="2:9" ht="12" hidden="1" customHeight="1">
      <c r="B3359" s="9">
        <v>402100</v>
      </c>
      <c r="C3359" s="10">
        <v>55</v>
      </c>
      <c r="D3359" s="10">
        <v>55</v>
      </c>
      <c r="E3359" s="10">
        <v>55</v>
      </c>
      <c r="F3359" s="11">
        <f t="shared" si="303"/>
        <v>1.7147578294283623E-3</v>
      </c>
      <c r="G3359" s="11">
        <f t="shared" si="303"/>
        <v>1.7037305503669218E-3</v>
      </c>
      <c r="H3359" s="11">
        <f t="shared" si="303"/>
        <v>1.6991303541914458E-3</v>
      </c>
      <c r="I3359" s="11"/>
    </row>
    <row r="3360" spans="2:9" ht="12" hidden="1" customHeight="1">
      <c r="B3360" s="9">
        <v>402101</v>
      </c>
      <c r="C3360" s="10">
        <v>118</v>
      </c>
      <c r="D3360" s="10">
        <v>119</v>
      </c>
      <c r="E3360" s="10">
        <v>119</v>
      </c>
      <c r="F3360" s="11">
        <f t="shared" si="303"/>
        <v>3.6789349795008498E-3</v>
      </c>
      <c r="G3360" s="11">
        <f t="shared" si="303"/>
        <v>3.6862533726120675E-3</v>
      </c>
      <c r="H3360" s="11">
        <f t="shared" si="303"/>
        <v>3.6763002208869463E-3</v>
      </c>
      <c r="I3360" s="11"/>
    </row>
    <row r="3361" spans="2:9" ht="12" hidden="1" customHeight="1">
      <c r="B3361" s="9">
        <v>403101</v>
      </c>
      <c r="C3361" s="10">
        <v>27</v>
      </c>
      <c r="D3361" s="10">
        <v>27</v>
      </c>
      <c r="E3361" s="10">
        <v>26</v>
      </c>
      <c r="F3361" s="11">
        <f t="shared" si="303"/>
        <v>8.4179020717392334E-4</v>
      </c>
      <c r="G3361" s="11">
        <f t="shared" si="303"/>
        <v>8.363768156346707E-4</v>
      </c>
      <c r="H3361" s="11">
        <f t="shared" si="303"/>
        <v>8.0322525834504715E-4</v>
      </c>
      <c r="I3361" s="11"/>
    </row>
    <row r="3362" spans="2:9" ht="12" hidden="1" customHeight="1">
      <c r="B3362" s="9">
        <v>403102</v>
      </c>
      <c r="C3362" s="10">
        <v>21</v>
      </c>
      <c r="D3362" s="10">
        <v>21</v>
      </c>
      <c r="E3362" s="10">
        <v>21</v>
      </c>
      <c r="F3362" s="11">
        <f t="shared" si="303"/>
        <v>6.5472571669082929E-4</v>
      </c>
      <c r="G3362" s="11">
        <f t="shared" si="303"/>
        <v>6.5051530104918835E-4</v>
      </c>
      <c r="H3362" s="11">
        <f t="shared" si="303"/>
        <v>6.4875886250946114E-4</v>
      </c>
      <c r="I3362" s="11"/>
    </row>
    <row r="3363" spans="2:9" ht="12" hidden="1" customHeight="1">
      <c r="B3363" s="9">
        <v>403103</v>
      </c>
      <c r="C3363" s="10">
        <v>51</v>
      </c>
      <c r="D3363" s="10">
        <v>51</v>
      </c>
      <c r="E3363" s="10">
        <v>51</v>
      </c>
      <c r="F3363" s="11">
        <f t="shared" si="303"/>
        <v>1.5900481691062996E-3</v>
      </c>
      <c r="G3363" s="11">
        <f t="shared" si="303"/>
        <v>1.5798228739766003E-3</v>
      </c>
      <c r="H3363" s="11">
        <f t="shared" si="303"/>
        <v>1.575557237522977E-3</v>
      </c>
      <c r="I3363" s="11"/>
    </row>
    <row r="3364" spans="2:9" ht="12" hidden="1" customHeight="1">
      <c r="B3364" s="9">
        <v>403104</v>
      </c>
      <c r="C3364" s="10">
        <v>53</v>
      </c>
      <c r="D3364" s="10">
        <v>53</v>
      </c>
      <c r="E3364" s="10">
        <v>53</v>
      </c>
      <c r="F3364" s="11">
        <f t="shared" si="303"/>
        <v>1.6524029992673309E-3</v>
      </c>
      <c r="G3364" s="11">
        <f t="shared" si="303"/>
        <v>1.641776712171761E-3</v>
      </c>
      <c r="H3364" s="11">
        <f t="shared" si="303"/>
        <v>1.6373437958572114E-3</v>
      </c>
      <c r="I3364" s="11"/>
    </row>
    <row r="3365" spans="2:9" ht="12" hidden="1" customHeight="1">
      <c r="B3365" s="9">
        <v>403107</v>
      </c>
      <c r="C3365" s="10">
        <v>139</v>
      </c>
      <c r="D3365" s="10">
        <v>139.5</v>
      </c>
      <c r="E3365" s="10">
        <v>142.5</v>
      </c>
      <c r="F3365" s="11">
        <f t="shared" ref="F3365:H3375" si="304">C3365/C$3376</f>
        <v>4.3336606961916794E-3</v>
      </c>
      <c r="G3365" s="11">
        <f t="shared" si="304"/>
        <v>4.3212802141124659E-3</v>
      </c>
      <c r="H3365" s="11">
        <f t="shared" si="304"/>
        <v>4.4022922813142006E-3</v>
      </c>
      <c r="I3365" s="11"/>
    </row>
    <row r="3366" spans="2:9" ht="12" hidden="1" customHeight="1">
      <c r="B3366" s="9">
        <v>403108</v>
      </c>
      <c r="C3366" s="10">
        <v>87.2</v>
      </c>
      <c r="D3366" s="10">
        <v>91.2</v>
      </c>
      <c r="E3366" s="10">
        <v>87.2</v>
      </c>
      <c r="F3366" s="11">
        <f t="shared" si="304"/>
        <v>2.7186705950209672E-3</v>
      </c>
      <c r="G3366" s="11">
        <f t="shared" si="304"/>
        <v>2.8250950216993326E-3</v>
      </c>
      <c r="H3366" s="11">
        <f t="shared" si="304"/>
        <v>2.6938939433726198E-3</v>
      </c>
      <c r="I3366" s="11"/>
    </row>
    <row r="3367" spans="2:9" ht="12" hidden="1" customHeight="1">
      <c r="B3367" s="9">
        <v>403109</v>
      </c>
      <c r="C3367" s="10">
        <v>81</v>
      </c>
      <c r="D3367" s="10">
        <v>82</v>
      </c>
      <c r="E3367" s="10">
        <v>82</v>
      </c>
      <c r="F3367" s="11">
        <f t="shared" si="304"/>
        <v>2.5253706215217701E-3</v>
      </c>
      <c r="G3367" s="11">
        <f t="shared" si="304"/>
        <v>2.5401073660015925E-3</v>
      </c>
      <c r="H3367" s="11">
        <f t="shared" si="304"/>
        <v>2.5332488917036104E-3</v>
      </c>
      <c r="I3367" s="11"/>
    </row>
    <row r="3368" spans="2:9" ht="12" hidden="1" customHeight="1">
      <c r="B3368" s="9">
        <v>403112</v>
      </c>
      <c r="C3368" s="10">
        <v>175.4</v>
      </c>
      <c r="D3368" s="10">
        <v>179.6</v>
      </c>
      <c r="E3368" s="10">
        <v>177.8</v>
      </c>
      <c r="F3368" s="11">
        <f t="shared" si="304"/>
        <v>5.4685186051224499E-3</v>
      </c>
      <c r="G3368" s="11">
        <f t="shared" si="304"/>
        <v>5.5634546699254396E-3</v>
      </c>
      <c r="H3368" s="11">
        <f t="shared" si="304"/>
        <v>5.4928250359134378E-3</v>
      </c>
      <c r="I3368" s="11"/>
    </row>
    <row r="3369" spans="2:9" ht="12" hidden="1" customHeight="1">
      <c r="B3369" s="9">
        <v>403113</v>
      </c>
      <c r="C3369" s="10">
        <v>202</v>
      </c>
      <c r="D3369" s="10">
        <v>191.8</v>
      </c>
      <c r="E3369" s="10">
        <v>192.2</v>
      </c>
      <c r="F3369" s="11">
        <f t="shared" si="304"/>
        <v>6.297837846264167E-3</v>
      </c>
      <c r="G3369" s="11">
        <f t="shared" si="304"/>
        <v>5.9413730829159205E-3</v>
      </c>
      <c r="H3369" s="11">
        <f t="shared" si="304"/>
        <v>5.937688255919925E-3</v>
      </c>
      <c r="I3369" s="11"/>
    </row>
    <row r="3370" spans="2:9" ht="12" hidden="1" customHeight="1">
      <c r="B3370" s="9">
        <v>403114</v>
      </c>
      <c r="C3370" s="10">
        <v>75</v>
      </c>
      <c r="D3370" s="10">
        <v>83</v>
      </c>
      <c r="E3370" s="10">
        <v>85</v>
      </c>
      <c r="F3370" s="11">
        <f t="shared" si="304"/>
        <v>2.3383061310386756E-3</v>
      </c>
      <c r="G3370" s="11">
        <f t="shared" si="304"/>
        <v>2.571084285099173E-3</v>
      </c>
      <c r="H3370" s="11">
        <f t="shared" si="304"/>
        <v>2.6259287292049616E-3</v>
      </c>
      <c r="I3370" s="11"/>
    </row>
    <row r="3371" spans="2:9" ht="12" hidden="1" customHeight="1">
      <c r="B3371" s="9">
        <v>403115</v>
      </c>
      <c r="C3371" s="10">
        <v>82.6</v>
      </c>
      <c r="D3371" s="10">
        <v>81.599999999999994</v>
      </c>
      <c r="E3371" s="10">
        <v>82.6</v>
      </c>
      <c r="F3371" s="11">
        <f t="shared" si="304"/>
        <v>2.5752544856505947E-3</v>
      </c>
      <c r="G3371" s="11">
        <f t="shared" si="304"/>
        <v>2.5277165983625602E-3</v>
      </c>
      <c r="H3371" s="11">
        <f t="shared" si="304"/>
        <v>2.5517848592038804E-3</v>
      </c>
      <c r="I3371" s="11"/>
    </row>
    <row r="3372" spans="2:9" ht="12" hidden="1" customHeight="1">
      <c r="B3372" s="9">
        <v>403116</v>
      </c>
      <c r="C3372" s="10">
        <v>82.8</v>
      </c>
      <c r="D3372" s="10">
        <v>80.8</v>
      </c>
      <c r="E3372" s="10">
        <v>82.8</v>
      </c>
      <c r="F3372" s="11">
        <f t="shared" si="304"/>
        <v>2.5814899686666982E-3</v>
      </c>
      <c r="G3372" s="11">
        <f t="shared" si="304"/>
        <v>2.5029350630844959E-3</v>
      </c>
      <c r="H3372" s="11">
        <f t="shared" si="304"/>
        <v>2.5579635150373039E-3</v>
      </c>
      <c r="I3372" s="11"/>
    </row>
    <row r="3373" spans="2:9" ht="12" hidden="1" customHeight="1">
      <c r="B3373" s="9">
        <v>403118</v>
      </c>
      <c r="C3373" s="10">
        <v>1</v>
      </c>
      <c r="D3373" s="10">
        <v>1</v>
      </c>
      <c r="E3373" s="10">
        <v>1</v>
      </c>
      <c r="F3373" s="11">
        <f t="shared" si="304"/>
        <v>3.1177415080515677E-5</v>
      </c>
      <c r="G3373" s="11">
        <f t="shared" si="304"/>
        <v>3.0976919097580395E-5</v>
      </c>
      <c r="H3373" s="11">
        <f t="shared" si="304"/>
        <v>3.0893279167117195E-5</v>
      </c>
      <c r="I3373" s="11"/>
    </row>
    <row r="3374" spans="2:9" ht="12" hidden="1" customHeight="1">
      <c r="B3374" s="9">
        <v>406100</v>
      </c>
      <c r="C3374" s="10">
        <v>1739.5</v>
      </c>
      <c r="D3374" s="10">
        <v>1742.5</v>
      </c>
      <c r="E3374" s="10">
        <v>1739.5</v>
      </c>
      <c r="F3374" s="11">
        <f t="shared" si="304"/>
        <v>5.4233113532557019E-2</v>
      </c>
      <c r="G3374" s="11">
        <f t="shared" si="304"/>
        <v>5.3977281527533845E-2</v>
      </c>
      <c r="H3374" s="11">
        <f t="shared" si="304"/>
        <v>5.3738859111200361E-2</v>
      </c>
      <c r="I3374" s="11"/>
    </row>
    <row r="3375" spans="2:9" ht="12" hidden="1" customHeight="1">
      <c r="B3375" s="9">
        <v>406101</v>
      </c>
      <c r="C3375" s="10">
        <v>1718</v>
      </c>
      <c r="D3375" s="10">
        <v>1721</v>
      </c>
      <c r="E3375" s="10">
        <v>1718</v>
      </c>
      <c r="F3375" s="11">
        <f t="shared" si="304"/>
        <v>5.3562799108325933E-2</v>
      </c>
      <c r="G3375" s="11">
        <f t="shared" si="304"/>
        <v>5.3311277766935866E-2</v>
      </c>
      <c r="H3375" s="11">
        <f t="shared" si="304"/>
        <v>5.3074653609107347E-2</v>
      </c>
      <c r="I3375" s="11"/>
    </row>
    <row r="3376" spans="2:9" ht="12" hidden="1" customHeight="1" thickBot="1">
      <c r="C3376" s="12">
        <f t="shared" ref="C3376:H3376" si="305">SUM(C3237:C3375)</f>
        <v>32074.499999999996</v>
      </c>
      <c r="D3376" s="12">
        <f t="shared" si="305"/>
        <v>32282.099999999995</v>
      </c>
      <c r="E3376" s="12">
        <f t="shared" si="305"/>
        <v>32369.499999999996</v>
      </c>
      <c r="F3376" s="13">
        <f t="shared" si="305"/>
        <v>0.99999999999999967</v>
      </c>
      <c r="G3376" s="13">
        <f t="shared" si="305"/>
        <v>1.0000000000000002</v>
      </c>
      <c r="H3376" s="13">
        <f t="shared" si="305"/>
        <v>1</v>
      </c>
      <c r="I3376" s="52"/>
    </row>
    <row r="3377" spans="1:9" ht="12" hidden="1" customHeight="1"/>
    <row r="3378" spans="1:9" ht="12" hidden="1" customHeight="1">
      <c r="A3378" s="3" t="s">
        <v>266</v>
      </c>
      <c r="B3378" s="2" t="s">
        <v>267</v>
      </c>
    </row>
    <row r="3379" spans="1:9" ht="12" hidden="1" customHeight="1">
      <c r="B3379" s="6" t="s">
        <v>4</v>
      </c>
      <c r="C3379" s="55" t="s">
        <v>5</v>
      </c>
      <c r="D3379" s="55"/>
      <c r="E3379" s="55"/>
      <c r="F3379" s="55" t="s">
        <v>6</v>
      </c>
      <c r="G3379" s="55"/>
      <c r="H3379" s="55"/>
      <c r="I3379" s="6"/>
    </row>
    <row r="3380" spans="1:9" ht="12" hidden="1" customHeight="1">
      <c r="B3380" s="6"/>
      <c r="C3380" s="8" t="s">
        <v>7</v>
      </c>
      <c r="D3380" s="8" t="s">
        <v>8</v>
      </c>
      <c r="E3380" s="8">
        <v>2013</v>
      </c>
      <c r="F3380" s="36" t="s">
        <v>7</v>
      </c>
      <c r="G3380" s="8" t="s">
        <v>8</v>
      </c>
      <c r="H3380" s="8">
        <v>2013</v>
      </c>
      <c r="I3380" s="8"/>
    </row>
    <row r="3381" spans="1:9" ht="12" hidden="1" customHeight="1">
      <c r="B3381" s="9">
        <v>400103</v>
      </c>
      <c r="C3381" s="10">
        <v>99.8</v>
      </c>
      <c r="D3381" s="10">
        <v>101.8</v>
      </c>
      <c r="E3381" s="10">
        <v>99.8</v>
      </c>
      <c r="F3381" s="11">
        <f t="shared" ref="F3381:H3412" si="306">C3381/C$3440</f>
        <v>6.5488142577791765E-3</v>
      </c>
      <c r="G3381" s="11">
        <f t="shared" si="306"/>
        <v>6.706810904826532E-3</v>
      </c>
      <c r="H3381" s="11">
        <f t="shared" si="306"/>
        <v>6.5732275996522377E-3</v>
      </c>
      <c r="I3381" s="11"/>
    </row>
    <row r="3382" spans="1:9" ht="12" hidden="1" customHeight="1">
      <c r="B3382" s="9">
        <v>400104</v>
      </c>
      <c r="C3382" s="10">
        <v>62</v>
      </c>
      <c r="D3382" s="10">
        <v>65</v>
      </c>
      <c r="E3382" s="10">
        <v>65</v>
      </c>
      <c r="F3382" s="11">
        <f t="shared" si="306"/>
        <v>4.0684016431093081E-3</v>
      </c>
      <c r="G3382" s="11">
        <f t="shared" si="306"/>
        <v>4.2823448802919899E-3</v>
      </c>
      <c r="H3382" s="11">
        <f t="shared" si="306"/>
        <v>4.2811602602945437E-3</v>
      </c>
      <c r="I3382" s="11"/>
    </row>
    <row r="3383" spans="1:9" ht="12" hidden="1" customHeight="1">
      <c r="B3383" s="9">
        <v>400110</v>
      </c>
      <c r="C3383" s="10">
        <v>204</v>
      </c>
      <c r="D3383" s="10">
        <v>206</v>
      </c>
      <c r="E3383" s="10">
        <v>207</v>
      </c>
      <c r="F3383" s="11">
        <f t="shared" si="306"/>
        <v>1.3386353793456434E-2</v>
      </c>
      <c r="G3383" s="11">
        <f t="shared" si="306"/>
        <v>1.357173915907923E-2</v>
      </c>
      <c r="H3383" s="11">
        <f t="shared" si="306"/>
        <v>1.3633848828938007E-2</v>
      </c>
      <c r="I3383" s="11"/>
    </row>
    <row r="3384" spans="1:9" ht="12" hidden="1" customHeight="1">
      <c r="B3384" s="9">
        <v>400111</v>
      </c>
      <c r="C3384" s="10">
        <v>89</v>
      </c>
      <c r="D3384" s="10">
        <v>90</v>
      </c>
      <c r="E3384" s="10">
        <v>90</v>
      </c>
      <c r="F3384" s="11">
        <f t="shared" si="306"/>
        <v>5.8401249393020714E-3</v>
      </c>
      <c r="G3384" s="11">
        <f t="shared" si="306"/>
        <v>5.9294006034812169E-3</v>
      </c>
      <c r="H3384" s="11">
        <f t="shared" si="306"/>
        <v>5.9277603604078292E-3</v>
      </c>
      <c r="I3384" s="11"/>
    </row>
    <row r="3385" spans="1:9" ht="12" hidden="1" customHeight="1">
      <c r="B3385" s="9">
        <v>400113</v>
      </c>
      <c r="C3385" s="10">
        <v>127</v>
      </c>
      <c r="D3385" s="10">
        <v>129</v>
      </c>
      <c r="E3385" s="10">
        <v>129</v>
      </c>
      <c r="F3385" s="11">
        <f t="shared" si="306"/>
        <v>8.3336614302400355E-3</v>
      </c>
      <c r="G3385" s="11">
        <f t="shared" si="306"/>
        <v>8.4988075316564105E-3</v>
      </c>
      <c r="H3385" s="11">
        <f t="shared" si="306"/>
        <v>8.4964565165845558E-3</v>
      </c>
      <c r="I3385" s="11"/>
    </row>
    <row r="3386" spans="1:9" ht="12" hidden="1" customHeight="1">
      <c r="B3386" s="9">
        <v>400114</v>
      </c>
      <c r="C3386" s="10">
        <v>17</v>
      </c>
      <c r="D3386" s="10">
        <v>17</v>
      </c>
      <c r="E3386" s="10">
        <v>17</v>
      </c>
      <c r="F3386" s="11">
        <f t="shared" si="306"/>
        <v>1.1155294827880362E-3</v>
      </c>
      <c r="G3386" s="11">
        <f t="shared" si="306"/>
        <v>1.1199978917686743E-3</v>
      </c>
      <c r="H3386" s="11">
        <f t="shared" si="306"/>
        <v>1.1196880680770344E-3</v>
      </c>
      <c r="I3386" s="11"/>
    </row>
    <row r="3387" spans="1:9" ht="12" hidden="1" customHeight="1">
      <c r="B3387" s="9">
        <v>400115</v>
      </c>
      <c r="C3387" s="10">
        <v>116</v>
      </c>
      <c r="D3387" s="10">
        <v>114</v>
      </c>
      <c r="E3387" s="10">
        <v>116</v>
      </c>
      <c r="F3387" s="11">
        <f t="shared" si="306"/>
        <v>7.6118482354948346E-3</v>
      </c>
      <c r="G3387" s="11">
        <f t="shared" si="306"/>
        <v>7.5105740977428745E-3</v>
      </c>
      <c r="H3387" s="11">
        <f t="shared" si="306"/>
        <v>7.6402244645256473E-3</v>
      </c>
      <c r="I3387" s="11"/>
    </row>
    <row r="3388" spans="1:9" ht="12" hidden="1" customHeight="1">
      <c r="B3388" s="9">
        <v>400116</v>
      </c>
      <c r="C3388" s="10">
        <v>113</v>
      </c>
      <c r="D3388" s="10">
        <v>110</v>
      </c>
      <c r="E3388" s="10">
        <v>112</v>
      </c>
      <c r="F3388" s="11">
        <f t="shared" si="306"/>
        <v>7.4149900914734172E-3</v>
      </c>
      <c r="G3388" s="11">
        <f t="shared" si="306"/>
        <v>7.2470451820325988E-3</v>
      </c>
      <c r="H3388" s="11">
        <f t="shared" si="306"/>
        <v>7.3767684485075207E-3</v>
      </c>
      <c r="I3388" s="11"/>
    </row>
    <row r="3389" spans="1:9" ht="12" hidden="1" customHeight="1">
      <c r="B3389" s="9">
        <v>400119</v>
      </c>
      <c r="C3389" s="10">
        <v>164</v>
      </c>
      <c r="D3389" s="10">
        <v>164</v>
      </c>
      <c r="E3389" s="10">
        <v>164</v>
      </c>
      <c r="F3389" s="11">
        <f t="shared" si="306"/>
        <v>1.0761578539837526E-2</v>
      </c>
      <c r="G3389" s="11">
        <f t="shared" si="306"/>
        <v>1.0804685544121329E-2</v>
      </c>
      <c r="H3389" s="11">
        <f t="shared" si="306"/>
        <v>1.0801696656743156E-2</v>
      </c>
      <c r="I3389" s="11"/>
    </row>
    <row r="3390" spans="1:9" ht="12" hidden="1" customHeight="1">
      <c r="B3390" s="9">
        <v>400120</v>
      </c>
      <c r="C3390" s="10">
        <v>180.8</v>
      </c>
      <c r="D3390" s="10">
        <v>183.8</v>
      </c>
      <c r="E3390" s="10">
        <v>183.8</v>
      </c>
      <c r="F3390" s="11">
        <f t="shared" si="306"/>
        <v>1.1863984146357467E-2</v>
      </c>
      <c r="G3390" s="11">
        <f t="shared" si="306"/>
        <v>1.2109153676887197E-2</v>
      </c>
      <c r="H3390" s="11">
        <f t="shared" si="306"/>
        <v>1.210580393603288E-2</v>
      </c>
      <c r="I3390" s="11"/>
    </row>
    <row r="3391" spans="1:9" ht="12" hidden="1" customHeight="1">
      <c r="B3391" s="9">
        <v>400121</v>
      </c>
      <c r="C3391" s="10">
        <v>48</v>
      </c>
      <c r="D3391" s="10">
        <v>47</v>
      </c>
      <c r="E3391" s="10">
        <v>48</v>
      </c>
      <c r="F3391" s="11">
        <f t="shared" si="306"/>
        <v>3.1497303043426903E-3</v>
      </c>
      <c r="G3391" s="11">
        <f t="shared" si="306"/>
        <v>3.0964647595957467E-3</v>
      </c>
      <c r="H3391" s="11">
        <f t="shared" si="306"/>
        <v>3.1614721922175091E-3</v>
      </c>
      <c r="I3391" s="11"/>
    </row>
    <row r="3392" spans="1:9" ht="12" hidden="1" customHeight="1">
      <c r="B3392" s="9">
        <v>400122</v>
      </c>
      <c r="C3392" s="10">
        <v>94.5</v>
      </c>
      <c r="D3392" s="10">
        <v>94.5</v>
      </c>
      <c r="E3392" s="10">
        <v>94.5</v>
      </c>
      <c r="F3392" s="11">
        <f t="shared" si="306"/>
        <v>6.2010315366746718E-3</v>
      </c>
      <c r="G3392" s="11">
        <f t="shared" si="306"/>
        <v>6.2258706336552781E-3</v>
      </c>
      <c r="H3392" s="11">
        <f t="shared" si="306"/>
        <v>6.2241483784282207E-3</v>
      </c>
      <c r="I3392" s="11"/>
    </row>
    <row r="3393" spans="2:9" ht="12" hidden="1" customHeight="1">
      <c r="B3393" s="9">
        <v>400124</v>
      </c>
      <c r="C3393" s="10">
        <v>62</v>
      </c>
      <c r="D3393" s="10">
        <v>64</v>
      </c>
      <c r="E3393" s="10">
        <v>64</v>
      </c>
      <c r="F3393" s="11">
        <f t="shared" si="306"/>
        <v>4.0684016431093081E-3</v>
      </c>
      <c r="G3393" s="11">
        <f t="shared" si="306"/>
        <v>4.2164626513644205E-3</v>
      </c>
      <c r="H3393" s="11">
        <f t="shared" si="306"/>
        <v>4.2152962562900121E-3</v>
      </c>
      <c r="I3393" s="11"/>
    </row>
    <row r="3394" spans="2:9" ht="12" hidden="1" customHeight="1">
      <c r="B3394" s="9">
        <v>400125</v>
      </c>
      <c r="C3394" s="10">
        <v>24</v>
      </c>
      <c r="D3394" s="10">
        <v>23</v>
      </c>
      <c r="E3394" s="10">
        <v>23</v>
      </c>
      <c r="F3394" s="11">
        <f t="shared" si="306"/>
        <v>1.5748651521713451E-3</v>
      </c>
      <c r="G3394" s="11">
        <f t="shared" si="306"/>
        <v>1.5152912653340887E-3</v>
      </c>
      <c r="H3394" s="11">
        <f t="shared" si="306"/>
        <v>1.5148720921042231E-3</v>
      </c>
      <c r="I3394" s="11"/>
    </row>
    <row r="3395" spans="2:9" ht="12" hidden="1" customHeight="1">
      <c r="B3395" s="9">
        <v>400126</v>
      </c>
      <c r="C3395" s="10">
        <v>117</v>
      </c>
      <c r="D3395" s="10">
        <v>114</v>
      </c>
      <c r="E3395" s="10">
        <v>113</v>
      </c>
      <c r="F3395" s="11">
        <f t="shared" si="306"/>
        <v>7.677467616835308E-3</v>
      </c>
      <c r="G3395" s="11">
        <f t="shared" si="306"/>
        <v>7.5105740977428745E-3</v>
      </c>
      <c r="H3395" s="11">
        <f t="shared" si="306"/>
        <v>7.4426324525120524E-3</v>
      </c>
      <c r="I3395" s="11"/>
    </row>
    <row r="3396" spans="2:9" ht="12" hidden="1" customHeight="1">
      <c r="B3396" s="9">
        <v>400130</v>
      </c>
      <c r="C3396" s="10">
        <v>2302.3000000000002</v>
      </c>
      <c r="D3396" s="10">
        <v>2282.3000000000002</v>
      </c>
      <c r="E3396" s="10">
        <v>2288.3000000000002</v>
      </c>
      <c r="F3396" s="11">
        <f t="shared" si="306"/>
        <v>0.15107550166017034</v>
      </c>
      <c r="G3396" s="11">
        <f t="shared" si="306"/>
        <v>0.15036301108139091</v>
      </c>
      <c r="H3396" s="11">
        <f t="shared" si="306"/>
        <v>0.15071660036356929</v>
      </c>
      <c r="I3396" s="11"/>
    </row>
    <row r="3397" spans="2:9" ht="12" hidden="1" customHeight="1">
      <c r="B3397" s="9">
        <v>400131</v>
      </c>
      <c r="C3397" s="10">
        <v>2291.6999999999998</v>
      </c>
      <c r="D3397" s="10">
        <v>2261.6999999999998</v>
      </c>
      <c r="E3397" s="10">
        <v>2253.6999999999998</v>
      </c>
      <c r="F3397" s="11">
        <f t="shared" si="306"/>
        <v>0.15037993621796131</v>
      </c>
      <c r="G3397" s="11">
        <f t="shared" si="306"/>
        <v>0.14900583716548296</v>
      </c>
      <c r="H3397" s="11">
        <f t="shared" si="306"/>
        <v>0.14843770582501248</v>
      </c>
      <c r="I3397" s="11"/>
    </row>
    <row r="3398" spans="2:9" ht="12" hidden="1" customHeight="1">
      <c r="B3398" s="9">
        <v>400133</v>
      </c>
      <c r="C3398" s="10">
        <v>133</v>
      </c>
      <c r="D3398" s="10">
        <v>135</v>
      </c>
      <c r="E3398" s="10">
        <v>137</v>
      </c>
      <c r="F3398" s="11">
        <f t="shared" si="306"/>
        <v>8.7273777182828704E-3</v>
      </c>
      <c r="G3398" s="11">
        <f t="shared" si="306"/>
        <v>8.8941009052218249E-3</v>
      </c>
      <c r="H3398" s="11">
        <f t="shared" si="306"/>
        <v>9.0233685486208071E-3</v>
      </c>
      <c r="I3398" s="11"/>
    </row>
    <row r="3399" spans="2:9" ht="12" hidden="1" customHeight="1">
      <c r="B3399" s="9">
        <v>400134</v>
      </c>
      <c r="C3399" s="10">
        <v>132</v>
      </c>
      <c r="D3399" s="10">
        <v>134</v>
      </c>
      <c r="E3399" s="10">
        <v>136</v>
      </c>
      <c r="F3399" s="11">
        <f t="shared" si="306"/>
        <v>8.6617583369423979E-3</v>
      </c>
      <c r="G3399" s="11">
        <f t="shared" si="306"/>
        <v>8.8282186762942555E-3</v>
      </c>
      <c r="H3399" s="11">
        <f t="shared" si="306"/>
        <v>8.9575045446162755E-3</v>
      </c>
      <c r="I3399" s="11"/>
    </row>
    <row r="3400" spans="2:9" ht="12" hidden="1" customHeight="1">
      <c r="B3400" s="9">
        <v>400136</v>
      </c>
      <c r="C3400" s="10">
        <v>195</v>
      </c>
      <c r="D3400" s="10">
        <v>194</v>
      </c>
      <c r="E3400" s="10">
        <v>195</v>
      </c>
      <c r="F3400" s="11">
        <f t="shared" si="306"/>
        <v>1.279577936139218E-2</v>
      </c>
      <c r="G3400" s="11">
        <f t="shared" si="306"/>
        <v>1.2781152411948401E-2</v>
      </c>
      <c r="H3400" s="11">
        <f t="shared" si="306"/>
        <v>1.2843480780883631E-2</v>
      </c>
      <c r="I3400" s="11"/>
    </row>
    <row r="3401" spans="2:9" ht="12" hidden="1" customHeight="1">
      <c r="B3401" s="9">
        <v>400137</v>
      </c>
      <c r="C3401" s="10">
        <v>182</v>
      </c>
      <c r="D3401" s="10">
        <v>185</v>
      </c>
      <c r="E3401" s="10">
        <v>185</v>
      </c>
      <c r="F3401" s="11">
        <f t="shared" si="306"/>
        <v>1.1942727403966034E-2</v>
      </c>
      <c r="G3401" s="11">
        <f t="shared" si="306"/>
        <v>1.2188212351600279E-2</v>
      </c>
      <c r="H3401" s="11">
        <f t="shared" si="306"/>
        <v>1.2184840740838317E-2</v>
      </c>
      <c r="I3401" s="11"/>
    </row>
    <row r="3402" spans="2:9" ht="12" hidden="1" customHeight="1">
      <c r="B3402" s="9">
        <v>400138</v>
      </c>
      <c r="C3402" s="10">
        <v>165</v>
      </c>
      <c r="D3402" s="10">
        <v>166</v>
      </c>
      <c r="E3402" s="10">
        <v>166</v>
      </c>
      <c r="F3402" s="11">
        <f t="shared" si="306"/>
        <v>1.0827197921177999E-2</v>
      </c>
      <c r="G3402" s="11">
        <f t="shared" si="306"/>
        <v>1.0936450001976466E-2</v>
      </c>
      <c r="H3402" s="11">
        <f t="shared" si="306"/>
        <v>1.0933424664752219E-2</v>
      </c>
      <c r="I3402" s="11"/>
    </row>
    <row r="3403" spans="2:9" ht="12" hidden="1" customHeight="1">
      <c r="B3403" s="9">
        <v>400139</v>
      </c>
      <c r="C3403" s="10">
        <v>155.80000000000001</v>
      </c>
      <c r="D3403" s="10">
        <v>157.80000000000001</v>
      </c>
      <c r="E3403" s="10">
        <v>157.80000000000001</v>
      </c>
      <c r="F3403" s="11">
        <f t="shared" si="306"/>
        <v>1.022349961284565E-2</v>
      </c>
      <c r="G3403" s="11">
        <f t="shared" si="306"/>
        <v>1.03962157247704E-2</v>
      </c>
      <c r="H3403" s="11">
        <f t="shared" si="306"/>
        <v>1.0393339831915063E-2</v>
      </c>
      <c r="I3403" s="11"/>
    </row>
    <row r="3404" spans="2:9" ht="12" hidden="1" customHeight="1">
      <c r="B3404" s="9">
        <v>400140</v>
      </c>
      <c r="C3404" s="10">
        <v>213.5</v>
      </c>
      <c r="D3404" s="10">
        <v>215.5</v>
      </c>
      <c r="E3404" s="10">
        <v>216.5</v>
      </c>
      <c r="F3404" s="11">
        <f t="shared" si="306"/>
        <v>1.4009737916190925E-2</v>
      </c>
      <c r="G3404" s="11">
        <f t="shared" si="306"/>
        <v>1.4197620333891136E-2</v>
      </c>
      <c r="H3404" s="11">
        <f t="shared" si="306"/>
        <v>1.4259556866981056E-2</v>
      </c>
      <c r="I3404" s="11"/>
    </row>
    <row r="3405" spans="2:9" ht="12" hidden="1" customHeight="1">
      <c r="B3405" s="9">
        <v>400141</v>
      </c>
      <c r="C3405" s="10">
        <v>1091.8</v>
      </c>
      <c r="D3405" s="10">
        <v>1096.8</v>
      </c>
      <c r="E3405" s="10">
        <v>1093.8</v>
      </c>
      <c r="F3405" s="11">
        <f t="shared" si="306"/>
        <v>7.1643240547528103E-2</v>
      </c>
      <c r="G3405" s="11">
        <f t="shared" si="306"/>
        <v>7.225962868775776E-2</v>
      </c>
      <c r="H3405" s="11">
        <f t="shared" si="306"/>
        <v>7.204204758015649E-2</v>
      </c>
      <c r="I3405" s="11"/>
    </row>
    <row r="3406" spans="2:9" ht="12" hidden="1" customHeight="1">
      <c r="B3406" s="9">
        <v>400143</v>
      </c>
      <c r="C3406" s="10">
        <v>3406.4</v>
      </c>
      <c r="D3406" s="10">
        <v>3391.8</v>
      </c>
      <c r="E3406" s="10">
        <v>3383</v>
      </c>
      <c r="F3406" s="11">
        <f t="shared" si="306"/>
        <v>0.22352586059818627</v>
      </c>
      <c r="G3406" s="11">
        <f t="shared" si="306"/>
        <v>0.22345934407652882</v>
      </c>
      <c r="H3406" s="11">
        <f t="shared" si="306"/>
        <v>0.22281792554732985</v>
      </c>
      <c r="I3406" s="11"/>
    </row>
    <row r="3407" spans="2:9" ht="12" hidden="1" customHeight="1">
      <c r="B3407" s="9">
        <v>400144</v>
      </c>
      <c r="C3407" s="10">
        <v>209</v>
      </c>
      <c r="D3407" s="10">
        <v>202</v>
      </c>
      <c r="E3407" s="10">
        <v>202</v>
      </c>
      <c r="F3407" s="11">
        <f t="shared" si="306"/>
        <v>1.3714450700158797E-2</v>
      </c>
      <c r="G3407" s="11">
        <f t="shared" si="306"/>
        <v>1.3308210243368953E-2</v>
      </c>
      <c r="H3407" s="11">
        <f t="shared" si="306"/>
        <v>1.3304528808915351E-2</v>
      </c>
      <c r="I3407" s="11"/>
    </row>
    <row r="3408" spans="2:9" ht="12" hidden="1" customHeight="1">
      <c r="B3408" s="9">
        <v>400145</v>
      </c>
      <c r="C3408" s="10">
        <v>233</v>
      </c>
      <c r="D3408" s="10">
        <v>223</v>
      </c>
      <c r="E3408" s="10">
        <v>222</v>
      </c>
      <c r="F3408" s="11">
        <f t="shared" si="306"/>
        <v>1.5289315852330143E-2</v>
      </c>
      <c r="G3408" s="11">
        <f t="shared" si="306"/>
        <v>1.4691737050847904E-2</v>
      </c>
      <c r="H3408" s="11">
        <f t="shared" si="306"/>
        <v>1.462180888900598E-2</v>
      </c>
      <c r="I3408" s="11"/>
    </row>
    <row r="3409" spans="2:9" ht="12" hidden="1" customHeight="1">
      <c r="B3409" s="9">
        <v>401104</v>
      </c>
      <c r="C3409" s="10">
        <v>196.5</v>
      </c>
      <c r="D3409" s="10">
        <v>196.5</v>
      </c>
      <c r="E3409" s="10">
        <v>197.5</v>
      </c>
      <c r="F3409" s="11">
        <f t="shared" si="306"/>
        <v>1.2894208433402889E-2</v>
      </c>
      <c r="G3409" s="11">
        <f t="shared" si="306"/>
        <v>1.2945857984267324E-2</v>
      </c>
      <c r="H3409" s="11">
        <f t="shared" si="306"/>
        <v>1.3008140790894959E-2</v>
      </c>
      <c r="I3409" s="11"/>
    </row>
    <row r="3410" spans="2:9" ht="12" hidden="1" customHeight="1">
      <c r="B3410" s="9">
        <v>401105</v>
      </c>
      <c r="C3410" s="10">
        <v>311</v>
      </c>
      <c r="D3410" s="10">
        <v>306</v>
      </c>
      <c r="E3410" s="10">
        <v>306</v>
      </c>
      <c r="F3410" s="11">
        <f t="shared" si="306"/>
        <v>2.0407627596887013E-2</v>
      </c>
      <c r="G3410" s="11">
        <f t="shared" si="306"/>
        <v>2.0159962051836136E-2</v>
      </c>
      <c r="H3410" s="11">
        <f t="shared" si="306"/>
        <v>2.0154385225386619E-2</v>
      </c>
      <c r="I3410" s="11"/>
    </row>
    <row r="3411" spans="2:9" ht="12" hidden="1" customHeight="1">
      <c r="B3411" s="9">
        <v>401107</v>
      </c>
      <c r="C3411" s="10">
        <v>207.6</v>
      </c>
      <c r="D3411" s="10">
        <v>211.4</v>
      </c>
      <c r="E3411" s="10">
        <v>210.4</v>
      </c>
      <c r="F3411" s="11">
        <f t="shared" si="306"/>
        <v>1.3622583566282135E-2</v>
      </c>
      <c r="G3411" s="11">
        <f t="shared" si="306"/>
        <v>1.3927503195288102E-2</v>
      </c>
      <c r="H3411" s="11">
        <f t="shared" si="306"/>
        <v>1.3857786442553414E-2</v>
      </c>
      <c r="I3411" s="11"/>
    </row>
    <row r="3412" spans="2:9" ht="12" hidden="1" customHeight="1">
      <c r="B3412" s="9">
        <v>401112</v>
      </c>
      <c r="C3412" s="10">
        <v>114.5</v>
      </c>
      <c r="D3412" s="10">
        <v>113.5</v>
      </c>
      <c r="E3412" s="10">
        <v>112.5</v>
      </c>
      <c r="F3412" s="11">
        <f t="shared" si="306"/>
        <v>7.5134191634841259E-3</v>
      </c>
      <c r="G3412" s="11">
        <f t="shared" si="306"/>
        <v>7.4776329832790898E-3</v>
      </c>
      <c r="H3412" s="11">
        <f t="shared" si="306"/>
        <v>7.4097004505097866E-3</v>
      </c>
      <c r="I3412" s="11"/>
    </row>
    <row r="3413" spans="2:9" ht="12" hidden="1" customHeight="1">
      <c r="B3413" s="9">
        <v>401113</v>
      </c>
      <c r="C3413" s="10">
        <v>21</v>
      </c>
      <c r="D3413" s="10">
        <v>21</v>
      </c>
      <c r="E3413" s="10">
        <v>21</v>
      </c>
      <c r="F3413" s="11">
        <f t="shared" ref="F3413:H3439" si="307">C3413/C$3440</f>
        <v>1.378007008149927E-3</v>
      </c>
      <c r="G3413" s="11">
        <f t="shared" si="307"/>
        <v>1.3835268074789506E-3</v>
      </c>
      <c r="H3413" s="11">
        <f t="shared" si="307"/>
        <v>1.3831440840951603E-3</v>
      </c>
      <c r="I3413" s="11"/>
    </row>
    <row r="3414" spans="2:9" ht="12" hidden="1" customHeight="1">
      <c r="B3414" s="9">
        <v>401114</v>
      </c>
      <c r="C3414" s="10">
        <v>22</v>
      </c>
      <c r="D3414" s="10">
        <v>22</v>
      </c>
      <c r="E3414" s="10">
        <v>21</v>
      </c>
      <c r="F3414" s="11">
        <f t="shared" si="307"/>
        <v>1.4436263894903997E-3</v>
      </c>
      <c r="G3414" s="11">
        <f t="shared" si="307"/>
        <v>1.4494090364065198E-3</v>
      </c>
      <c r="H3414" s="11">
        <f t="shared" si="307"/>
        <v>1.3831440840951603E-3</v>
      </c>
      <c r="I3414" s="11"/>
    </row>
    <row r="3415" spans="2:9" ht="12" hidden="1" customHeight="1">
      <c r="B3415" s="9">
        <v>401115</v>
      </c>
      <c r="C3415" s="10">
        <v>133</v>
      </c>
      <c r="D3415" s="10">
        <v>132</v>
      </c>
      <c r="E3415" s="10">
        <v>132</v>
      </c>
      <c r="F3415" s="11">
        <f t="shared" si="307"/>
        <v>8.7273777182828704E-3</v>
      </c>
      <c r="G3415" s="11">
        <f t="shared" si="307"/>
        <v>8.6964542184391185E-3</v>
      </c>
      <c r="H3415" s="11">
        <f t="shared" si="307"/>
        <v>8.6940485285981507E-3</v>
      </c>
      <c r="I3415" s="11"/>
    </row>
    <row r="3416" spans="2:9" ht="12" hidden="1" customHeight="1">
      <c r="B3416" s="9">
        <v>401116</v>
      </c>
      <c r="C3416" s="10">
        <v>189.6</v>
      </c>
      <c r="D3416" s="10">
        <v>194.6</v>
      </c>
      <c r="E3416" s="10">
        <v>196.6</v>
      </c>
      <c r="F3416" s="11">
        <f t="shared" si="307"/>
        <v>1.2441434702153626E-2</v>
      </c>
      <c r="G3416" s="11">
        <f t="shared" si="307"/>
        <v>1.2820681749304941E-2</v>
      </c>
      <c r="H3416" s="11">
        <f t="shared" si="307"/>
        <v>1.294886318729088E-2</v>
      </c>
      <c r="I3416" s="11"/>
    </row>
    <row r="3417" spans="2:9" ht="12" hidden="1" customHeight="1">
      <c r="B3417" s="9">
        <v>401117</v>
      </c>
      <c r="C3417" s="10">
        <v>45</v>
      </c>
      <c r="D3417" s="10">
        <v>45</v>
      </c>
      <c r="E3417" s="10">
        <v>45</v>
      </c>
      <c r="F3417" s="11">
        <f t="shared" si="307"/>
        <v>2.9528721603212724E-3</v>
      </c>
      <c r="G3417" s="11">
        <f t="shared" si="307"/>
        <v>2.9647003017406084E-3</v>
      </c>
      <c r="H3417" s="11">
        <f t="shared" si="307"/>
        <v>2.9638801802039146E-3</v>
      </c>
      <c r="I3417" s="11"/>
    </row>
    <row r="3418" spans="2:9" ht="12" hidden="1" customHeight="1">
      <c r="B3418" s="9">
        <v>401118</v>
      </c>
      <c r="C3418" s="10">
        <v>80</v>
      </c>
      <c r="D3418" s="10">
        <v>80</v>
      </c>
      <c r="E3418" s="10">
        <v>83</v>
      </c>
      <c r="F3418" s="11">
        <f t="shared" si="307"/>
        <v>5.2495505072378172E-3</v>
      </c>
      <c r="G3418" s="11">
        <f t="shared" si="307"/>
        <v>5.2705783142055259E-3</v>
      </c>
      <c r="H3418" s="11">
        <f t="shared" si="307"/>
        <v>5.4667123323761096E-3</v>
      </c>
      <c r="I3418" s="11"/>
    </row>
    <row r="3419" spans="2:9" ht="12" hidden="1" customHeight="1">
      <c r="B3419" s="9">
        <v>401119</v>
      </c>
      <c r="C3419" s="10">
        <v>10</v>
      </c>
      <c r="D3419" s="10">
        <v>10</v>
      </c>
      <c r="E3419" s="10">
        <v>10</v>
      </c>
      <c r="F3419" s="11">
        <f t="shared" si="307"/>
        <v>6.5619381340472716E-4</v>
      </c>
      <c r="G3419" s="11">
        <f t="shared" si="307"/>
        <v>6.5882228927569074E-4</v>
      </c>
      <c r="H3419" s="11">
        <f t="shared" si="307"/>
        <v>6.5864004004531434E-4</v>
      </c>
      <c r="I3419" s="11"/>
    </row>
    <row r="3420" spans="2:9" ht="12" hidden="1" customHeight="1">
      <c r="B3420" s="9">
        <v>401120</v>
      </c>
      <c r="C3420" s="10">
        <v>37</v>
      </c>
      <c r="D3420" s="10">
        <v>37</v>
      </c>
      <c r="E3420" s="10">
        <v>37</v>
      </c>
      <c r="F3420" s="11">
        <f t="shared" si="307"/>
        <v>2.4279171095974903E-3</v>
      </c>
      <c r="G3420" s="11">
        <f t="shared" si="307"/>
        <v>2.4376424703200558E-3</v>
      </c>
      <c r="H3420" s="11">
        <f t="shared" si="307"/>
        <v>2.4369681481676633E-3</v>
      </c>
      <c r="I3420" s="11"/>
    </row>
    <row r="3421" spans="2:9" ht="12" hidden="1" customHeight="1">
      <c r="B3421" s="9">
        <v>401121</v>
      </c>
      <c r="C3421" s="10">
        <v>58</v>
      </c>
      <c r="D3421" s="10">
        <v>57</v>
      </c>
      <c r="E3421" s="10">
        <v>57</v>
      </c>
      <c r="F3421" s="11">
        <f t="shared" si="307"/>
        <v>3.8059241177474173E-3</v>
      </c>
      <c r="G3421" s="11">
        <f t="shared" si="307"/>
        <v>3.7552870488714372E-3</v>
      </c>
      <c r="H3421" s="11">
        <f t="shared" si="307"/>
        <v>3.754248228258292E-3</v>
      </c>
      <c r="I3421" s="11"/>
    </row>
    <row r="3422" spans="2:9" ht="12" hidden="1" customHeight="1">
      <c r="B3422" s="9">
        <v>401122</v>
      </c>
      <c r="C3422" s="10">
        <v>154</v>
      </c>
      <c r="D3422" s="10">
        <v>152</v>
      </c>
      <c r="E3422" s="10">
        <v>153</v>
      </c>
      <c r="F3422" s="11">
        <f t="shared" si="307"/>
        <v>1.0105384726432798E-2</v>
      </c>
      <c r="G3422" s="11">
        <f t="shared" si="307"/>
        <v>1.0014098796990499E-2</v>
      </c>
      <c r="H3422" s="11">
        <f t="shared" si="307"/>
        <v>1.007719261269331E-2</v>
      </c>
      <c r="I3422" s="11"/>
    </row>
    <row r="3423" spans="2:9" ht="12" hidden="1" customHeight="1">
      <c r="B3423" s="9">
        <v>401123</v>
      </c>
      <c r="C3423" s="10">
        <v>30</v>
      </c>
      <c r="D3423" s="10">
        <v>31</v>
      </c>
      <c r="E3423" s="10">
        <v>31</v>
      </c>
      <c r="F3423" s="11">
        <f t="shared" si="307"/>
        <v>1.9685814402141816E-3</v>
      </c>
      <c r="G3423" s="11">
        <f t="shared" si="307"/>
        <v>2.0423490967546414E-3</v>
      </c>
      <c r="H3423" s="11">
        <f t="shared" si="307"/>
        <v>2.0417841241404744E-3</v>
      </c>
      <c r="I3423" s="11"/>
    </row>
    <row r="3424" spans="2:9" ht="12" hidden="1" customHeight="1">
      <c r="B3424" s="9">
        <v>401124</v>
      </c>
      <c r="C3424" s="10">
        <v>21</v>
      </c>
      <c r="D3424" s="10">
        <v>21</v>
      </c>
      <c r="E3424" s="10">
        <v>21</v>
      </c>
      <c r="F3424" s="11">
        <f t="shared" si="307"/>
        <v>1.378007008149927E-3</v>
      </c>
      <c r="G3424" s="11">
        <f t="shared" si="307"/>
        <v>1.3835268074789506E-3</v>
      </c>
      <c r="H3424" s="11">
        <f t="shared" si="307"/>
        <v>1.3831440840951603E-3</v>
      </c>
      <c r="I3424" s="11"/>
    </row>
    <row r="3425" spans="2:9" ht="12" hidden="1" customHeight="1">
      <c r="B3425" s="9">
        <v>401125</v>
      </c>
      <c r="C3425" s="10">
        <v>35</v>
      </c>
      <c r="D3425" s="10">
        <v>34</v>
      </c>
      <c r="E3425" s="10">
        <v>34</v>
      </c>
      <c r="F3425" s="11">
        <f t="shared" si="307"/>
        <v>2.2966783469165449E-3</v>
      </c>
      <c r="G3425" s="11">
        <f t="shared" si="307"/>
        <v>2.2399957835373486E-3</v>
      </c>
      <c r="H3425" s="11">
        <f t="shared" si="307"/>
        <v>2.2393761361540689E-3</v>
      </c>
      <c r="I3425" s="11"/>
    </row>
    <row r="3426" spans="2:9" ht="12" hidden="1" customHeight="1">
      <c r="B3426" s="9">
        <v>401126</v>
      </c>
      <c r="C3426" s="10">
        <v>24</v>
      </c>
      <c r="D3426" s="10">
        <v>24</v>
      </c>
      <c r="E3426" s="10">
        <v>24</v>
      </c>
      <c r="F3426" s="11">
        <f t="shared" si="307"/>
        <v>1.5748651521713451E-3</v>
      </c>
      <c r="G3426" s="11">
        <f t="shared" si="307"/>
        <v>1.5811734942616578E-3</v>
      </c>
      <c r="H3426" s="11">
        <f t="shared" si="307"/>
        <v>1.5807360961087545E-3</v>
      </c>
      <c r="I3426" s="11"/>
    </row>
    <row r="3427" spans="2:9" ht="12" hidden="1" customHeight="1">
      <c r="B3427" s="9">
        <v>401128</v>
      </c>
      <c r="C3427" s="10">
        <v>45</v>
      </c>
      <c r="D3427" s="10">
        <v>46</v>
      </c>
      <c r="E3427" s="10">
        <v>48</v>
      </c>
      <c r="F3427" s="11">
        <f t="shared" si="307"/>
        <v>2.9528721603212724E-3</v>
      </c>
      <c r="G3427" s="11">
        <f t="shared" si="307"/>
        <v>3.0305825306681774E-3</v>
      </c>
      <c r="H3427" s="11">
        <f t="shared" si="307"/>
        <v>3.1614721922175091E-3</v>
      </c>
      <c r="I3427" s="11"/>
    </row>
    <row r="3428" spans="2:9" ht="12" hidden="1" customHeight="1">
      <c r="B3428" s="9">
        <v>401129</v>
      </c>
      <c r="C3428" s="10">
        <v>138</v>
      </c>
      <c r="D3428" s="10">
        <v>138</v>
      </c>
      <c r="E3428" s="10">
        <v>141</v>
      </c>
      <c r="F3428" s="11">
        <f t="shared" si="307"/>
        <v>9.0554746249852346E-3</v>
      </c>
      <c r="G3428" s="11">
        <f t="shared" si="307"/>
        <v>9.0917475920045329E-3</v>
      </c>
      <c r="H3428" s="11">
        <f t="shared" si="307"/>
        <v>9.2868245646389336E-3</v>
      </c>
      <c r="I3428" s="11"/>
    </row>
    <row r="3429" spans="2:9" ht="12" hidden="1" customHeight="1">
      <c r="B3429" s="9">
        <v>401130</v>
      </c>
      <c r="C3429" s="10">
        <v>45</v>
      </c>
      <c r="D3429" s="10">
        <v>41</v>
      </c>
      <c r="E3429" s="10">
        <v>43</v>
      </c>
      <c r="F3429" s="11">
        <f t="shared" si="307"/>
        <v>2.9528721603212724E-3</v>
      </c>
      <c r="G3429" s="11">
        <f t="shared" si="307"/>
        <v>2.7011713860303323E-3</v>
      </c>
      <c r="H3429" s="11">
        <f t="shared" si="307"/>
        <v>2.8321521721948518E-3</v>
      </c>
      <c r="I3429" s="11"/>
    </row>
    <row r="3430" spans="2:9" ht="12" hidden="1" customHeight="1">
      <c r="B3430" s="9">
        <v>401131</v>
      </c>
      <c r="C3430" s="10">
        <v>72</v>
      </c>
      <c r="D3430" s="10">
        <v>74</v>
      </c>
      <c r="E3430" s="10">
        <v>74</v>
      </c>
      <c r="F3430" s="11">
        <f t="shared" si="307"/>
        <v>4.7245954565140356E-3</v>
      </c>
      <c r="G3430" s="11">
        <f t="shared" si="307"/>
        <v>4.8752849406401115E-3</v>
      </c>
      <c r="H3430" s="11">
        <f t="shared" si="307"/>
        <v>4.8739362963353267E-3</v>
      </c>
      <c r="I3430" s="11"/>
    </row>
    <row r="3431" spans="2:9" ht="12" hidden="1" customHeight="1">
      <c r="B3431" s="9">
        <v>401132</v>
      </c>
      <c r="C3431" s="10">
        <v>79</v>
      </c>
      <c r="D3431" s="10">
        <v>78</v>
      </c>
      <c r="E3431" s="10">
        <v>77</v>
      </c>
      <c r="F3431" s="11">
        <f t="shared" si="307"/>
        <v>5.1839311258973448E-3</v>
      </c>
      <c r="G3431" s="11">
        <f t="shared" si="307"/>
        <v>5.1388138563503881E-3</v>
      </c>
      <c r="H3431" s="11">
        <f t="shared" si="307"/>
        <v>5.0715283083489207E-3</v>
      </c>
      <c r="I3431" s="11"/>
    </row>
    <row r="3432" spans="2:9" ht="12" hidden="1" customHeight="1">
      <c r="B3432" s="9">
        <v>401133</v>
      </c>
      <c r="C3432" s="10">
        <v>146</v>
      </c>
      <c r="D3432" s="10">
        <v>143</v>
      </c>
      <c r="E3432" s="10">
        <v>146</v>
      </c>
      <c r="F3432" s="11">
        <f t="shared" si="307"/>
        <v>9.5804296757090162E-3</v>
      </c>
      <c r="G3432" s="11">
        <f t="shared" si="307"/>
        <v>9.421158736642378E-3</v>
      </c>
      <c r="H3432" s="11">
        <f t="shared" si="307"/>
        <v>9.6161445846615901E-3</v>
      </c>
      <c r="I3432" s="11"/>
    </row>
    <row r="3433" spans="2:9" ht="12" hidden="1" customHeight="1">
      <c r="B3433" s="9">
        <v>401134</v>
      </c>
      <c r="C3433" s="10">
        <v>56</v>
      </c>
      <c r="D3433" s="10">
        <v>57</v>
      </c>
      <c r="E3433" s="10">
        <v>58</v>
      </c>
      <c r="F3433" s="11">
        <f t="shared" si="307"/>
        <v>3.6746853550664719E-3</v>
      </c>
      <c r="G3433" s="11">
        <f t="shared" si="307"/>
        <v>3.7552870488714372E-3</v>
      </c>
      <c r="H3433" s="11">
        <f t="shared" si="307"/>
        <v>3.8201122322628236E-3</v>
      </c>
      <c r="I3433" s="11"/>
    </row>
    <row r="3434" spans="2:9" ht="12" hidden="1" customHeight="1">
      <c r="B3434" s="9">
        <v>401135</v>
      </c>
      <c r="C3434" s="10">
        <v>22</v>
      </c>
      <c r="D3434" s="10">
        <v>21</v>
      </c>
      <c r="E3434" s="10">
        <v>21</v>
      </c>
      <c r="F3434" s="11">
        <f t="shared" si="307"/>
        <v>1.4436263894903997E-3</v>
      </c>
      <c r="G3434" s="11">
        <f t="shared" si="307"/>
        <v>1.3835268074789506E-3</v>
      </c>
      <c r="H3434" s="11">
        <f t="shared" si="307"/>
        <v>1.3831440840951603E-3</v>
      </c>
      <c r="I3434" s="11"/>
    </row>
    <row r="3435" spans="2:9" ht="12" hidden="1" customHeight="1">
      <c r="B3435" s="9">
        <v>401136</v>
      </c>
      <c r="C3435" s="10">
        <v>103.6</v>
      </c>
      <c r="D3435" s="10">
        <v>104.6</v>
      </c>
      <c r="E3435" s="10">
        <v>102.6</v>
      </c>
      <c r="F3435" s="11">
        <f t="shared" si="307"/>
        <v>6.7981679068729733E-3</v>
      </c>
      <c r="G3435" s="11">
        <f t="shared" si="307"/>
        <v>6.8912811458237246E-3</v>
      </c>
      <c r="H3435" s="11">
        <f t="shared" si="307"/>
        <v>6.7576468108649255E-3</v>
      </c>
      <c r="I3435" s="11"/>
    </row>
    <row r="3436" spans="2:9" ht="12" hidden="1" customHeight="1">
      <c r="B3436" s="9">
        <v>401137</v>
      </c>
      <c r="C3436" s="10">
        <v>267</v>
      </c>
      <c r="D3436" s="10">
        <v>268</v>
      </c>
      <c r="E3436" s="10">
        <v>267</v>
      </c>
      <c r="F3436" s="11">
        <f t="shared" si="307"/>
        <v>1.7520374817906217E-2</v>
      </c>
      <c r="G3436" s="11">
        <f t="shared" si="307"/>
        <v>1.7656437352588511E-2</v>
      </c>
      <c r="H3436" s="11">
        <f t="shared" si="307"/>
        <v>1.7585689069209893E-2</v>
      </c>
      <c r="I3436" s="11"/>
    </row>
    <row r="3437" spans="2:9" ht="12" hidden="1" customHeight="1">
      <c r="B3437" s="9">
        <v>401138</v>
      </c>
      <c r="C3437" s="10">
        <v>175</v>
      </c>
      <c r="D3437" s="10">
        <v>178</v>
      </c>
      <c r="E3437" s="10">
        <v>177</v>
      </c>
      <c r="F3437" s="11">
        <f t="shared" si="307"/>
        <v>1.1483391734582725E-2</v>
      </c>
      <c r="G3437" s="11">
        <f t="shared" si="307"/>
        <v>1.1727036749107295E-2</v>
      </c>
      <c r="H3437" s="11">
        <f t="shared" si="307"/>
        <v>1.1657928708802065E-2</v>
      </c>
      <c r="I3437" s="11"/>
    </row>
    <row r="3438" spans="2:9" ht="12" hidden="1" customHeight="1">
      <c r="B3438" s="9">
        <v>402100</v>
      </c>
      <c r="C3438" s="10">
        <v>55</v>
      </c>
      <c r="D3438" s="10">
        <v>55</v>
      </c>
      <c r="E3438" s="10">
        <v>55</v>
      </c>
      <c r="F3438" s="11">
        <f t="shared" si="307"/>
        <v>3.6090659737259994E-3</v>
      </c>
      <c r="G3438" s="11">
        <f t="shared" si="307"/>
        <v>3.6235225910162994E-3</v>
      </c>
      <c r="H3438" s="11">
        <f t="shared" si="307"/>
        <v>3.6225202202492292E-3</v>
      </c>
      <c r="I3438" s="11"/>
    </row>
    <row r="3439" spans="2:9" ht="12" hidden="1" customHeight="1">
      <c r="B3439" s="9">
        <v>402101</v>
      </c>
      <c r="C3439" s="10">
        <v>118</v>
      </c>
      <c r="D3439" s="10">
        <v>119</v>
      </c>
      <c r="E3439" s="10">
        <v>119</v>
      </c>
      <c r="F3439" s="11">
        <f t="shared" si="307"/>
        <v>7.7430869981757805E-3</v>
      </c>
      <c r="G3439" s="11">
        <f t="shared" si="307"/>
        <v>7.8399852423807204E-3</v>
      </c>
      <c r="H3439" s="11">
        <f t="shared" si="307"/>
        <v>7.8378164765392413E-3</v>
      </c>
      <c r="I3439" s="11"/>
    </row>
    <row r="3440" spans="2:9" ht="12" hidden="1" customHeight="1" thickBot="1">
      <c r="C3440" s="12">
        <f t="shared" ref="C3440:H3440" si="308">SUM(C3381:C3439)</f>
        <v>15239.400000000001</v>
      </c>
      <c r="D3440" s="12">
        <f t="shared" si="308"/>
        <v>15178.6</v>
      </c>
      <c r="E3440" s="12">
        <f t="shared" si="308"/>
        <v>15182.800000000001</v>
      </c>
      <c r="F3440" s="13">
        <f t="shared" si="308"/>
        <v>0.99999999999999956</v>
      </c>
      <c r="G3440" s="13">
        <f t="shared" si="308"/>
        <v>0.99999999999999978</v>
      </c>
      <c r="H3440" s="13">
        <f t="shared" si="308"/>
        <v>0.99999999999999967</v>
      </c>
      <c r="I3440" s="52"/>
    </row>
    <row r="3441" spans="1:9" ht="12" hidden="1" customHeight="1"/>
    <row r="3442" spans="1:9" ht="12" hidden="1" customHeight="1">
      <c r="A3442" s="3" t="s">
        <v>268</v>
      </c>
      <c r="B3442" s="2" t="s">
        <v>269</v>
      </c>
    </row>
    <row r="3443" spans="1:9" ht="12" hidden="1" customHeight="1">
      <c r="B3443" s="6" t="s">
        <v>4</v>
      </c>
      <c r="C3443" s="55" t="s">
        <v>5</v>
      </c>
      <c r="D3443" s="55"/>
      <c r="E3443" s="55"/>
      <c r="F3443" s="55" t="s">
        <v>6</v>
      </c>
      <c r="G3443" s="55"/>
      <c r="H3443" s="55"/>
      <c r="I3443" s="6"/>
    </row>
    <row r="3444" spans="1:9" ht="12" hidden="1" customHeight="1">
      <c r="B3444" s="6"/>
      <c r="C3444" s="8" t="s">
        <v>7</v>
      </c>
      <c r="D3444" s="8" t="s">
        <v>8</v>
      </c>
      <c r="E3444" s="8">
        <v>2013</v>
      </c>
      <c r="F3444" s="36" t="s">
        <v>7</v>
      </c>
      <c r="G3444" s="8" t="s">
        <v>8</v>
      </c>
      <c r="H3444" s="8">
        <v>2013</v>
      </c>
      <c r="I3444" s="8"/>
    </row>
    <row r="3445" spans="1:9" ht="12" hidden="1" customHeight="1">
      <c r="B3445" s="9">
        <v>357101</v>
      </c>
      <c r="C3445" s="10">
        <v>5082.3999999999996</v>
      </c>
      <c r="D3445" s="10">
        <v>5129.5</v>
      </c>
      <c r="E3445" s="10">
        <v>5148.3999999999996</v>
      </c>
      <c r="F3445" s="11">
        <f t="shared" ref="F3445:H3446" si="309">C3445/C$3447</f>
        <v>0.47371119126844313</v>
      </c>
      <c r="G3445" s="11">
        <f t="shared" si="309"/>
        <v>0.47439146197099735</v>
      </c>
      <c r="H3445" s="11">
        <f t="shared" si="309"/>
        <v>0.47443694938995173</v>
      </c>
      <c r="I3445" s="11"/>
    </row>
    <row r="3446" spans="1:9" ht="12" hidden="1" customHeight="1">
      <c r="B3446" s="9">
        <v>357102</v>
      </c>
      <c r="C3446" s="10">
        <v>5646.5</v>
      </c>
      <c r="D3446" s="10">
        <v>5683.3</v>
      </c>
      <c r="E3446" s="10">
        <v>5703.2</v>
      </c>
      <c r="F3446" s="11">
        <f t="shared" si="309"/>
        <v>0.52628880873155681</v>
      </c>
      <c r="G3446" s="11">
        <f t="shared" si="309"/>
        <v>0.52560853802900276</v>
      </c>
      <c r="H3446" s="11">
        <f t="shared" si="309"/>
        <v>0.52556305061004838</v>
      </c>
      <c r="I3446" s="11"/>
    </row>
    <row r="3447" spans="1:9" ht="12" hidden="1" customHeight="1" thickBot="1">
      <c r="C3447" s="12">
        <f t="shared" ref="C3447:H3447" si="310">SUM(C3445:C3446)</f>
        <v>10728.9</v>
      </c>
      <c r="D3447" s="12">
        <f t="shared" si="310"/>
        <v>10812.8</v>
      </c>
      <c r="E3447" s="12">
        <f t="shared" si="310"/>
        <v>10851.599999999999</v>
      </c>
      <c r="F3447" s="13">
        <f t="shared" si="310"/>
        <v>1</v>
      </c>
      <c r="G3447" s="13">
        <f t="shared" si="310"/>
        <v>1</v>
      </c>
      <c r="H3447" s="13">
        <f t="shared" si="310"/>
        <v>1</v>
      </c>
      <c r="I3447" s="52"/>
    </row>
    <row r="3448" spans="1:9" ht="12" hidden="1" customHeight="1"/>
    <row r="3449" spans="1:9" ht="12" hidden="1" customHeight="1">
      <c r="A3449" s="3" t="s">
        <v>270</v>
      </c>
      <c r="B3449" s="2" t="s">
        <v>202</v>
      </c>
    </row>
    <row r="3450" spans="1:9" ht="12" hidden="1" customHeight="1">
      <c r="B3450" s="6" t="s">
        <v>4</v>
      </c>
      <c r="C3450" s="55" t="s">
        <v>5</v>
      </c>
      <c r="D3450" s="55"/>
      <c r="E3450" s="55"/>
      <c r="F3450" s="55" t="s">
        <v>6</v>
      </c>
      <c r="G3450" s="55"/>
      <c r="H3450" s="55"/>
      <c r="I3450" s="6"/>
    </row>
    <row r="3451" spans="1:9" ht="12" hidden="1" customHeight="1">
      <c r="B3451" s="6"/>
      <c r="C3451" s="8" t="s">
        <v>7</v>
      </c>
      <c r="D3451" s="8" t="s">
        <v>8</v>
      </c>
      <c r="E3451" s="8">
        <v>2013</v>
      </c>
      <c r="F3451" s="36" t="s">
        <v>7</v>
      </c>
      <c r="G3451" s="8" t="s">
        <v>8</v>
      </c>
      <c r="H3451" s="8">
        <v>2013</v>
      </c>
      <c r="I3451" s="8"/>
    </row>
    <row r="3452" spans="1:9" ht="12" hidden="1" customHeight="1">
      <c r="B3452" s="9">
        <v>241100</v>
      </c>
      <c r="C3452" s="10">
        <v>2094.1999999999998</v>
      </c>
      <c r="D3452" s="10">
        <v>2094.1999999999998</v>
      </c>
      <c r="E3452" s="10">
        <v>2094.1999999999998</v>
      </c>
      <c r="F3452" s="11">
        <f t="shared" ref="F3452:H3467" si="311">C3452/C$3468</f>
        <v>0.1182135317294557</v>
      </c>
      <c r="G3452" s="11">
        <f t="shared" si="311"/>
        <v>0.11718164217688595</v>
      </c>
      <c r="H3452" s="11">
        <f t="shared" si="311"/>
        <v>0.1179890811365083</v>
      </c>
      <c r="I3452" s="11"/>
    </row>
    <row r="3453" spans="1:9" ht="12" hidden="1" customHeight="1">
      <c r="B3453" s="9">
        <v>242100</v>
      </c>
      <c r="C3453" s="10">
        <v>120.7</v>
      </c>
      <c r="D3453" s="10">
        <v>124.1</v>
      </c>
      <c r="E3453" s="10">
        <v>123.1</v>
      </c>
      <c r="F3453" s="11">
        <f t="shared" si="311"/>
        <v>6.8132811000598346E-3</v>
      </c>
      <c r="G3453" s="11">
        <f t="shared" si="311"/>
        <v>6.944055865796747E-3</v>
      </c>
      <c r="H3453" s="11">
        <f t="shared" si="311"/>
        <v>6.9355629299513765E-3</v>
      </c>
      <c r="I3453" s="11"/>
    </row>
    <row r="3454" spans="1:9" ht="12" hidden="1" customHeight="1">
      <c r="B3454" s="9">
        <v>242101</v>
      </c>
      <c r="C3454" s="10">
        <v>121.7</v>
      </c>
      <c r="D3454" s="10">
        <v>125.1</v>
      </c>
      <c r="E3454" s="10">
        <v>124.1</v>
      </c>
      <c r="F3454" s="11">
        <f t="shared" si="311"/>
        <v>6.8697291621978617E-3</v>
      </c>
      <c r="G3454" s="11">
        <f t="shared" si="311"/>
        <v>7.0000111910650531E-3</v>
      </c>
      <c r="H3454" s="11">
        <f t="shared" si="311"/>
        <v>6.9919038148413149E-3</v>
      </c>
      <c r="I3454" s="11"/>
    </row>
    <row r="3455" spans="1:9" ht="12" hidden="1" customHeight="1">
      <c r="B3455" s="9">
        <v>248100</v>
      </c>
      <c r="C3455" s="10">
        <v>1252.4000000000001</v>
      </c>
      <c r="D3455" s="10">
        <v>1263.5999999999999</v>
      </c>
      <c r="E3455" s="10">
        <v>1258.8</v>
      </c>
      <c r="F3455" s="11">
        <f t="shared" si="311"/>
        <v>7.0695553021664762E-2</v>
      </c>
      <c r="G3455" s="11">
        <f t="shared" si="311"/>
        <v>7.0705149009031174E-2</v>
      </c>
      <c r="H3455" s="11">
        <f t="shared" si="311"/>
        <v>7.0921905899454046E-2</v>
      </c>
      <c r="I3455" s="11"/>
    </row>
    <row r="3456" spans="1:9" ht="12" hidden="1" customHeight="1">
      <c r="B3456" s="9">
        <v>248101</v>
      </c>
      <c r="C3456" s="10">
        <v>1150.0999999999999</v>
      </c>
      <c r="D3456" s="10">
        <v>1161.3</v>
      </c>
      <c r="E3456" s="10">
        <v>1157.3</v>
      </c>
      <c r="F3456" s="11">
        <f t="shared" si="311"/>
        <v>6.4920916264944617E-2</v>
      </c>
      <c r="G3456" s="11">
        <f t="shared" si="311"/>
        <v>6.4980919234083501E-2</v>
      </c>
      <c r="H3456" s="11">
        <f t="shared" si="311"/>
        <v>6.5203306083125329E-2</v>
      </c>
      <c r="I3456" s="11"/>
    </row>
    <row r="3457" spans="1:16" ht="12" hidden="1" customHeight="1">
      <c r="B3457" s="9">
        <v>249100</v>
      </c>
      <c r="C3457" s="10">
        <v>1602.6</v>
      </c>
      <c r="D3457" s="10">
        <v>1591.6</v>
      </c>
      <c r="E3457" s="10">
        <v>1588.6</v>
      </c>
      <c r="F3457" s="11">
        <f t="shared" si="311"/>
        <v>9.0463664382401734E-2</v>
      </c>
      <c r="G3457" s="11">
        <f t="shared" si="311"/>
        <v>8.9058495697035472E-2</v>
      </c>
      <c r="H3457" s="11">
        <f t="shared" si="311"/>
        <v>8.9503129736155623E-2</v>
      </c>
      <c r="I3457" s="11"/>
    </row>
    <row r="3458" spans="1:16" ht="12" hidden="1" customHeight="1">
      <c r="B3458" s="9">
        <v>249101</v>
      </c>
      <c r="C3458" s="10">
        <v>908</v>
      </c>
      <c r="D3458" s="10">
        <v>908</v>
      </c>
      <c r="E3458" s="10">
        <v>908</v>
      </c>
      <c r="F3458" s="11">
        <f t="shared" si="311"/>
        <v>5.1254840421328329E-2</v>
      </c>
      <c r="G3458" s="11">
        <f t="shared" si="311"/>
        <v>5.080743534362165E-2</v>
      </c>
      <c r="H3458" s="11">
        <f t="shared" si="311"/>
        <v>5.115752348006377E-2</v>
      </c>
      <c r="I3458" s="11"/>
    </row>
    <row r="3459" spans="1:16" ht="12" hidden="1" customHeight="1">
      <c r="B3459" s="9">
        <v>250100</v>
      </c>
      <c r="C3459" s="10">
        <v>3355</v>
      </c>
      <c r="D3459" s="10">
        <v>3355</v>
      </c>
      <c r="E3459" s="10">
        <v>3355</v>
      </c>
      <c r="F3459" s="11">
        <f t="shared" si="311"/>
        <v>0.18938324847307991</v>
      </c>
      <c r="G3459" s="11">
        <f t="shared" si="311"/>
        <v>0.18773011627516589</v>
      </c>
      <c r="H3459" s="11">
        <f t="shared" si="311"/>
        <v>0.18902366880574223</v>
      </c>
      <c r="I3459" s="11"/>
    </row>
    <row r="3460" spans="1:16" ht="12" hidden="1" customHeight="1">
      <c r="B3460" s="9">
        <v>252106</v>
      </c>
      <c r="C3460" s="10">
        <v>1703.8</v>
      </c>
      <c r="D3460" s="10">
        <v>1696.8</v>
      </c>
      <c r="E3460" s="10">
        <v>1700.3</v>
      </c>
      <c r="F3460" s="11">
        <f t="shared" si="311"/>
        <v>9.6176208270770058E-2</v>
      </c>
      <c r="G3460" s="11">
        <f t="shared" si="311"/>
        <v>9.4944995915261246E-2</v>
      </c>
      <c r="H3460" s="11">
        <f t="shared" si="311"/>
        <v>9.5796406578361706E-2</v>
      </c>
      <c r="I3460" s="11"/>
    </row>
    <row r="3461" spans="1:16" ht="12" hidden="1" customHeight="1">
      <c r="B3461" s="9">
        <v>252107</v>
      </c>
      <c r="C3461" s="10">
        <v>158</v>
      </c>
      <c r="D3461" s="10">
        <v>158</v>
      </c>
      <c r="E3461" s="10">
        <v>156</v>
      </c>
      <c r="F3461" s="11">
        <f t="shared" si="311"/>
        <v>8.9187938178082338E-3</v>
      </c>
      <c r="G3461" s="11">
        <f t="shared" si="311"/>
        <v>8.8409413923923128E-3</v>
      </c>
      <c r="H3461" s="11">
        <f t="shared" si="311"/>
        <v>8.7891780428303399E-3</v>
      </c>
      <c r="I3461" s="11"/>
    </row>
    <row r="3462" spans="1:16" ht="12" hidden="1" customHeight="1">
      <c r="B3462" s="9">
        <v>252125</v>
      </c>
      <c r="C3462" s="10">
        <v>1179.2</v>
      </c>
      <c r="D3462" s="10">
        <v>1205</v>
      </c>
      <c r="E3462" s="10">
        <v>1201.5999999999999</v>
      </c>
      <c r="F3462" s="11">
        <f t="shared" si="311"/>
        <v>6.6563554873161207E-2</v>
      </c>
      <c r="G3462" s="11">
        <f t="shared" si="311"/>
        <v>6.7426166948308469E-2</v>
      </c>
      <c r="H3462" s="11">
        <f t="shared" si="311"/>
        <v>6.7699207283749591E-2</v>
      </c>
      <c r="I3462" s="11"/>
    </row>
    <row r="3463" spans="1:16" ht="12" hidden="1" customHeight="1">
      <c r="B3463" s="9">
        <v>252126</v>
      </c>
      <c r="C3463" s="10">
        <v>979</v>
      </c>
      <c r="D3463" s="10">
        <v>1004.8</v>
      </c>
      <c r="E3463" s="10">
        <v>1000.6</v>
      </c>
      <c r="F3463" s="11">
        <f t="shared" si="311"/>
        <v>5.5262652833128235E-2</v>
      </c>
      <c r="G3463" s="11">
        <f t="shared" si="311"/>
        <v>5.6223910829593646E-2</v>
      </c>
      <c r="H3463" s="11">
        <f t="shared" si="311"/>
        <v>5.6374689420872037E-2</v>
      </c>
      <c r="I3463" s="11"/>
    </row>
    <row r="3464" spans="1:16" ht="12" hidden="1" customHeight="1">
      <c r="B3464" s="9">
        <v>252128</v>
      </c>
      <c r="C3464" s="10">
        <v>430.1</v>
      </c>
      <c r="D3464" s="10">
        <v>426.1</v>
      </c>
      <c r="E3464" s="10">
        <v>428.5</v>
      </c>
      <c r="F3464" s="11">
        <f t="shared" si="311"/>
        <v>2.4278311525565328E-2</v>
      </c>
      <c r="G3464" s="11">
        <f t="shared" si="311"/>
        <v>2.3842564096825093E-2</v>
      </c>
      <c r="H3464" s="11">
        <f t="shared" si="311"/>
        <v>2.4142069175338465E-2</v>
      </c>
      <c r="I3464" s="11"/>
    </row>
    <row r="3465" spans="1:16" ht="12" hidden="1" customHeight="1">
      <c r="B3465" s="9">
        <v>256100</v>
      </c>
      <c r="C3465" s="10">
        <v>1143.8</v>
      </c>
      <c r="D3465" s="10">
        <v>1241</v>
      </c>
      <c r="E3465" s="10">
        <v>1184.2</v>
      </c>
      <c r="F3465" s="11">
        <f t="shared" si="311"/>
        <v>6.4565293473475047E-2</v>
      </c>
      <c r="G3465" s="11">
        <f t="shared" si="311"/>
        <v>6.9440558657967472E-2</v>
      </c>
      <c r="H3465" s="11">
        <f t="shared" si="311"/>
        <v>6.6718875886664669E-2</v>
      </c>
      <c r="I3465" s="11"/>
    </row>
    <row r="3466" spans="1:16" ht="12" hidden="1" customHeight="1">
      <c r="B3466" s="31">
        <v>259100</v>
      </c>
      <c r="C3466" s="32">
        <v>764.9</v>
      </c>
      <c r="D3466" s="32">
        <v>764.9</v>
      </c>
      <c r="E3466" s="32">
        <v>740.9</v>
      </c>
      <c r="F3466" s="33">
        <f t="shared" si="311"/>
        <v>4.3177122729376696E-2</v>
      </c>
      <c r="G3466" s="33">
        <f t="shared" si="311"/>
        <v>4.2800228297727089E-2</v>
      </c>
      <c r="H3466" s="33">
        <f t="shared" si="311"/>
        <v>4.1742961614955117E-2</v>
      </c>
      <c r="I3466" s="33"/>
      <c r="P3466" s="22">
        <v>41699</v>
      </c>
    </row>
    <row r="3467" spans="1:16" ht="12" hidden="1" customHeight="1">
      <c r="B3467" s="31">
        <v>259101</v>
      </c>
      <c r="C3467" s="32">
        <f>VLOOKUP($B3467,'[18]WSC ERC'!$A:$D,2,FALSE)</f>
        <v>751.9</v>
      </c>
      <c r="D3467" s="32">
        <f>VLOOKUP($B3467,'[18]WSC ERC'!$A:$D,3,FALSE)</f>
        <v>751.9</v>
      </c>
      <c r="E3467" s="32">
        <f>VLOOKUP($B3467,'[18]WSC ERC'!$A:$D,4,FALSE)</f>
        <v>727.9</v>
      </c>
      <c r="F3467" s="33">
        <f t="shared" si="311"/>
        <v>4.244329792158235E-2</v>
      </c>
      <c r="G3467" s="33">
        <f t="shared" si="311"/>
        <v>4.2072809069239117E-2</v>
      </c>
      <c r="H3467" s="33">
        <f t="shared" si="311"/>
        <v>4.1010530111385925E-2</v>
      </c>
      <c r="I3467" s="33"/>
      <c r="M3467" s="28">
        <f>SUM(F3466:F3467)</f>
        <v>8.5620420650959039E-2</v>
      </c>
      <c r="N3467" s="28">
        <f t="shared" ref="N3467:O3467" si="312">SUM(G3466:G3467)</f>
        <v>8.4873037366966206E-2</v>
      </c>
      <c r="O3467" s="28">
        <f t="shared" si="312"/>
        <v>8.2753491726341041E-2</v>
      </c>
      <c r="P3467" s="23"/>
    </row>
    <row r="3468" spans="1:16" ht="12" hidden="1" customHeight="1" thickBot="1">
      <c r="C3468" s="12">
        <f t="shared" ref="C3468:H3468" si="313">SUM(C3452:C3467)</f>
        <v>17715.400000000001</v>
      </c>
      <c r="D3468" s="12">
        <f t="shared" si="313"/>
        <v>17871.400000000001</v>
      </c>
      <c r="E3468" s="12">
        <f t="shared" si="313"/>
        <v>17749.100000000002</v>
      </c>
      <c r="F3468" s="13">
        <f t="shared" si="313"/>
        <v>0.99999999999999989</v>
      </c>
      <c r="G3468" s="13">
        <f t="shared" si="313"/>
        <v>1</v>
      </c>
      <c r="H3468" s="13">
        <f t="shared" si="313"/>
        <v>0.99999999999999967</v>
      </c>
      <c r="I3468" s="52"/>
    </row>
    <row r="3469" spans="1:16" ht="12" hidden="1" customHeight="1"/>
    <row r="3470" spans="1:16" ht="12" hidden="1" customHeight="1">
      <c r="A3470" s="3" t="s">
        <v>271</v>
      </c>
      <c r="B3470" s="2" t="s">
        <v>272</v>
      </c>
    </row>
    <row r="3471" spans="1:16" ht="12" hidden="1" customHeight="1">
      <c r="B3471" s="6" t="s">
        <v>4</v>
      </c>
      <c r="C3471" s="55" t="s">
        <v>5</v>
      </c>
      <c r="D3471" s="55"/>
      <c r="E3471" s="55"/>
      <c r="F3471" s="55" t="s">
        <v>6</v>
      </c>
      <c r="G3471" s="55"/>
      <c r="H3471" s="55"/>
      <c r="I3471" s="6"/>
    </row>
    <row r="3472" spans="1:16" ht="12" hidden="1" customHeight="1">
      <c r="B3472" s="6"/>
      <c r="C3472" s="8" t="s">
        <v>7</v>
      </c>
      <c r="D3472" s="8" t="s">
        <v>8</v>
      </c>
      <c r="E3472" s="8">
        <v>2013</v>
      </c>
      <c r="F3472" s="36" t="s">
        <v>7</v>
      </c>
      <c r="G3472" s="8" t="s">
        <v>8</v>
      </c>
      <c r="H3472" s="8">
        <v>2013</v>
      </c>
      <c r="I3472" s="8"/>
    </row>
    <row r="3473" spans="1:9" ht="12" hidden="1" customHeight="1">
      <c r="B3473" s="9">
        <v>241100</v>
      </c>
      <c r="C3473" s="10">
        <v>2094.1999999999998</v>
      </c>
      <c r="D3473" s="10">
        <v>2094.1999999999998</v>
      </c>
      <c r="E3473" s="10">
        <v>2094.1999999999998</v>
      </c>
      <c r="F3473" s="11">
        <f t="shared" ref="F3473:H3474" si="314">C3473/C$3475</f>
        <v>0.38431329369448725</v>
      </c>
      <c r="G3473" s="11">
        <f t="shared" si="314"/>
        <v>0.38431329369448725</v>
      </c>
      <c r="H3473" s="11">
        <f t="shared" si="314"/>
        <v>0.38431329369448725</v>
      </c>
      <c r="I3473" s="11"/>
    </row>
    <row r="3474" spans="1:9" ht="12" hidden="1" customHeight="1">
      <c r="B3474" s="9">
        <v>250100</v>
      </c>
      <c r="C3474" s="10">
        <v>3355</v>
      </c>
      <c r="D3474" s="10">
        <v>3355</v>
      </c>
      <c r="E3474" s="10">
        <v>3355</v>
      </c>
      <c r="F3474" s="11">
        <f t="shared" si="314"/>
        <v>0.61568670630551281</v>
      </c>
      <c r="G3474" s="11">
        <f t="shared" si="314"/>
        <v>0.61568670630551281</v>
      </c>
      <c r="H3474" s="11">
        <f t="shared" si="314"/>
        <v>0.61568670630551281</v>
      </c>
      <c r="I3474" s="11"/>
    </row>
    <row r="3475" spans="1:9" ht="12" hidden="1" customHeight="1" thickBot="1">
      <c r="C3475" s="12">
        <f t="shared" ref="C3475:H3475" si="315">SUM(C3473:C3474)</f>
        <v>5449.2</v>
      </c>
      <c r="D3475" s="12">
        <f t="shared" si="315"/>
        <v>5449.2</v>
      </c>
      <c r="E3475" s="12">
        <f t="shared" si="315"/>
        <v>5449.2</v>
      </c>
      <c r="F3475" s="13">
        <f t="shared" si="315"/>
        <v>1</v>
      </c>
      <c r="G3475" s="13">
        <f t="shared" si="315"/>
        <v>1</v>
      </c>
      <c r="H3475" s="13">
        <f t="shared" si="315"/>
        <v>1</v>
      </c>
      <c r="I3475" s="52"/>
    </row>
    <row r="3476" spans="1:9" ht="12" hidden="1" customHeight="1"/>
    <row r="3477" spans="1:9" ht="12" hidden="1" customHeight="1">
      <c r="A3477" s="3" t="s">
        <v>273</v>
      </c>
      <c r="B3477" s="2" t="s">
        <v>274</v>
      </c>
    </row>
    <row r="3478" spans="1:9" ht="12" hidden="1" customHeight="1">
      <c r="B3478" s="6" t="s">
        <v>4</v>
      </c>
      <c r="C3478" s="55" t="s">
        <v>5</v>
      </c>
      <c r="D3478" s="55"/>
      <c r="E3478" s="55"/>
      <c r="F3478" s="55" t="s">
        <v>6</v>
      </c>
      <c r="G3478" s="55"/>
      <c r="H3478" s="55"/>
      <c r="I3478" s="6"/>
    </row>
    <row r="3479" spans="1:9" ht="12" hidden="1" customHeight="1">
      <c r="B3479" s="6"/>
      <c r="C3479" s="8" t="s">
        <v>7</v>
      </c>
      <c r="D3479" s="8" t="s">
        <v>8</v>
      </c>
      <c r="E3479" s="8">
        <v>2013</v>
      </c>
      <c r="F3479" s="36" t="s">
        <v>7</v>
      </c>
      <c r="G3479" s="8" t="s">
        <v>8</v>
      </c>
      <c r="H3479" s="8">
        <v>2013</v>
      </c>
      <c r="I3479" s="8"/>
    </row>
    <row r="3480" spans="1:9" ht="12" hidden="1" customHeight="1">
      <c r="B3480" s="9">
        <v>251100</v>
      </c>
      <c r="C3480" s="10">
        <v>67</v>
      </c>
      <c r="D3480" s="10">
        <v>67</v>
      </c>
      <c r="E3480" s="10">
        <v>66</v>
      </c>
      <c r="F3480" s="11">
        <f t="shared" ref="F3480:H3490" si="316">C3480/C$3491</f>
        <v>4.0141393565394524E-3</v>
      </c>
      <c r="G3480" s="11">
        <f t="shared" si="316"/>
        <v>3.856736625182764E-3</v>
      </c>
      <c r="H3480" s="11">
        <f t="shared" si="316"/>
        <v>3.7416026531364266E-3</v>
      </c>
      <c r="I3480" s="11"/>
    </row>
    <row r="3481" spans="1:9" ht="12" hidden="1" customHeight="1">
      <c r="B3481" s="9">
        <v>251101</v>
      </c>
      <c r="C3481" s="10">
        <v>43</v>
      </c>
      <c r="D3481" s="10">
        <v>41</v>
      </c>
      <c r="E3481" s="10">
        <v>43</v>
      </c>
      <c r="F3481" s="11">
        <f t="shared" si="316"/>
        <v>2.5762386915103947E-3</v>
      </c>
      <c r="G3481" s="11">
        <f t="shared" si="316"/>
        <v>2.3600925616790048E-3</v>
      </c>
      <c r="H3481" s="11">
        <f t="shared" si="316"/>
        <v>2.4377108194676722E-3</v>
      </c>
      <c r="I3481" s="11"/>
    </row>
    <row r="3482" spans="1:9" ht="12" hidden="1" customHeight="1">
      <c r="B3482" s="9">
        <v>251102</v>
      </c>
      <c r="C3482" s="10">
        <v>3218.3</v>
      </c>
      <c r="D3482" s="10">
        <v>3304.8</v>
      </c>
      <c r="E3482" s="10">
        <v>3348.8</v>
      </c>
      <c r="F3482" s="11">
        <f t="shared" si="316"/>
        <v>0.19281648792762568</v>
      </c>
      <c r="G3482" s="11">
        <f t="shared" si="316"/>
        <v>0.19023497311797014</v>
      </c>
      <c r="H3482" s="11">
        <f t="shared" si="316"/>
        <v>0.18984665098217071</v>
      </c>
      <c r="I3482" s="11"/>
    </row>
    <row r="3483" spans="1:9" ht="12" hidden="1" customHeight="1">
      <c r="B3483" s="9">
        <v>251103</v>
      </c>
      <c r="C3483" s="10">
        <v>3144.8</v>
      </c>
      <c r="D3483" s="10">
        <v>3248.8</v>
      </c>
      <c r="E3483" s="10">
        <v>3299.3</v>
      </c>
      <c r="F3483" s="11">
        <f t="shared" si="316"/>
        <v>0.18841291714097419</v>
      </c>
      <c r="G3483" s="11">
        <f t="shared" si="316"/>
        <v>0.18701143205811588</v>
      </c>
      <c r="H3483" s="11">
        <f t="shared" si="316"/>
        <v>0.18704044899231839</v>
      </c>
      <c r="I3483" s="11"/>
    </row>
    <row r="3484" spans="1:9" ht="12" hidden="1" customHeight="1">
      <c r="B3484" s="9">
        <v>251104</v>
      </c>
      <c r="C3484" s="10">
        <v>56</v>
      </c>
      <c r="D3484" s="10">
        <v>272</v>
      </c>
      <c r="E3484" s="10">
        <v>293</v>
      </c>
      <c r="F3484" s="11">
        <f t="shared" si="316"/>
        <v>3.3551015517344677E-3</v>
      </c>
      <c r="G3484" s="11">
        <f t="shared" si="316"/>
        <v>1.5657199433577788E-2</v>
      </c>
      <c r="H3484" s="11">
        <f t="shared" si="316"/>
        <v>1.6610448141954136E-2</v>
      </c>
      <c r="I3484" s="11"/>
    </row>
    <row r="3485" spans="1:9" ht="12" hidden="1" customHeight="1">
      <c r="B3485" s="9">
        <v>251106</v>
      </c>
      <c r="C3485" s="10">
        <v>6105.6</v>
      </c>
      <c r="D3485" s="10">
        <v>6355.9</v>
      </c>
      <c r="E3485" s="10">
        <v>6498.6</v>
      </c>
      <c r="F3485" s="11">
        <f t="shared" si="316"/>
        <v>0.36580192918339227</v>
      </c>
      <c r="G3485" s="11">
        <f t="shared" si="316"/>
        <v>0.36586615397013622</v>
      </c>
      <c r="H3485" s="11">
        <f t="shared" si="316"/>
        <v>0.3684118030556422</v>
      </c>
      <c r="I3485" s="11"/>
    </row>
    <row r="3486" spans="1:9" ht="12" hidden="1" customHeight="1">
      <c r="B3486" s="9">
        <v>252129</v>
      </c>
      <c r="C3486" s="10">
        <v>527.6</v>
      </c>
      <c r="D3486" s="10">
        <v>535.79999999999995</v>
      </c>
      <c r="E3486" s="10">
        <v>538.6</v>
      </c>
      <c r="F3486" s="11">
        <f t="shared" si="316"/>
        <v>3.1609849619555451E-2</v>
      </c>
      <c r="G3486" s="11">
        <f t="shared" si="316"/>
        <v>3.0842380354819773E-2</v>
      </c>
      <c r="H3486" s="11">
        <f t="shared" si="316"/>
        <v>3.0533745287564841E-2</v>
      </c>
      <c r="I3486" s="11"/>
    </row>
    <row r="3487" spans="1:9" ht="12" hidden="1" customHeight="1">
      <c r="B3487" s="9">
        <v>252130</v>
      </c>
      <c r="C3487" s="10">
        <v>76.2</v>
      </c>
      <c r="D3487" s="10">
        <v>75.400000000000006</v>
      </c>
      <c r="E3487" s="10">
        <v>77.2</v>
      </c>
      <c r="F3487" s="11">
        <f t="shared" si="316"/>
        <v>4.5653346114672578E-3</v>
      </c>
      <c r="G3487" s="11">
        <f t="shared" si="316"/>
        <v>4.3402677841609021E-3</v>
      </c>
      <c r="H3487" s="11">
        <f t="shared" si="316"/>
        <v>4.3765412851838204E-3</v>
      </c>
      <c r="I3487" s="11"/>
    </row>
    <row r="3488" spans="1:9" ht="12" hidden="1" customHeight="1">
      <c r="B3488" s="9">
        <v>254101</v>
      </c>
      <c r="C3488" s="10">
        <v>728.5</v>
      </c>
      <c r="D3488" s="10">
        <v>760.5</v>
      </c>
      <c r="E3488" s="10">
        <v>767</v>
      </c>
      <c r="F3488" s="11">
        <f t="shared" si="316"/>
        <v>4.3646276436402849E-2</v>
      </c>
      <c r="G3488" s="11">
        <f t="shared" si="316"/>
        <v>4.3776838857484957E-2</v>
      </c>
      <c r="H3488" s="11">
        <f t="shared" si="316"/>
        <v>4.3481958105388477E-2</v>
      </c>
      <c r="I3488" s="11"/>
    </row>
    <row r="3489" spans="1:9" ht="12" hidden="1" customHeight="1">
      <c r="B3489" s="9">
        <v>260100</v>
      </c>
      <c r="C3489" s="10">
        <v>1485</v>
      </c>
      <c r="D3489" s="10">
        <v>1480</v>
      </c>
      <c r="E3489" s="10">
        <v>1479</v>
      </c>
      <c r="F3489" s="11">
        <f t="shared" si="316"/>
        <v>8.8970103648672944E-2</v>
      </c>
      <c r="G3489" s="11">
        <f t="shared" si="316"/>
        <v>8.519358515329091E-2</v>
      </c>
      <c r="H3489" s="11">
        <f t="shared" si="316"/>
        <v>8.3845913999829921E-2</v>
      </c>
      <c r="I3489" s="11"/>
    </row>
    <row r="3490" spans="1:9" ht="12" hidden="1" customHeight="1">
      <c r="B3490" s="9">
        <v>260101</v>
      </c>
      <c r="C3490" s="10">
        <v>1239</v>
      </c>
      <c r="D3490" s="10">
        <v>1231</v>
      </c>
      <c r="E3490" s="10">
        <v>1229</v>
      </c>
      <c r="F3490" s="11">
        <f t="shared" si="316"/>
        <v>7.4231621832125103E-2</v>
      </c>
      <c r="G3490" s="11">
        <f t="shared" si="316"/>
        <v>7.086034008358183E-2</v>
      </c>
      <c r="H3490" s="11">
        <f t="shared" si="316"/>
        <v>6.9673176677343462E-2</v>
      </c>
      <c r="I3490" s="11"/>
    </row>
    <row r="3491" spans="1:9" ht="12" hidden="1" customHeight="1" thickBot="1">
      <c r="C3491" s="12">
        <f t="shared" ref="C3491:H3491" si="317">SUM(C3480:C3490)</f>
        <v>16691</v>
      </c>
      <c r="D3491" s="12">
        <f t="shared" si="317"/>
        <v>17372.199999999997</v>
      </c>
      <c r="E3491" s="12">
        <f t="shared" si="317"/>
        <v>17639.5</v>
      </c>
      <c r="F3491" s="13">
        <f t="shared" si="317"/>
        <v>1.0000000000000002</v>
      </c>
      <c r="G3491" s="13">
        <f t="shared" si="317"/>
        <v>1</v>
      </c>
      <c r="H3491" s="13">
        <f t="shared" si="317"/>
        <v>1</v>
      </c>
      <c r="I3491" s="52"/>
    </row>
    <row r="3492" spans="1:9" ht="12" hidden="1" customHeight="1"/>
    <row r="3493" spans="1:9" ht="12" hidden="1" customHeight="1">
      <c r="A3493" s="3" t="s">
        <v>275</v>
      </c>
      <c r="B3493" s="2" t="s">
        <v>102</v>
      </c>
    </row>
    <row r="3494" spans="1:9" ht="12" hidden="1" customHeight="1">
      <c r="B3494" s="6" t="s">
        <v>4</v>
      </c>
      <c r="C3494" s="55" t="s">
        <v>5</v>
      </c>
      <c r="D3494" s="55"/>
      <c r="E3494" s="55"/>
      <c r="F3494" s="55" t="s">
        <v>6</v>
      </c>
      <c r="G3494" s="55"/>
      <c r="H3494" s="55"/>
      <c r="I3494" s="6"/>
    </row>
    <row r="3495" spans="1:9" ht="12" hidden="1" customHeight="1">
      <c r="B3495" s="6"/>
      <c r="C3495" s="8" t="s">
        <v>7</v>
      </c>
      <c r="D3495" s="8" t="s">
        <v>8</v>
      </c>
      <c r="E3495" s="8">
        <v>2013</v>
      </c>
      <c r="F3495" s="36" t="s">
        <v>7</v>
      </c>
      <c r="G3495" s="8" t="s">
        <v>8</v>
      </c>
      <c r="H3495" s="8">
        <v>2013</v>
      </c>
      <c r="I3495" s="8"/>
    </row>
    <row r="3496" spans="1:9" ht="12" hidden="1" customHeight="1">
      <c r="B3496" s="9">
        <v>400103</v>
      </c>
      <c r="C3496" s="10">
        <v>99.8</v>
      </c>
      <c r="D3496" s="10">
        <v>101.8</v>
      </c>
      <c r="E3496" s="10">
        <v>99.8</v>
      </c>
      <c r="F3496" s="11">
        <f t="shared" ref="F3496:H3527" si="318">C3496/C$3557</f>
        <v>6.5316700917575294E-3</v>
      </c>
      <c r="G3496" s="11">
        <f t="shared" si="318"/>
        <v>6.6812806006589396E-3</v>
      </c>
      <c r="H3496" s="11">
        <f t="shared" si="318"/>
        <v>6.5486423706347845E-3</v>
      </c>
      <c r="I3496" s="11"/>
    </row>
    <row r="3497" spans="1:9" ht="12" hidden="1" customHeight="1">
      <c r="B3497" s="9">
        <v>400104</v>
      </c>
      <c r="C3497" s="10">
        <v>62</v>
      </c>
      <c r="D3497" s="10">
        <v>65</v>
      </c>
      <c r="E3497" s="10">
        <v>65</v>
      </c>
      <c r="F3497" s="11">
        <f t="shared" si="318"/>
        <v>4.0577509588072824E-3</v>
      </c>
      <c r="G3497" s="11">
        <f t="shared" si="318"/>
        <v>4.2660436055287927E-3</v>
      </c>
      <c r="H3497" s="11">
        <f t="shared" si="318"/>
        <v>4.2651478365857819E-3</v>
      </c>
      <c r="I3497" s="11"/>
    </row>
    <row r="3498" spans="1:9" ht="12" hidden="1" customHeight="1">
      <c r="B3498" s="9">
        <v>400110</v>
      </c>
      <c r="C3498" s="10">
        <v>204</v>
      </c>
      <c r="D3498" s="10">
        <v>206</v>
      </c>
      <c r="E3498" s="10">
        <v>207</v>
      </c>
      <c r="F3498" s="11">
        <f t="shared" si="318"/>
        <v>1.3351309606398156E-2</v>
      </c>
      <c r="G3498" s="11">
        <f t="shared" si="318"/>
        <v>1.3520076657522018E-2</v>
      </c>
      <c r="H3498" s="11">
        <f t="shared" si="318"/>
        <v>1.3582855418050105E-2</v>
      </c>
      <c r="I3498" s="11"/>
    </row>
    <row r="3499" spans="1:9" ht="12" hidden="1" customHeight="1">
      <c r="B3499" s="9">
        <v>400111</v>
      </c>
      <c r="C3499" s="10">
        <v>89</v>
      </c>
      <c r="D3499" s="10">
        <v>90</v>
      </c>
      <c r="E3499" s="10">
        <v>90</v>
      </c>
      <c r="F3499" s="11">
        <f t="shared" si="318"/>
        <v>5.8248360537717448E-3</v>
      </c>
      <c r="G3499" s="11">
        <f t="shared" si="318"/>
        <v>5.9068296076552514E-3</v>
      </c>
      <c r="H3499" s="11">
        <f t="shared" si="318"/>
        <v>5.9055893121956974E-3</v>
      </c>
      <c r="I3499" s="11"/>
    </row>
    <row r="3500" spans="1:9" ht="12" hidden="1" customHeight="1">
      <c r="B3500" s="9">
        <v>400113</v>
      </c>
      <c r="C3500" s="10">
        <v>127</v>
      </c>
      <c r="D3500" s="10">
        <v>129</v>
      </c>
      <c r="E3500" s="10">
        <v>129</v>
      </c>
      <c r="F3500" s="11">
        <f t="shared" si="318"/>
        <v>8.3118447059439497E-3</v>
      </c>
      <c r="G3500" s="11">
        <f t="shared" si="318"/>
        <v>8.4664557709725266E-3</v>
      </c>
      <c r="H3500" s="11">
        <f t="shared" si="318"/>
        <v>8.4646780141471659E-3</v>
      </c>
      <c r="I3500" s="11"/>
    </row>
    <row r="3501" spans="1:9" ht="12" hidden="1" customHeight="1">
      <c r="B3501" s="9">
        <v>400114</v>
      </c>
      <c r="C3501" s="10">
        <v>17</v>
      </c>
      <c r="D3501" s="10">
        <v>17</v>
      </c>
      <c r="E3501" s="10">
        <v>17</v>
      </c>
      <c r="F3501" s="11">
        <f t="shared" si="318"/>
        <v>1.112609133866513E-3</v>
      </c>
      <c r="G3501" s="11">
        <f t="shared" si="318"/>
        <v>1.115734481445992E-3</v>
      </c>
      <c r="H3501" s="11">
        <f t="shared" si="318"/>
        <v>1.1155002034147429E-3</v>
      </c>
      <c r="I3501" s="11"/>
    </row>
    <row r="3502" spans="1:9" ht="12" hidden="1" customHeight="1">
      <c r="B3502" s="9">
        <v>400115</v>
      </c>
      <c r="C3502" s="10">
        <v>116</v>
      </c>
      <c r="D3502" s="10">
        <v>114</v>
      </c>
      <c r="E3502" s="10">
        <v>116</v>
      </c>
      <c r="F3502" s="11">
        <f t="shared" si="318"/>
        <v>7.5919211487362062E-3</v>
      </c>
      <c r="G3502" s="11">
        <f t="shared" si="318"/>
        <v>7.4819841696966514E-3</v>
      </c>
      <c r="H3502" s="11">
        <f t="shared" si="318"/>
        <v>7.61164844683001E-3</v>
      </c>
      <c r="I3502" s="11"/>
    </row>
    <row r="3503" spans="1:9" ht="12" hidden="1" customHeight="1">
      <c r="B3503" s="9">
        <v>400116</v>
      </c>
      <c r="C3503" s="10">
        <v>113</v>
      </c>
      <c r="D3503" s="10">
        <v>110</v>
      </c>
      <c r="E3503" s="10">
        <v>112</v>
      </c>
      <c r="F3503" s="11">
        <f t="shared" si="318"/>
        <v>7.3955783604068214E-3</v>
      </c>
      <c r="G3503" s="11">
        <f t="shared" si="318"/>
        <v>7.2194584093564183E-3</v>
      </c>
      <c r="H3503" s="11">
        <f t="shared" si="318"/>
        <v>7.349177810732424E-3</v>
      </c>
      <c r="I3503" s="11"/>
    </row>
    <row r="3504" spans="1:9" ht="12" hidden="1" customHeight="1">
      <c r="B3504" s="9">
        <v>400119</v>
      </c>
      <c r="C3504" s="10">
        <v>164</v>
      </c>
      <c r="D3504" s="10">
        <v>164</v>
      </c>
      <c r="E3504" s="10">
        <v>164</v>
      </c>
      <c r="F3504" s="11">
        <f t="shared" si="318"/>
        <v>1.073340576200636E-2</v>
      </c>
      <c r="G3504" s="11">
        <f t="shared" si="318"/>
        <v>1.0763556173949569E-2</v>
      </c>
      <c r="H3504" s="11">
        <f t="shared" si="318"/>
        <v>1.0761296080001049E-2</v>
      </c>
      <c r="I3504" s="11"/>
    </row>
    <row r="3505" spans="2:9" ht="12" hidden="1" customHeight="1">
      <c r="B3505" s="9">
        <v>400120</v>
      </c>
      <c r="C3505" s="10">
        <v>180.8</v>
      </c>
      <c r="D3505" s="10">
        <v>183.8</v>
      </c>
      <c r="E3505" s="10">
        <v>183.8</v>
      </c>
      <c r="F3505" s="11">
        <f t="shared" si="318"/>
        <v>1.1832925376650915E-2</v>
      </c>
      <c r="G3505" s="11">
        <f t="shared" si="318"/>
        <v>1.2063058687633724E-2</v>
      </c>
      <c r="H3505" s="11">
        <f t="shared" si="318"/>
        <v>1.2060525728684103E-2</v>
      </c>
      <c r="I3505" s="11"/>
    </row>
    <row r="3506" spans="2:9" ht="12" hidden="1" customHeight="1">
      <c r="B3506" s="9">
        <v>400121</v>
      </c>
      <c r="C3506" s="10">
        <v>48</v>
      </c>
      <c r="D3506" s="10">
        <v>47</v>
      </c>
      <c r="E3506" s="10">
        <v>48</v>
      </c>
      <c r="F3506" s="11">
        <f t="shared" si="318"/>
        <v>3.1414846132701542E-3</v>
      </c>
      <c r="G3506" s="11">
        <f t="shared" si="318"/>
        <v>3.0846776839977422E-3</v>
      </c>
      <c r="H3506" s="11">
        <f t="shared" si="318"/>
        <v>3.1496476331710388E-3</v>
      </c>
      <c r="I3506" s="11"/>
    </row>
    <row r="3507" spans="2:9" ht="12" hidden="1" customHeight="1">
      <c r="B3507" s="9">
        <v>400122</v>
      </c>
      <c r="C3507" s="10">
        <v>94.5</v>
      </c>
      <c r="D3507" s="10">
        <v>94.5</v>
      </c>
      <c r="E3507" s="10">
        <v>94.5</v>
      </c>
      <c r="F3507" s="11">
        <f t="shared" si="318"/>
        <v>6.184797832375616E-3</v>
      </c>
      <c r="G3507" s="11">
        <f t="shared" si="318"/>
        <v>6.2021710880380138E-3</v>
      </c>
      <c r="H3507" s="11">
        <f t="shared" si="318"/>
        <v>6.2008687778054824E-3</v>
      </c>
      <c r="I3507" s="11"/>
    </row>
    <row r="3508" spans="2:9" ht="12" hidden="1" customHeight="1">
      <c r="B3508" s="9">
        <v>400124</v>
      </c>
      <c r="C3508" s="10">
        <v>62</v>
      </c>
      <c r="D3508" s="10">
        <v>64</v>
      </c>
      <c r="E3508" s="10">
        <v>64</v>
      </c>
      <c r="F3508" s="11">
        <f t="shared" si="318"/>
        <v>4.0577509588072824E-3</v>
      </c>
      <c r="G3508" s="11">
        <f t="shared" si="318"/>
        <v>4.200412165443734E-3</v>
      </c>
      <c r="H3508" s="11">
        <f t="shared" si="318"/>
        <v>4.1995301775613848E-3</v>
      </c>
      <c r="I3508" s="11"/>
    </row>
    <row r="3509" spans="2:9" ht="12" hidden="1" customHeight="1">
      <c r="B3509" s="9">
        <v>400125</v>
      </c>
      <c r="C3509" s="10">
        <v>24</v>
      </c>
      <c r="D3509" s="10">
        <v>23</v>
      </c>
      <c r="E3509" s="10">
        <v>23</v>
      </c>
      <c r="F3509" s="11">
        <f t="shared" si="318"/>
        <v>1.5707423066350771E-3</v>
      </c>
      <c r="G3509" s="11">
        <f t="shared" si="318"/>
        <v>1.509523121956342E-3</v>
      </c>
      <c r="H3509" s="11">
        <f t="shared" si="318"/>
        <v>1.5092061575611227E-3</v>
      </c>
      <c r="I3509" s="11"/>
    </row>
    <row r="3510" spans="2:9" ht="12" hidden="1" customHeight="1">
      <c r="B3510" s="9">
        <v>400126</v>
      </c>
      <c r="C3510" s="10">
        <v>117</v>
      </c>
      <c r="D3510" s="10">
        <v>114</v>
      </c>
      <c r="E3510" s="10">
        <v>113</v>
      </c>
      <c r="F3510" s="11">
        <f t="shared" si="318"/>
        <v>7.6573687448460012E-3</v>
      </c>
      <c r="G3510" s="11">
        <f t="shared" si="318"/>
        <v>7.4819841696966514E-3</v>
      </c>
      <c r="H3510" s="11">
        <f t="shared" si="318"/>
        <v>7.4147954697568203E-3</v>
      </c>
      <c r="I3510" s="11"/>
    </row>
    <row r="3511" spans="2:9" ht="12" hidden="1" customHeight="1">
      <c r="B3511" s="9">
        <v>400130</v>
      </c>
      <c r="C3511" s="10">
        <v>2302.3000000000002</v>
      </c>
      <c r="D3511" s="10">
        <v>2282.3000000000002</v>
      </c>
      <c r="E3511" s="10">
        <v>2288.3000000000002</v>
      </c>
      <c r="F3511" s="11">
        <f t="shared" si="318"/>
        <v>0.15068000052358077</v>
      </c>
      <c r="G3511" s="11">
        <f t="shared" si="318"/>
        <v>0.14979063570612866</v>
      </c>
      <c r="H3511" s="11">
        <f t="shared" si="318"/>
        <v>0.15015288914552685</v>
      </c>
      <c r="I3511" s="11"/>
    </row>
    <row r="3512" spans="2:9" ht="12" hidden="1" customHeight="1">
      <c r="B3512" s="9">
        <v>400131</v>
      </c>
      <c r="C3512" s="10">
        <v>2291.6999999999998</v>
      </c>
      <c r="D3512" s="10">
        <v>2261.6999999999998</v>
      </c>
      <c r="E3512" s="10">
        <v>2253.6999999999998</v>
      </c>
      <c r="F3512" s="11">
        <f t="shared" si="318"/>
        <v>0.14998625600481691</v>
      </c>
      <c r="G3512" s="11">
        <f t="shared" si="318"/>
        <v>0.14843862804037644</v>
      </c>
      <c r="H3512" s="11">
        <f t="shared" si="318"/>
        <v>0.14788251814328271</v>
      </c>
      <c r="I3512" s="11"/>
    </row>
    <row r="3513" spans="2:9" ht="12" hidden="1" customHeight="1">
      <c r="B3513" s="9">
        <v>400133</v>
      </c>
      <c r="C3513" s="10">
        <v>133</v>
      </c>
      <c r="D3513" s="10">
        <v>135</v>
      </c>
      <c r="E3513" s="10">
        <v>137</v>
      </c>
      <c r="F3513" s="11">
        <f t="shared" si="318"/>
        <v>8.7045302826027193E-3</v>
      </c>
      <c r="G3513" s="11">
        <f t="shared" si="318"/>
        <v>8.860244411482877E-3</v>
      </c>
      <c r="H3513" s="11">
        <f t="shared" si="318"/>
        <v>8.9896192863423395E-3</v>
      </c>
      <c r="I3513" s="11"/>
    </row>
    <row r="3514" spans="2:9" ht="12" hidden="1" customHeight="1">
      <c r="B3514" s="9">
        <v>400134</v>
      </c>
      <c r="C3514" s="10">
        <v>132</v>
      </c>
      <c r="D3514" s="10">
        <v>134</v>
      </c>
      <c r="E3514" s="10">
        <v>136</v>
      </c>
      <c r="F3514" s="11">
        <f t="shared" si="318"/>
        <v>8.6390826864929243E-3</v>
      </c>
      <c r="G3514" s="11">
        <f t="shared" si="318"/>
        <v>8.7946129713978183E-3</v>
      </c>
      <c r="H3514" s="11">
        <f t="shared" si="318"/>
        <v>8.9240016273179432E-3</v>
      </c>
      <c r="I3514" s="11"/>
    </row>
    <row r="3515" spans="2:9" ht="12" hidden="1" customHeight="1">
      <c r="B3515" s="9">
        <v>400136</v>
      </c>
      <c r="C3515" s="10">
        <v>195</v>
      </c>
      <c r="D3515" s="10">
        <v>194</v>
      </c>
      <c r="E3515" s="10">
        <v>195</v>
      </c>
      <c r="F3515" s="11">
        <f t="shared" si="318"/>
        <v>1.2762281241410002E-2</v>
      </c>
      <c r="G3515" s="11">
        <f t="shared" si="318"/>
        <v>1.2732499376501319E-2</v>
      </c>
      <c r="H3515" s="11">
        <f t="shared" si="318"/>
        <v>1.2795443509757346E-2</v>
      </c>
      <c r="I3515" s="11"/>
    </row>
    <row r="3516" spans="2:9" ht="12" hidden="1" customHeight="1">
      <c r="B3516" s="9">
        <v>400137</v>
      </c>
      <c r="C3516" s="10">
        <v>182</v>
      </c>
      <c r="D3516" s="10">
        <v>185</v>
      </c>
      <c r="E3516" s="10">
        <v>185</v>
      </c>
      <c r="F3516" s="11">
        <f t="shared" si="318"/>
        <v>1.1911462491982668E-2</v>
      </c>
      <c r="G3516" s="11">
        <f t="shared" si="318"/>
        <v>1.2141816415735794E-2</v>
      </c>
      <c r="H3516" s="11">
        <f t="shared" si="318"/>
        <v>1.2139266919513378E-2</v>
      </c>
      <c r="I3516" s="11"/>
    </row>
    <row r="3517" spans="2:9" ht="12" hidden="1" customHeight="1">
      <c r="B3517" s="9">
        <v>400138</v>
      </c>
      <c r="C3517" s="10">
        <v>165</v>
      </c>
      <c r="D3517" s="10">
        <v>166</v>
      </c>
      <c r="E3517" s="10">
        <v>166</v>
      </c>
      <c r="F3517" s="11">
        <f t="shared" si="318"/>
        <v>1.0798853358116155E-2</v>
      </c>
      <c r="G3517" s="11">
        <f t="shared" si="318"/>
        <v>1.0894819054119684E-2</v>
      </c>
      <c r="H3517" s="11">
        <f t="shared" si="318"/>
        <v>1.0892531398049842E-2</v>
      </c>
      <c r="I3517" s="11"/>
    </row>
    <row r="3518" spans="2:9" ht="12" hidden="1" customHeight="1">
      <c r="B3518" s="9">
        <v>400139</v>
      </c>
      <c r="C3518" s="10">
        <v>155.80000000000001</v>
      </c>
      <c r="D3518" s="10">
        <v>157.80000000000001</v>
      </c>
      <c r="E3518" s="10">
        <v>157.80000000000001</v>
      </c>
      <c r="F3518" s="11">
        <f t="shared" si="318"/>
        <v>1.0196735473906043E-2</v>
      </c>
      <c r="G3518" s="11">
        <f t="shared" si="318"/>
        <v>1.0356641245422208E-2</v>
      </c>
      <c r="H3518" s="11">
        <f t="shared" si="318"/>
        <v>1.035446659404979E-2</v>
      </c>
      <c r="I3518" s="11"/>
    </row>
    <row r="3519" spans="2:9" ht="12" hidden="1" customHeight="1">
      <c r="B3519" s="9">
        <v>400140</v>
      </c>
      <c r="C3519" s="10">
        <v>213.5</v>
      </c>
      <c r="D3519" s="10">
        <v>215.5</v>
      </c>
      <c r="E3519" s="10">
        <v>216.5</v>
      </c>
      <c r="F3519" s="11">
        <f t="shared" si="318"/>
        <v>1.3973061769441207E-2</v>
      </c>
      <c r="G3519" s="11">
        <f t="shared" si="318"/>
        <v>1.4143575338330073E-2</v>
      </c>
      <c r="H3519" s="11">
        <f t="shared" si="318"/>
        <v>1.4206223178781873E-2</v>
      </c>
      <c r="I3519" s="11"/>
    </row>
    <row r="3520" spans="2:9" ht="12" hidden="1" customHeight="1">
      <c r="B3520" s="9">
        <v>400141</v>
      </c>
      <c r="C3520" s="10">
        <v>1091.8</v>
      </c>
      <c r="D3520" s="10">
        <v>1096.8</v>
      </c>
      <c r="E3520" s="10">
        <v>1093.8</v>
      </c>
      <c r="F3520" s="11">
        <f t="shared" si="318"/>
        <v>7.1455685432674054E-2</v>
      </c>
      <c r="G3520" s="11">
        <f t="shared" si="318"/>
        <v>7.1984563485291989E-2</v>
      </c>
      <c r="H3520" s="11">
        <f t="shared" si="318"/>
        <v>7.1772595440885045E-2</v>
      </c>
      <c r="I3520" s="11"/>
    </row>
    <row r="3521" spans="2:9" ht="12" hidden="1" customHeight="1">
      <c r="B3521" s="9">
        <v>400142</v>
      </c>
      <c r="C3521" s="10">
        <v>34</v>
      </c>
      <c r="D3521" s="10">
        <v>33</v>
      </c>
      <c r="E3521" s="10">
        <v>33</v>
      </c>
      <c r="F3521" s="11">
        <f t="shared" si="318"/>
        <v>2.225218267733026E-3</v>
      </c>
      <c r="G3521" s="11">
        <f t="shared" si="318"/>
        <v>2.1658375228069252E-3</v>
      </c>
      <c r="H3521" s="11">
        <f t="shared" si="318"/>
        <v>2.1653827478050891E-3</v>
      </c>
      <c r="I3521" s="11"/>
    </row>
    <row r="3522" spans="2:9" ht="12" hidden="1" customHeight="1">
      <c r="B3522" s="9">
        <v>400143</v>
      </c>
      <c r="C3522" s="10">
        <v>3406.4</v>
      </c>
      <c r="D3522" s="10">
        <v>3391.8</v>
      </c>
      <c r="E3522" s="10">
        <v>3383</v>
      </c>
      <c r="F3522" s="11">
        <f t="shared" si="318"/>
        <v>0.22294069138840528</v>
      </c>
      <c r="G3522" s="11">
        <f t="shared" si="318"/>
        <v>0.2226087184805009</v>
      </c>
      <c r="H3522" s="11">
        <f t="shared" si="318"/>
        <v>0.22198454047953384</v>
      </c>
      <c r="I3522" s="11"/>
    </row>
    <row r="3523" spans="2:9" ht="12" hidden="1" customHeight="1">
      <c r="B3523" s="9">
        <v>400144</v>
      </c>
      <c r="C3523" s="10">
        <v>209</v>
      </c>
      <c r="D3523" s="10">
        <v>202</v>
      </c>
      <c r="E3523" s="10">
        <v>202</v>
      </c>
      <c r="F3523" s="11">
        <f t="shared" si="318"/>
        <v>1.3678547586947131E-2</v>
      </c>
      <c r="G3523" s="11">
        <f t="shared" si="318"/>
        <v>1.3257550897181785E-2</v>
      </c>
      <c r="H3523" s="11">
        <f t="shared" si="318"/>
        <v>1.3254767122928121E-2</v>
      </c>
      <c r="I3523" s="11"/>
    </row>
    <row r="3524" spans="2:9" ht="12" hidden="1" customHeight="1">
      <c r="B3524" s="9">
        <v>400145</v>
      </c>
      <c r="C3524" s="10">
        <v>233</v>
      </c>
      <c r="D3524" s="10">
        <v>223</v>
      </c>
      <c r="E3524" s="10">
        <v>222</v>
      </c>
      <c r="F3524" s="11">
        <f t="shared" si="318"/>
        <v>1.5249289893582207E-2</v>
      </c>
      <c r="G3524" s="11">
        <f t="shared" si="318"/>
        <v>1.4635811138968011E-2</v>
      </c>
      <c r="H3524" s="11">
        <f t="shared" si="318"/>
        <v>1.4567120303416054E-2</v>
      </c>
      <c r="I3524" s="11"/>
    </row>
    <row r="3525" spans="2:9" ht="12" hidden="1" customHeight="1">
      <c r="B3525" s="9">
        <v>400149</v>
      </c>
      <c r="C3525" s="10">
        <v>6</v>
      </c>
      <c r="D3525" s="10">
        <v>25</v>
      </c>
      <c r="E3525" s="10">
        <v>24</v>
      </c>
      <c r="F3525" s="11">
        <f t="shared" si="318"/>
        <v>3.9268557665876928E-4</v>
      </c>
      <c r="G3525" s="11">
        <f t="shared" si="318"/>
        <v>1.6407860021264587E-3</v>
      </c>
      <c r="H3525" s="11">
        <f t="shared" si="318"/>
        <v>1.5748238165855194E-3</v>
      </c>
      <c r="I3525" s="11"/>
    </row>
    <row r="3526" spans="2:9" ht="12" hidden="1" customHeight="1">
      <c r="B3526" s="9">
        <v>401104</v>
      </c>
      <c r="C3526" s="10">
        <v>196.5</v>
      </c>
      <c r="D3526" s="10">
        <v>196.5</v>
      </c>
      <c r="E3526" s="10">
        <v>197.5</v>
      </c>
      <c r="F3526" s="11">
        <f t="shared" si="318"/>
        <v>1.2860452635574695E-2</v>
      </c>
      <c r="G3526" s="11">
        <f t="shared" si="318"/>
        <v>1.2896577976713964E-2</v>
      </c>
      <c r="H3526" s="11">
        <f t="shared" si="318"/>
        <v>1.2959487657318337E-2</v>
      </c>
      <c r="I3526" s="11"/>
    </row>
    <row r="3527" spans="2:9" ht="12" hidden="1" customHeight="1">
      <c r="B3527" s="9">
        <v>401105</v>
      </c>
      <c r="C3527" s="10">
        <v>311</v>
      </c>
      <c r="D3527" s="10">
        <v>306</v>
      </c>
      <c r="E3527" s="10">
        <v>306</v>
      </c>
      <c r="F3527" s="11">
        <f t="shared" si="318"/>
        <v>2.0354202390146209E-2</v>
      </c>
      <c r="G3527" s="11">
        <f t="shared" si="318"/>
        <v>2.0083220666027853E-2</v>
      </c>
      <c r="H3527" s="11">
        <f t="shared" si="318"/>
        <v>2.0079003661465374E-2</v>
      </c>
      <c r="I3527" s="11"/>
    </row>
    <row r="3528" spans="2:9" ht="12" hidden="1" customHeight="1">
      <c r="B3528" s="9">
        <v>401107</v>
      </c>
      <c r="C3528" s="10">
        <v>207.6</v>
      </c>
      <c r="D3528" s="10">
        <v>211.4</v>
      </c>
      <c r="E3528" s="10">
        <v>210.4</v>
      </c>
      <c r="F3528" s="11">
        <f t="shared" ref="F3528:H3556" si="319">C3528/C$3557</f>
        <v>1.3586920952393416E-2</v>
      </c>
      <c r="G3528" s="11">
        <f t="shared" si="319"/>
        <v>1.3874486433981334E-2</v>
      </c>
      <c r="H3528" s="11">
        <f t="shared" si="319"/>
        <v>1.3805955458733053E-2</v>
      </c>
      <c r="I3528" s="11"/>
    </row>
    <row r="3529" spans="2:9" ht="12" hidden="1" customHeight="1">
      <c r="B3529" s="9">
        <v>401112</v>
      </c>
      <c r="C3529" s="10">
        <v>114.5</v>
      </c>
      <c r="D3529" s="10">
        <v>113.5</v>
      </c>
      <c r="E3529" s="10">
        <v>112.5</v>
      </c>
      <c r="F3529" s="11">
        <f t="shared" si="319"/>
        <v>7.4937497545715138E-3</v>
      </c>
      <c r="G3529" s="11">
        <f t="shared" si="319"/>
        <v>7.449168449654122E-3</v>
      </c>
      <c r="H3529" s="11">
        <f t="shared" si="319"/>
        <v>7.3819866402446222E-3</v>
      </c>
      <c r="I3529" s="11"/>
    </row>
    <row r="3530" spans="2:9" ht="12" hidden="1" customHeight="1">
      <c r="B3530" s="9">
        <v>401113</v>
      </c>
      <c r="C3530" s="10">
        <v>21</v>
      </c>
      <c r="D3530" s="10">
        <v>21</v>
      </c>
      <c r="E3530" s="10">
        <v>21</v>
      </c>
      <c r="F3530" s="11">
        <f t="shared" si="319"/>
        <v>1.3743995183056925E-3</v>
      </c>
      <c r="G3530" s="11">
        <f t="shared" si="319"/>
        <v>1.3782602417862252E-3</v>
      </c>
      <c r="H3530" s="11">
        <f t="shared" si="319"/>
        <v>1.3779708395123295E-3</v>
      </c>
      <c r="I3530" s="11"/>
    </row>
    <row r="3531" spans="2:9" ht="12" hidden="1" customHeight="1">
      <c r="B3531" s="9">
        <v>401114</v>
      </c>
      <c r="C3531" s="10">
        <v>22</v>
      </c>
      <c r="D3531" s="10">
        <v>22</v>
      </c>
      <c r="E3531" s="10">
        <v>21</v>
      </c>
      <c r="F3531" s="11">
        <f t="shared" si="319"/>
        <v>1.4398471144154875E-3</v>
      </c>
      <c r="G3531" s="11">
        <f t="shared" si="319"/>
        <v>1.4438916818712835E-3</v>
      </c>
      <c r="H3531" s="11">
        <f t="shared" si="319"/>
        <v>1.3779708395123295E-3</v>
      </c>
      <c r="I3531" s="11"/>
    </row>
    <row r="3532" spans="2:9" ht="12" hidden="1" customHeight="1">
      <c r="B3532" s="9">
        <v>401115</v>
      </c>
      <c r="C3532" s="10">
        <v>133</v>
      </c>
      <c r="D3532" s="10">
        <v>132</v>
      </c>
      <c r="E3532" s="10">
        <v>132</v>
      </c>
      <c r="F3532" s="11">
        <f t="shared" si="319"/>
        <v>8.7045302826027193E-3</v>
      </c>
      <c r="G3532" s="11">
        <f t="shared" si="319"/>
        <v>8.663350091227701E-3</v>
      </c>
      <c r="H3532" s="11">
        <f t="shared" si="319"/>
        <v>8.6615309912203564E-3</v>
      </c>
      <c r="I3532" s="11"/>
    </row>
    <row r="3533" spans="2:9" ht="12" hidden="1" customHeight="1">
      <c r="B3533" s="9">
        <v>401116</v>
      </c>
      <c r="C3533" s="10">
        <v>189.6</v>
      </c>
      <c r="D3533" s="10">
        <v>194.6</v>
      </c>
      <c r="E3533" s="10">
        <v>196.6</v>
      </c>
      <c r="F3533" s="11">
        <f t="shared" si="319"/>
        <v>1.2408864222417109E-2</v>
      </c>
      <c r="G3533" s="11">
        <f t="shared" si="319"/>
        <v>1.2771878240552353E-2</v>
      </c>
      <c r="H3533" s="11">
        <f t="shared" si="319"/>
        <v>1.2900431764196378E-2</v>
      </c>
      <c r="I3533" s="11"/>
    </row>
    <row r="3534" spans="2:9" ht="12" hidden="1" customHeight="1">
      <c r="B3534" s="9">
        <v>401117</v>
      </c>
      <c r="C3534" s="10">
        <v>45</v>
      </c>
      <c r="D3534" s="10">
        <v>45</v>
      </c>
      <c r="E3534" s="10">
        <v>45</v>
      </c>
      <c r="F3534" s="11">
        <f t="shared" si="319"/>
        <v>2.9451418249407699E-3</v>
      </c>
      <c r="G3534" s="11">
        <f t="shared" si="319"/>
        <v>2.9534148038276257E-3</v>
      </c>
      <c r="H3534" s="11">
        <f t="shared" si="319"/>
        <v>2.9527946560978487E-3</v>
      </c>
      <c r="I3534" s="11"/>
    </row>
    <row r="3535" spans="2:9" ht="12" hidden="1" customHeight="1">
      <c r="B3535" s="9">
        <v>401118</v>
      </c>
      <c r="C3535" s="10">
        <v>80</v>
      </c>
      <c r="D3535" s="10">
        <v>80</v>
      </c>
      <c r="E3535" s="10">
        <v>83</v>
      </c>
      <c r="F3535" s="11">
        <f t="shared" si="319"/>
        <v>5.2358076887835904E-3</v>
      </c>
      <c r="G3535" s="11">
        <f t="shared" si="319"/>
        <v>5.2505152068046679E-3</v>
      </c>
      <c r="H3535" s="11">
        <f t="shared" si="319"/>
        <v>5.4462656990249209E-3</v>
      </c>
      <c r="I3535" s="11"/>
    </row>
    <row r="3536" spans="2:9" ht="12" hidden="1" customHeight="1">
      <c r="B3536" s="9">
        <v>401119</v>
      </c>
      <c r="C3536" s="10">
        <v>10</v>
      </c>
      <c r="D3536" s="10">
        <v>10</v>
      </c>
      <c r="E3536" s="10">
        <v>10</v>
      </c>
      <c r="F3536" s="11">
        <f t="shared" si="319"/>
        <v>6.544759610979488E-4</v>
      </c>
      <c r="G3536" s="11">
        <f t="shared" si="319"/>
        <v>6.5631440085058348E-4</v>
      </c>
      <c r="H3536" s="11">
        <f t="shared" si="319"/>
        <v>6.561765902439664E-4</v>
      </c>
      <c r="I3536" s="11"/>
    </row>
    <row r="3537" spans="2:9" ht="12" hidden="1" customHeight="1">
      <c r="B3537" s="9">
        <v>401120</v>
      </c>
      <c r="C3537" s="10">
        <v>37</v>
      </c>
      <c r="D3537" s="10">
        <v>37</v>
      </c>
      <c r="E3537" s="10">
        <v>37</v>
      </c>
      <c r="F3537" s="11">
        <f t="shared" si="319"/>
        <v>2.4215610560624104E-3</v>
      </c>
      <c r="G3537" s="11">
        <f t="shared" si="319"/>
        <v>2.4283632831471587E-3</v>
      </c>
      <c r="H3537" s="11">
        <f t="shared" si="319"/>
        <v>2.4278533839026759E-3</v>
      </c>
      <c r="I3537" s="11"/>
    </row>
    <row r="3538" spans="2:9" ht="12" hidden="1" customHeight="1">
      <c r="B3538" s="9">
        <v>401121</v>
      </c>
      <c r="C3538" s="10">
        <v>58</v>
      </c>
      <c r="D3538" s="10">
        <v>57</v>
      </c>
      <c r="E3538" s="10">
        <v>57</v>
      </c>
      <c r="F3538" s="11">
        <f t="shared" si="319"/>
        <v>3.7959605743681031E-3</v>
      </c>
      <c r="G3538" s="11">
        <f t="shared" si="319"/>
        <v>3.7409920848483257E-3</v>
      </c>
      <c r="H3538" s="11">
        <f t="shared" si="319"/>
        <v>3.7402065643906087E-3</v>
      </c>
      <c r="I3538" s="11"/>
    </row>
    <row r="3539" spans="2:9" ht="12" hidden="1" customHeight="1">
      <c r="B3539" s="9">
        <v>401122</v>
      </c>
      <c r="C3539" s="10">
        <v>154</v>
      </c>
      <c r="D3539" s="10">
        <v>152</v>
      </c>
      <c r="E3539" s="10">
        <v>153</v>
      </c>
      <c r="F3539" s="11">
        <f t="shared" si="319"/>
        <v>1.0078929800908411E-2</v>
      </c>
      <c r="G3539" s="11">
        <f t="shared" si="319"/>
        <v>9.9759788929288679E-3</v>
      </c>
      <c r="H3539" s="11">
        <f t="shared" si="319"/>
        <v>1.0039501830732687E-2</v>
      </c>
      <c r="I3539" s="11"/>
    </row>
    <row r="3540" spans="2:9" ht="12" hidden="1" customHeight="1">
      <c r="B3540" s="9">
        <v>401123</v>
      </c>
      <c r="C3540" s="10">
        <v>30</v>
      </c>
      <c r="D3540" s="10">
        <v>31</v>
      </c>
      <c r="E3540" s="10">
        <v>31</v>
      </c>
      <c r="F3540" s="11">
        <f t="shared" si="319"/>
        <v>1.9634278832938463E-3</v>
      </c>
      <c r="G3540" s="11">
        <f t="shared" si="319"/>
        <v>2.0345746426368087E-3</v>
      </c>
      <c r="H3540" s="11">
        <f t="shared" si="319"/>
        <v>2.0341474297562957E-3</v>
      </c>
      <c r="I3540" s="11"/>
    </row>
    <row r="3541" spans="2:9" ht="12" hidden="1" customHeight="1">
      <c r="B3541" s="9">
        <v>401124</v>
      </c>
      <c r="C3541" s="10">
        <v>21</v>
      </c>
      <c r="D3541" s="10">
        <v>21</v>
      </c>
      <c r="E3541" s="10">
        <v>21</v>
      </c>
      <c r="F3541" s="11">
        <f t="shared" si="319"/>
        <v>1.3743995183056925E-3</v>
      </c>
      <c r="G3541" s="11">
        <f t="shared" si="319"/>
        <v>1.3782602417862252E-3</v>
      </c>
      <c r="H3541" s="11">
        <f t="shared" si="319"/>
        <v>1.3779708395123295E-3</v>
      </c>
      <c r="I3541" s="11"/>
    </row>
    <row r="3542" spans="2:9" ht="12" hidden="1" customHeight="1">
      <c r="B3542" s="9">
        <v>401125</v>
      </c>
      <c r="C3542" s="10">
        <v>35</v>
      </c>
      <c r="D3542" s="10">
        <v>34</v>
      </c>
      <c r="E3542" s="10">
        <v>34</v>
      </c>
      <c r="F3542" s="11">
        <f t="shared" si="319"/>
        <v>2.2906658638428209E-3</v>
      </c>
      <c r="G3542" s="11">
        <f t="shared" si="319"/>
        <v>2.2314689628919839E-3</v>
      </c>
      <c r="H3542" s="11">
        <f t="shared" si="319"/>
        <v>2.2310004068294858E-3</v>
      </c>
      <c r="I3542" s="11"/>
    </row>
    <row r="3543" spans="2:9" ht="12" hidden="1" customHeight="1">
      <c r="B3543" s="9">
        <v>401126</v>
      </c>
      <c r="C3543" s="10">
        <v>24</v>
      </c>
      <c r="D3543" s="10">
        <v>24</v>
      </c>
      <c r="E3543" s="10">
        <v>24</v>
      </c>
      <c r="F3543" s="11">
        <f t="shared" si="319"/>
        <v>1.5707423066350771E-3</v>
      </c>
      <c r="G3543" s="11">
        <f t="shared" si="319"/>
        <v>1.5751545620414002E-3</v>
      </c>
      <c r="H3543" s="11">
        <f t="shared" si="319"/>
        <v>1.5748238165855194E-3</v>
      </c>
      <c r="I3543" s="11"/>
    </row>
    <row r="3544" spans="2:9" ht="12" hidden="1" customHeight="1">
      <c r="B3544" s="9">
        <v>401128</v>
      </c>
      <c r="C3544" s="10">
        <v>45</v>
      </c>
      <c r="D3544" s="10">
        <v>46</v>
      </c>
      <c r="E3544" s="10">
        <v>48</v>
      </c>
      <c r="F3544" s="11">
        <f t="shared" si="319"/>
        <v>2.9451418249407699E-3</v>
      </c>
      <c r="G3544" s="11">
        <f t="shared" si="319"/>
        <v>3.0190462439126839E-3</v>
      </c>
      <c r="H3544" s="11">
        <f t="shared" si="319"/>
        <v>3.1496476331710388E-3</v>
      </c>
      <c r="I3544" s="11"/>
    </row>
    <row r="3545" spans="2:9" ht="12" hidden="1" customHeight="1">
      <c r="B3545" s="9">
        <v>401129</v>
      </c>
      <c r="C3545" s="10">
        <v>138</v>
      </c>
      <c r="D3545" s="10">
        <v>138</v>
      </c>
      <c r="E3545" s="10">
        <v>141</v>
      </c>
      <c r="F3545" s="11">
        <f t="shared" si="319"/>
        <v>9.0317682631516939E-3</v>
      </c>
      <c r="G3545" s="11">
        <f t="shared" si="319"/>
        <v>9.0571387317380514E-3</v>
      </c>
      <c r="H3545" s="11">
        <f t="shared" si="319"/>
        <v>9.2520899224399263E-3</v>
      </c>
      <c r="I3545" s="11"/>
    </row>
    <row r="3546" spans="2:9" ht="12" hidden="1" customHeight="1">
      <c r="B3546" s="9">
        <v>401130</v>
      </c>
      <c r="C3546" s="10">
        <v>45</v>
      </c>
      <c r="D3546" s="10">
        <v>41</v>
      </c>
      <c r="E3546" s="10">
        <v>43</v>
      </c>
      <c r="F3546" s="11">
        <f t="shared" si="319"/>
        <v>2.9451418249407699E-3</v>
      </c>
      <c r="G3546" s="11">
        <f t="shared" si="319"/>
        <v>2.6908890434873922E-3</v>
      </c>
      <c r="H3546" s="11">
        <f t="shared" si="319"/>
        <v>2.8215593380490557E-3</v>
      </c>
      <c r="I3546" s="11"/>
    </row>
    <row r="3547" spans="2:9" ht="12" hidden="1" customHeight="1">
      <c r="B3547" s="9">
        <v>401131</v>
      </c>
      <c r="C3547" s="10">
        <v>72</v>
      </c>
      <c r="D3547" s="10">
        <v>74</v>
      </c>
      <c r="E3547" s="10">
        <v>74</v>
      </c>
      <c r="F3547" s="11">
        <f t="shared" si="319"/>
        <v>4.7122269199052318E-3</v>
      </c>
      <c r="G3547" s="11">
        <f t="shared" si="319"/>
        <v>4.8567265662943174E-3</v>
      </c>
      <c r="H3547" s="11">
        <f t="shared" si="319"/>
        <v>4.8557067678053518E-3</v>
      </c>
      <c r="I3547" s="11"/>
    </row>
    <row r="3548" spans="2:9" ht="12" hidden="1" customHeight="1">
      <c r="B3548" s="9">
        <v>401132</v>
      </c>
      <c r="C3548" s="10">
        <v>79</v>
      </c>
      <c r="D3548" s="10">
        <v>78</v>
      </c>
      <c r="E3548" s="10">
        <v>77</v>
      </c>
      <c r="F3548" s="11">
        <f t="shared" si="319"/>
        <v>5.1703600926737954E-3</v>
      </c>
      <c r="G3548" s="11">
        <f t="shared" si="319"/>
        <v>5.1192523266345505E-3</v>
      </c>
      <c r="H3548" s="11">
        <f t="shared" si="319"/>
        <v>5.0525597448785415E-3</v>
      </c>
      <c r="I3548" s="11"/>
    </row>
    <row r="3549" spans="2:9" ht="12" hidden="1" customHeight="1">
      <c r="B3549" s="9">
        <v>401133</v>
      </c>
      <c r="C3549" s="10">
        <v>146</v>
      </c>
      <c r="D3549" s="10">
        <v>143</v>
      </c>
      <c r="E3549" s="10">
        <v>146</v>
      </c>
      <c r="F3549" s="11">
        <f t="shared" si="319"/>
        <v>9.5553490320300534E-3</v>
      </c>
      <c r="G3549" s="11">
        <f t="shared" si="319"/>
        <v>9.3852959321633431E-3</v>
      </c>
      <c r="H3549" s="11">
        <f t="shared" si="319"/>
        <v>9.5801782175619094E-3</v>
      </c>
      <c r="I3549" s="11"/>
    </row>
    <row r="3550" spans="2:9" ht="12" hidden="1" customHeight="1">
      <c r="B3550" s="9">
        <v>401134</v>
      </c>
      <c r="C3550" s="10">
        <v>56</v>
      </c>
      <c r="D3550" s="10">
        <v>57</v>
      </c>
      <c r="E3550" s="10">
        <v>58</v>
      </c>
      <c r="F3550" s="11">
        <f t="shared" si="319"/>
        <v>3.6650653821485133E-3</v>
      </c>
      <c r="G3550" s="11">
        <f t="shared" si="319"/>
        <v>3.7409920848483257E-3</v>
      </c>
      <c r="H3550" s="11">
        <f t="shared" si="319"/>
        <v>3.805824223415005E-3</v>
      </c>
      <c r="I3550" s="11"/>
    </row>
    <row r="3551" spans="2:9" ht="12" hidden="1" customHeight="1">
      <c r="B3551" s="9">
        <v>401135</v>
      </c>
      <c r="C3551" s="10">
        <v>22</v>
      </c>
      <c r="D3551" s="10">
        <v>21</v>
      </c>
      <c r="E3551" s="10">
        <v>21</v>
      </c>
      <c r="F3551" s="11">
        <f t="shared" si="319"/>
        <v>1.4398471144154875E-3</v>
      </c>
      <c r="G3551" s="11">
        <f t="shared" si="319"/>
        <v>1.3782602417862252E-3</v>
      </c>
      <c r="H3551" s="11">
        <f t="shared" si="319"/>
        <v>1.3779708395123295E-3</v>
      </c>
      <c r="I3551" s="11"/>
    </row>
    <row r="3552" spans="2:9" ht="12" hidden="1" customHeight="1">
      <c r="B3552" s="9">
        <v>401136</v>
      </c>
      <c r="C3552" s="10">
        <v>103.6</v>
      </c>
      <c r="D3552" s="10">
        <v>104.6</v>
      </c>
      <c r="E3552" s="10">
        <v>102.6</v>
      </c>
      <c r="F3552" s="11">
        <f t="shared" si="319"/>
        <v>6.7803709569747494E-3</v>
      </c>
      <c r="G3552" s="11">
        <f t="shared" si="319"/>
        <v>6.8650486328971022E-3</v>
      </c>
      <c r="H3552" s="11">
        <f t="shared" si="319"/>
        <v>6.7323718159030951E-3</v>
      </c>
      <c r="I3552" s="11"/>
    </row>
    <row r="3553" spans="1:9" ht="12" hidden="1" customHeight="1">
      <c r="B3553" s="9">
        <v>401137</v>
      </c>
      <c r="C3553" s="10">
        <v>267</v>
      </c>
      <c r="D3553" s="10">
        <v>268</v>
      </c>
      <c r="E3553" s="10">
        <v>267</v>
      </c>
      <c r="F3553" s="11">
        <f t="shared" si="319"/>
        <v>1.7474508161315232E-2</v>
      </c>
      <c r="G3553" s="11">
        <f t="shared" si="319"/>
        <v>1.7589225942795637E-2</v>
      </c>
      <c r="H3553" s="11">
        <f t="shared" si="319"/>
        <v>1.7519914959513903E-2</v>
      </c>
      <c r="I3553" s="11"/>
    </row>
    <row r="3554" spans="1:9" ht="12" hidden="1" customHeight="1">
      <c r="B3554" s="9">
        <v>401138</v>
      </c>
      <c r="C3554" s="10">
        <v>175</v>
      </c>
      <c r="D3554" s="10">
        <v>178</v>
      </c>
      <c r="E3554" s="10">
        <v>177</v>
      </c>
      <c r="F3554" s="11">
        <f t="shared" si="319"/>
        <v>1.1453329319214105E-2</v>
      </c>
      <c r="G3554" s="11">
        <f t="shared" si="319"/>
        <v>1.1682396335140385E-2</v>
      </c>
      <c r="H3554" s="11">
        <f t="shared" si="319"/>
        <v>1.1614325647318206E-2</v>
      </c>
      <c r="I3554" s="11"/>
    </row>
    <row r="3555" spans="1:9" ht="12" hidden="1" customHeight="1">
      <c r="B3555" s="9">
        <v>402100</v>
      </c>
      <c r="C3555" s="10">
        <v>55</v>
      </c>
      <c r="D3555" s="10">
        <v>55</v>
      </c>
      <c r="E3555" s="10">
        <v>55</v>
      </c>
      <c r="F3555" s="11">
        <f t="shared" si="319"/>
        <v>3.5996177860387183E-3</v>
      </c>
      <c r="G3555" s="11">
        <f t="shared" si="319"/>
        <v>3.6097292046782092E-3</v>
      </c>
      <c r="H3555" s="11">
        <f t="shared" si="319"/>
        <v>3.6089712463418153E-3</v>
      </c>
      <c r="I3555" s="11"/>
    </row>
    <row r="3556" spans="1:9" ht="12" hidden="1" customHeight="1">
      <c r="B3556" s="9">
        <v>402101</v>
      </c>
      <c r="C3556" s="10">
        <v>118</v>
      </c>
      <c r="D3556" s="10">
        <v>119</v>
      </c>
      <c r="E3556" s="10">
        <v>119</v>
      </c>
      <c r="F3556" s="11">
        <f t="shared" si="319"/>
        <v>7.7228163409557961E-3</v>
      </c>
      <c r="G3556" s="11">
        <f t="shared" si="319"/>
        <v>7.8101413701219431E-3</v>
      </c>
      <c r="H3556" s="11">
        <f t="shared" si="319"/>
        <v>7.8085014239032005E-3</v>
      </c>
      <c r="I3556" s="11"/>
    </row>
    <row r="3557" spans="1:9" ht="12" hidden="1" customHeight="1" thickBot="1">
      <c r="C3557" s="12">
        <f t="shared" ref="C3557:H3557" si="320">SUM(C3496:C3556)</f>
        <v>15279.400000000001</v>
      </c>
      <c r="D3557" s="12">
        <f t="shared" si="320"/>
        <v>15236.6</v>
      </c>
      <c r="E3557" s="12">
        <f t="shared" si="320"/>
        <v>15239.800000000001</v>
      </c>
      <c r="F3557" s="13">
        <f t="shared" si="320"/>
        <v>0.99999999999999956</v>
      </c>
      <c r="G3557" s="13">
        <f t="shared" si="320"/>
        <v>0.99999999999999989</v>
      </c>
      <c r="H3557" s="13">
        <f t="shared" si="320"/>
        <v>1</v>
      </c>
      <c r="I3557" s="52"/>
    </row>
    <row r="3558" spans="1:9" ht="12" hidden="1" customHeight="1"/>
    <row r="3559" spans="1:9" ht="12" hidden="1" customHeight="1">
      <c r="A3559" s="3" t="s">
        <v>44</v>
      </c>
      <c r="B3559" s="2" t="s">
        <v>276</v>
      </c>
    </row>
    <row r="3560" spans="1:9" ht="12" hidden="1" customHeight="1">
      <c r="B3560" s="6" t="s">
        <v>4</v>
      </c>
      <c r="C3560" s="55" t="s">
        <v>5</v>
      </c>
      <c r="D3560" s="55"/>
      <c r="E3560" s="55"/>
      <c r="F3560" s="55" t="s">
        <v>6</v>
      </c>
      <c r="G3560" s="55"/>
      <c r="H3560" s="55"/>
      <c r="I3560" s="6"/>
    </row>
    <row r="3561" spans="1:9" ht="12" hidden="1" customHeight="1">
      <c r="B3561" s="6"/>
      <c r="C3561" s="8" t="s">
        <v>7</v>
      </c>
      <c r="D3561" s="8" t="s">
        <v>8</v>
      </c>
      <c r="E3561" s="8">
        <v>2013</v>
      </c>
      <c r="F3561" s="36" t="s">
        <v>7</v>
      </c>
      <c r="G3561" s="8" t="s">
        <v>8</v>
      </c>
      <c r="H3561" s="8">
        <v>2013</v>
      </c>
      <c r="I3561" s="8"/>
    </row>
    <row r="3562" spans="1:9" ht="12" hidden="1" customHeight="1">
      <c r="B3562" s="9">
        <v>400103</v>
      </c>
      <c r="C3562" s="10">
        <v>99.8</v>
      </c>
      <c r="D3562" s="10">
        <v>101.8</v>
      </c>
      <c r="E3562" s="10">
        <v>99.8</v>
      </c>
      <c r="F3562" s="11">
        <f t="shared" ref="F3562:H3593" si="321">C3562/C$3701</f>
        <v>3.1115060250354646E-3</v>
      </c>
      <c r="G3562" s="11">
        <f t="shared" si="321"/>
        <v>3.1534503641336845E-3</v>
      </c>
      <c r="H3562" s="11">
        <f t="shared" si="321"/>
        <v>3.0831492608782963E-3</v>
      </c>
      <c r="I3562" s="11"/>
    </row>
    <row r="3563" spans="1:9" ht="12" hidden="1" customHeight="1">
      <c r="B3563" s="9">
        <v>400104</v>
      </c>
      <c r="C3563" s="10">
        <v>62</v>
      </c>
      <c r="D3563" s="10">
        <v>65</v>
      </c>
      <c r="E3563" s="10">
        <v>65</v>
      </c>
      <c r="F3563" s="11">
        <f t="shared" si="321"/>
        <v>1.9329997349919719E-3</v>
      </c>
      <c r="G3563" s="11">
        <f t="shared" si="321"/>
        <v>2.0134997413427257E-3</v>
      </c>
      <c r="H3563" s="11">
        <f t="shared" si="321"/>
        <v>2.008063145862618E-3</v>
      </c>
      <c r="I3563" s="11"/>
    </row>
    <row r="3564" spans="1:9" ht="12" hidden="1" customHeight="1">
      <c r="B3564" s="9">
        <v>400105</v>
      </c>
      <c r="C3564" s="10">
        <v>92</v>
      </c>
      <c r="D3564" s="10">
        <v>94</v>
      </c>
      <c r="E3564" s="10">
        <v>96</v>
      </c>
      <c r="F3564" s="11">
        <f t="shared" si="321"/>
        <v>2.8683221874074424E-3</v>
      </c>
      <c r="G3564" s="11">
        <f t="shared" si="321"/>
        <v>2.9118303951725572E-3</v>
      </c>
      <c r="H3564" s="11">
        <f t="shared" si="321"/>
        <v>2.965754800043251E-3</v>
      </c>
      <c r="I3564" s="11"/>
    </row>
    <row r="3565" spans="1:9" ht="12" hidden="1" customHeight="1">
      <c r="B3565" s="9">
        <v>400106</v>
      </c>
      <c r="C3565" s="10">
        <v>156</v>
      </c>
      <c r="D3565" s="10">
        <v>149</v>
      </c>
      <c r="E3565" s="10">
        <v>155</v>
      </c>
      <c r="F3565" s="11">
        <f t="shared" si="321"/>
        <v>4.8636767525604462E-3</v>
      </c>
      <c r="G3565" s="11">
        <f t="shared" si="321"/>
        <v>4.6155609455394795E-3</v>
      </c>
      <c r="H3565" s="11">
        <f t="shared" si="321"/>
        <v>4.7884582709031651E-3</v>
      </c>
      <c r="I3565" s="11"/>
    </row>
    <row r="3566" spans="1:9" ht="12" hidden="1" customHeight="1">
      <c r="B3566" s="9">
        <v>400108</v>
      </c>
      <c r="C3566" s="10">
        <v>19</v>
      </c>
      <c r="D3566" s="10">
        <v>18</v>
      </c>
      <c r="E3566" s="10">
        <v>18</v>
      </c>
      <c r="F3566" s="11">
        <f t="shared" si="321"/>
        <v>5.9237088652979786E-4</v>
      </c>
      <c r="G3566" s="11">
        <f t="shared" si="321"/>
        <v>5.5758454375644717E-4</v>
      </c>
      <c r="H3566" s="11">
        <f t="shared" si="321"/>
        <v>5.5607902500810953E-4</v>
      </c>
      <c r="I3566" s="11"/>
    </row>
    <row r="3567" spans="1:9" ht="12" hidden="1" customHeight="1">
      <c r="B3567" s="9">
        <v>400109</v>
      </c>
      <c r="C3567" s="10">
        <v>303.60000000000002</v>
      </c>
      <c r="D3567" s="10">
        <v>297.60000000000002</v>
      </c>
      <c r="E3567" s="10">
        <v>300.60000000000002</v>
      </c>
      <c r="F3567" s="11">
        <f t="shared" si="321"/>
        <v>9.4654632184445614E-3</v>
      </c>
      <c r="G3567" s="11">
        <f t="shared" si="321"/>
        <v>9.2187311234399275E-3</v>
      </c>
      <c r="H3567" s="11">
        <f t="shared" si="321"/>
        <v>9.2865197176354303E-3</v>
      </c>
      <c r="I3567" s="11"/>
    </row>
    <row r="3568" spans="1:9" ht="12" hidden="1" customHeight="1">
      <c r="B3568" s="9">
        <v>400110</v>
      </c>
      <c r="C3568" s="10">
        <v>204</v>
      </c>
      <c r="D3568" s="10">
        <v>206</v>
      </c>
      <c r="E3568" s="10">
        <v>207</v>
      </c>
      <c r="F3568" s="11">
        <f t="shared" si="321"/>
        <v>6.3601926764251986E-3</v>
      </c>
      <c r="G3568" s="11">
        <f t="shared" si="321"/>
        <v>6.3812453341015622E-3</v>
      </c>
      <c r="H3568" s="11">
        <f t="shared" si="321"/>
        <v>6.3949087875932601E-3</v>
      </c>
      <c r="I3568" s="11"/>
    </row>
    <row r="3569" spans="2:9" ht="12" hidden="1" customHeight="1">
      <c r="B3569" s="9">
        <v>400111</v>
      </c>
      <c r="C3569" s="10">
        <v>89</v>
      </c>
      <c r="D3569" s="10">
        <v>90</v>
      </c>
      <c r="E3569" s="10">
        <v>90</v>
      </c>
      <c r="F3569" s="11">
        <f t="shared" si="321"/>
        <v>2.7747899421658954E-3</v>
      </c>
      <c r="G3569" s="11">
        <f t="shared" si="321"/>
        <v>2.787922718782236E-3</v>
      </c>
      <c r="H3569" s="11">
        <f t="shared" si="321"/>
        <v>2.7803951250405475E-3</v>
      </c>
      <c r="I3569" s="11"/>
    </row>
    <row r="3570" spans="2:9" ht="12" hidden="1" customHeight="1">
      <c r="B3570" s="9">
        <v>400113</v>
      </c>
      <c r="C3570" s="10">
        <v>127</v>
      </c>
      <c r="D3570" s="10">
        <v>129</v>
      </c>
      <c r="E3570" s="10">
        <v>129</v>
      </c>
      <c r="F3570" s="11">
        <f t="shared" si="321"/>
        <v>3.9595317152254913E-3</v>
      </c>
      <c r="G3570" s="11">
        <f t="shared" si="321"/>
        <v>3.9960225635878709E-3</v>
      </c>
      <c r="H3570" s="11">
        <f t="shared" si="321"/>
        <v>3.9852330125581181E-3</v>
      </c>
      <c r="I3570" s="11"/>
    </row>
    <row r="3571" spans="2:9" ht="12" hidden="1" customHeight="1">
      <c r="B3571" s="9">
        <v>400114</v>
      </c>
      <c r="C3571" s="10">
        <v>17</v>
      </c>
      <c r="D3571" s="10">
        <v>17</v>
      </c>
      <c r="E3571" s="10">
        <v>17</v>
      </c>
      <c r="F3571" s="11">
        <f t="shared" si="321"/>
        <v>5.3001605636876655E-4</v>
      </c>
      <c r="G3571" s="11">
        <f t="shared" si="321"/>
        <v>5.2660762465886674E-4</v>
      </c>
      <c r="H3571" s="11">
        <f t="shared" si="321"/>
        <v>5.2518574584099233E-4</v>
      </c>
      <c r="I3571" s="11"/>
    </row>
    <row r="3572" spans="2:9" ht="12" hidden="1" customHeight="1">
      <c r="B3572" s="9">
        <v>400115</v>
      </c>
      <c r="C3572" s="10">
        <v>116</v>
      </c>
      <c r="D3572" s="10">
        <v>114</v>
      </c>
      <c r="E3572" s="10">
        <v>116</v>
      </c>
      <c r="F3572" s="11">
        <f t="shared" si="321"/>
        <v>3.6165801493398186E-3</v>
      </c>
      <c r="G3572" s="11">
        <f t="shared" si="321"/>
        <v>3.5313687771241654E-3</v>
      </c>
      <c r="H3572" s="11">
        <f t="shared" si="321"/>
        <v>3.583620383385595E-3</v>
      </c>
      <c r="I3572" s="11"/>
    </row>
    <row r="3573" spans="2:9" ht="12" hidden="1" customHeight="1">
      <c r="B3573" s="9">
        <v>400116</v>
      </c>
      <c r="C3573" s="10">
        <v>113</v>
      </c>
      <c r="D3573" s="10">
        <v>110</v>
      </c>
      <c r="E3573" s="10">
        <v>112</v>
      </c>
      <c r="F3573" s="11">
        <f t="shared" si="321"/>
        <v>3.5230479040982716E-3</v>
      </c>
      <c r="G3573" s="11">
        <f t="shared" si="321"/>
        <v>3.4074611007338437E-3</v>
      </c>
      <c r="H3573" s="11">
        <f t="shared" si="321"/>
        <v>3.4600472667171262E-3</v>
      </c>
      <c r="I3573" s="11"/>
    </row>
    <row r="3574" spans="2:9" ht="12" hidden="1" customHeight="1">
      <c r="B3574" s="9">
        <v>400118</v>
      </c>
      <c r="C3574" s="10">
        <v>88.6</v>
      </c>
      <c r="D3574" s="10">
        <v>85.4</v>
      </c>
      <c r="E3574" s="10">
        <v>84.4</v>
      </c>
      <c r="F3574" s="11">
        <f t="shared" si="321"/>
        <v>2.7623189761336888E-3</v>
      </c>
      <c r="G3574" s="11">
        <f t="shared" si="321"/>
        <v>2.6454288909333662E-3</v>
      </c>
      <c r="H3574" s="11">
        <f t="shared" si="321"/>
        <v>2.6073927617046916E-3</v>
      </c>
      <c r="I3574" s="11"/>
    </row>
    <row r="3575" spans="2:9" ht="12" hidden="1" customHeight="1">
      <c r="B3575" s="9">
        <v>400119</v>
      </c>
      <c r="C3575" s="10">
        <v>164</v>
      </c>
      <c r="D3575" s="10">
        <v>164</v>
      </c>
      <c r="E3575" s="10">
        <v>164</v>
      </c>
      <c r="F3575" s="11">
        <f t="shared" si="321"/>
        <v>5.113096073204571E-3</v>
      </c>
      <c r="G3575" s="11">
        <f t="shared" si="321"/>
        <v>5.0802147320031851E-3</v>
      </c>
      <c r="H3575" s="11">
        <f t="shared" si="321"/>
        <v>5.0664977834072207E-3</v>
      </c>
      <c r="I3575" s="11"/>
    </row>
    <row r="3576" spans="2:9" ht="12" hidden="1" customHeight="1">
      <c r="B3576" s="9">
        <v>400120</v>
      </c>
      <c r="C3576" s="10">
        <v>180.8</v>
      </c>
      <c r="D3576" s="10">
        <v>183.8</v>
      </c>
      <c r="E3576" s="10">
        <v>183.8</v>
      </c>
      <c r="F3576" s="11">
        <f t="shared" si="321"/>
        <v>5.6368766465572347E-3</v>
      </c>
      <c r="G3576" s="11">
        <f t="shared" si="321"/>
        <v>5.693557730135277E-3</v>
      </c>
      <c r="H3576" s="11">
        <f t="shared" si="321"/>
        <v>5.6781847109161412E-3</v>
      </c>
      <c r="I3576" s="11"/>
    </row>
    <row r="3577" spans="2:9" ht="12" hidden="1" customHeight="1">
      <c r="B3577" s="9">
        <v>400121</v>
      </c>
      <c r="C3577" s="10">
        <v>48</v>
      </c>
      <c r="D3577" s="10">
        <v>47</v>
      </c>
      <c r="E3577" s="10">
        <v>48</v>
      </c>
      <c r="F3577" s="11">
        <f t="shared" si="321"/>
        <v>1.4965159238647526E-3</v>
      </c>
      <c r="G3577" s="11">
        <f t="shared" si="321"/>
        <v>1.4559151975862786E-3</v>
      </c>
      <c r="H3577" s="11">
        <f t="shared" si="321"/>
        <v>1.4828774000216255E-3</v>
      </c>
      <c r="I3577" s="11"/>
    </row>
    <row r="3578" spans="2:9" ht="12" hidden="1" customHeight="1">
      <c r="B3578" s="9">
        <v>400122</v>
      </c>
      <c r="C3578" s="10">
        <v>94.5</v>
      </c>
      <c r="D3578" s="10">
        <v>94.5</v>
      </c>
      <c r="E3578" s="10">
        <v>94.5</v>
      </c>
      <c r="F3578" s="11">
        <f t="shared" si="321"/>
        <v>2.9462657251087317E-3</v>
      </c>
      <c r="G3578" s="11">
        <f t="shared" si="321"/>
        <v>2.9273188547213475E-3</v>
      </c>
      <c r="H3578" s="11">
        <f t="shared" si="321"/>
        <v>2.9194148812925753E-3</v>
      </c>
      <c r="I3578" s="11"/>
    </row>
    <row r="3579" spans="2:9" ht="12" hidden="1" customHeight="1">
      <c r="B3579" s="9">
        <v>400123</v>
      </c>
      <c r="C3579" s="10">
        <v>253</v>
      </c>
      <c r="D3579" s="10">
        <v>252</v>
      </c>
      <c r="E3579" s="10">
        <v>254</v>
      </c>
      <c r="F3579" s="11">
        <f t="shared" si="321"/>
        <v>7.8878860153704673E-3</v>
      </c>
      <c r="G3579" s="11">
        <f t="shared" si="321"/>
        <v>7.8061836125902602E-3</v>
      </c>
      <c r="H3579" s="11">
        <f t="shared" si="321"/>
        <v>7.8468929084477678E-3</v>
      </c>
      <c r="I3579" s="11"/>
    </row>
    <row r="3580" spans="2:9" ht="12" hidden="1" customHeight="1">
      <c r="B3580" s="9">
        <v>400124</v>
      </c>
      <c r="C3580" s="10">
        <v>62</v>
      </c>
      <c r="D3580" s="10">
        <v>64</v>
      </c>
      <c r="E3580" s="10">
        <v>64</v>
      </c>
      <c r="F3580" s="11">
        <f t="shared" si="321"/>
        <v>1.9329997349919719E-3</v>
      </c>
      <c r="G3580" s="11">
        <f t="shared" si="321"/>
        <v>1.9825228222451453E-3</v>
      </c>
      <c r="H3580" s="11">
        <f t="shared" si="321"/>
        <v>1.9771698666955005E-3</v>
      </c>
      <c r="I3580" s="11"/>
    </row>
    <row r="3581" spans="2:9" ht="12" hidden="1" customHeight="1">
      <c r="B3581" s="9">
        <v>400125</v>
      </c>
      <c r="C3581" s="10">
        <v>24</v>
      </c>
      <c r="D3581" s="10">
        <v>23</v>
      </c>
      <c r="E3581" s="10">
        <v>23</v>
      </c>
      <c r="F3581" s="11">
        <f t="shared" si="321"/>
        <v>7.4825796193237631E-4</v>
      </c>
      <c r="G3581" s="11">
        <f t="shared" si="321"/>
        <v>7.124691392443491E-4</v>
      </c>
      <c r="H3581" s="11">
        <f t="shared" si="321"/>
        <v>7.1054542084369554E-4</v>
      </c>
      <c r="I3581" s="11"/>
    </row>
    <row r="3582" spans="2:9" ht="12" hidden="1" customHeight="1">
      <c r="B3582" s="9">
        <v>400126</v>
      </c>
      <c r="C3582" s="10">
        <v>117</v>
      </c>
      <c r="D3582" s="10">
        <v>114</v>
      </c>
      <c r="E3582" s="10">
        <v>113</v>
      </c>
      <c r="F3582" s="11">
        <f t="shared" si="321"/>
        <v>3.6477575644203344E-3</v>
      </c>
      <c r="G3582" s="11">
        <f t="shared" si="321"/>
        <v>3.5313687771241654E-3</v>
      </c>
      <c r="H3582" s="11">
        <f t="shared" si="321"/>
        <v>3.4909405458842433E-3</v>
      </c>
      <c r="I3582" s="11"/>
    </row>
    <row r="3583" spans="2:9" ht="12" hidden="1" customHeight="1">
      <c r="B3583" s="9">
        <v>400127</v>
      </c>
      <c r="C3583" s="10">
        <v>3989.1</v>
      </c>
      <c r="D3583" s="10">
        <v>4135.6000000000004</v>
      </c>
      <c r="E3583" s="10">
        <v>4170.6000000000004</v>
      </c>
      <c r="F3583" s="11">
        <f t="shared" si="321"/>
        <v>0.12436982649768509</v>
      </c>
      <c r="G3583" s="11">
        <f t="shared" si="321"/>
        <v>0.12810814661995351</v>
      </c>
      <c r="H3583" s="11">
        <f t="shared" si="321"/>
        <v>0.128843510094379</v>
      </c>
      <c r="I3583" s="11"/>
    </row>
    <row r="3584" spans="2:9" ht="12" hidden="1" customHeight="1">
      <c r="B3584" s="9">
        <v>400128</v>
      </c>
      <c r="C3584" s="10">
        <v>3462.6</v>
      </c>
      <c r="D3584" s="10">
        <v>3585.6</v>
      </c>
      <c r="E3584" s="10">
        <v>3620.6</v>
      </c>
      <c r="F3584" s="11">
        <f t="shared" si="321"/>
        <v>0.10795491745779358</v>
      </c>
      <c r="G3584" s="11">
        <f t="shared" si="321"/>
        <v>0.11107084111628428</v>
      </c>
      <c r="H3584" s="11">
        <f t="shared" si="321"/>
        <v>0.11185220655246451</v>
      </c>
      <c r="I3584" s="11"/>
    </row>
    <row r="3585" spans="2:9" ht="12" hidden="1" customHeight="1">
      <c r="B3585" s="9">
        <v>400130</v>
      </c>
      <c r="C3585" s="10">
        <v>2302.3000000000002</v>
      </c>
      <c r="D3585" s="10">
        <v>2282.3000000000002</v>
      </c>
      <c r="E3585" s="10">
        <v>2288.3000000000002</v>
      </c>
      <c r="F3585" s="11">
        <f t="shared" si="321"/>
        <v>7.1779762739871245E-2</v>
      </c>
      <c r="G3585" s="11">
        <f t="shared" si="321"/>
        <v>7.0698622456407748E-2</v>
      </c>
      <c r="H3585" s="11">
        <f t="shared" si="321"/>
        <v>7.069309071811429E-2</v>
      </c>
      <c r="I3585" s="11"/>
    </row>
    <row r="3586" spans="2:9" ht="12" hidden="1" customHeight="1">
      <c r="B3586" s="9">
        <v>400131</v>
      </c>
      <c r="C3586" s="10">
        <v>2291.6999999999998</v>
      </c>
      <c r="D3586" s="10">
        <v>2261.6999999999998</v>
      </c>
      <c r="E3586" s="10">
        <v>2253.6999999999998</v>
      </c>
      <c r="F3586" s="11">
        <f t="shared" si="321"/>
        <v>7.1449282140017778E-2</v>
      </c>
      <c r="G3586" s="11">
        <f t="shared" si="321"/>
        <v>7.006049792299758E-2</v>
      </c>
      <c r="H3586" s="11">
        <f t="shared" si="321"/>
        <v>6.9624183258932021E-2</v>
      </c>
      <c r="I3586" s="11"/>
    </row>
    <row r="3587" spans="2:9" ht="12" hidden="1" customHeight="1">
      <c r="B3587" s="9">
        <v>400133</v>
      </c>
      <c r="C3587" s="10">
        <v>133</v>
      </c>
      <c r="D3587" s="10">
        <v>135</v>
      </c>
      <c r="E3587" s="10">
        <v>137</v>
      </c>
      <c r="F3587" s="11">
        <f t="shared" si="321"/>
        <v>4.1465962057085854E-3</v>
      </c>
      <c r="G3587" s="11">
        <f t="shared" si="321"/>
        <v>4.1818840781733535E-3</v>
      </c>
      <c r="H3587" s="11">
        <f t="shared" si="321"/>
        <v>4.2323792458950557E-3</v>
      </c>
      <c r="I3587" s="11"/>
    </row>
    <row r="3588" spans="2:9" ht="12" hidden="1" customHeight="1">
      <c r="B3588" s="9">
        <v>400134</v>
      </c>
      <c r="C3588" s="10">
        <v>132</v>
      </c>
      <c r="D3588" s="10">
        <v>134</v>
      </c>
      <c r="E3588" s="10">
        <v>136</v>
      </c>
      <c r="F3588" s="11">
        <f t="shared" si="321"/>
        <v>4.1154187906280691E-3</v>
      </c>
      <c r="G3588" s="11">
        <f t="shared" si="321"/>
        <v>4.1509071590757731E-3</v>
      </c>
      <c r="H3588" s="11">
        <f t="shared" si="321"/>
        <v>4.2014859667279386E-3</v>
      </c>
      <c r="I3588" s="11"/>
    </row>
    <row r="3589" spans="2:9" ht="12" hidden="1" customHeight="1">
      <c r="B3589" s="9">
        <v>400136</v>
      </c>
      <c r="C3589" s="10">
        <v>195</v>
      </c>
      <c r="D3589" s="10">
        <v>194</v>
      </c>
      <c r="E3589" s="10">
        <v>195</v>
      </c>
      <c r="F3589" s="11">
        <f t="shared" si="321"/>
        <v>6.0795959407005575E-3</v>
      </c>
      <c r="G3589" s="11">
        <f t="shared" si="321"/>
        <v>6.009522304930597E-3</v>
      </c>
      <c r="H3589" s="11">
        <f t="shared" si="321"/>
        <v>6.0241894375878532E-3</v>
      </c>
      <c r="I3589" s="11"/>
    </row>
    <row r="3590" spans="2:9" ht="12" hidden="1" customHeight="1">
      <c r="B3590" s="9">
        <v>400137</v>
      </c>
      <c r="C3590" s="10">
        <v>182</v>
      </c>
      <c r="D3590" s="10">
        <v>185</v>
      </c>
      <c r="E3590" s="10">
        <v>185</v>
      </c>
      <c r="F3590" s="11">
        <f t="shared" si="321"/>
        <v>5.6742895446538532E-3</v>
      </c>
      <c r="G3590" s="11">
        <f t="shared" si="321"/>
        <v>5.7307300330523732E-3</v>
      </c>
      <c r="H3590" s="11">
        <f t="shared" si="321"/>
        <v>5.7152566459166814E-3</v>
      </c>
      <c r="I3590" s="11"/>
    </row>
    <row r="3591" spans="2:9" ht="12" hidden="1" customHeight="1">
      <c r="B3591" s="9">
        <v>400138</v>
      </c>
      <c r="C3591" s="10">
        <v>165</v>
      </c>
      <c r="D3591" s="10">
        <v>166</v>
      </c>
      <c r="E3591" s="10">
        <v>166</v>
      </c>
      <c r="F3591" s="11">
        <f t="shared" si="321"/>
        <v>5.1442734882850873E-3</v>
      </c>
      <c r="G3591" s="11">
        <f t="shared" si="321"/>
        <v>5.1421685701983459E-3</v>
      </c>
      <c r="H3591" s="11">
        <f t="shared" si="321"/>
        <v>5.1282843417414549E-3</v>
      </c>
      <c r="I3591" s="11"/>
    </row>
    <row r="3592" spans="2:9" ht="12" hidden="1" customHeight="1">
      <c r="B3592" s="9">
        <v>400139</v>
      </c>
      <c r="C3592" s="10">
        <v>155.80000000000001</v>
      </c>
      <c r="D3592" s="10">
        <v>157.80000000000001</v>
      </c>
      <c r="E3592" s="10">
        <v>157.80000000000001</v>
      </c>
      <c r="F3592" s="11">
        <f t="shared" si="321"/>
        <v>4.8574412695443431E-3</v>
      </c>
      <c r="G3592" s="11">
        <f t="shared" si="321"/>
        <v>4.8881578335981868E-3</v>
      </c>
      <c r="H3592" s="11">
        <f t="shared" si="321"/>
        <v>4.8749594525710942E-3</v>
      </c>
      <c r="I3592" s="11"/>
    </row>
    <row r="3593" spans="2:9" ht="12" hidden="1" customHeight="1">
      <c r="B3593" s="9">
        <v>400140</v>
      </c>
      <c r="C3593" s="10">
        <v>213.5</v>
      </c>
      <c r="D3593" s="10">
        <v>215.5</v>
      </c>
      <c r="E3593" s="10">
        <v>216.5</v>
      </c>
      <c r="F3593" s="11">
        <f t="shared" si="321"/>
        <v>6.6563781196900974E-3</v>
      </c>
      <c r="G3593" s="11">
        <f t="shared" si="321"/>
        <v>6.6755260655285758E-3</v>
      </c>
      <c r="H3593" s="11">
        <f t="shared" si="321"/>
        <v>6.6883949396808733E-3</v>
      </c>
      <c r="I3593" s="11"/>
    </row>
    <row r="3594" spans="2:9" ht="12" hidden="1" customHeight="1">
      <c r="B3594" s="9">
        <v>400141</v>
      </c>
      <c r="C3594" s="10">
        <v>1091.8</v>
      </c>
      <c r="D3594" s="10">
        <v>1096.8</v>
      </c>
      <c r="E3594" s="10">
        <v>1093.8</v>
      </c>
      <c r="F3594" s="11">
        <f t="shared" ref="F3594:H3625" si="322">C3594/C$3701</f>
        <v>3.4039501784907014E-2</v>
      </c>
      <c r="G3594" s="11">
        <f t="shared" si="322"/>
        <v>3.3975484866226181E-2</v>
      </c>
      <c r="H3594" s="11">
        <f t="shared" si="322"/>
        <v>3.3791068752992787E-2</v>
      </c>
      <c r="I3594" s="11"/>
    </row>
    <row r="3595" spans="2:9" ht="12" hidden="1" customHeight="1">
      <c r="B3595" s="9">
        <v>400142</v>
      </c>
      <c r="C3595" s="10">
        <v>34</v>
      </c>
      <c r="D3595" s="10">
        <v>33</v>
      </c>
      <c r="E3595" s="10">
        <v>33</v>
      </c>
      <c r="F3595" s="11">
        <f t="shared" si="322"/>
        <v>1.0600321127375331E-3</v>
      </c>
      <c r="G3595" s="11">
        <f t="shared" si="322"/>
        <v>1.0222383302201531E-3</v>
      </c>
      <c r="H3595" s="11">
        <f t="shared" si="322"/>
        <v>1.0194782125148676E-3</v>
      </c>
      <c r="I3595" s="11"/>
    </row>
    <row r="3596" spans="2:9" ht="12" hidden="1" customHeight="1">
      <c r="B3596" s="9">
        <v>400143</v>
      </c>
      <c r="C3596" s="10">
        <v>3406.4</v>
      </c>
      <c r="D3596" s="10">
        <v>3391.8</v>
      </c>
      <c r="E3596" s="10">
        <v>3383</v>
      </c>
      <c r="F3596" s="11">
        <f t="shared" si="322"/>
        <v>0.10620274673026861</v>
      </c>
      <c r="G3596" s="11">
        <f t="shared" si="322"/>
        <v>0.1050675141951732</v>
      </c>
      <c r="H3596" s="11">
        <f t="shared" si="322"/>
        <v>0.10451196342235748</v>
      </c>
      <c r="I3596" s="11"/>
    </row>
    <row r="3597" spans="2:9" ht="12" hidden="1" customHeight="1">
      <c r="B3597" s="9">
        <v>400144</v>
      </c>
      <c r="C3597" s="10">
        <v>209</v>
      </c>
      <c r="D3597" s="10">
        <v>202</v>
      </c>
      <c r="E3597" s="10">
        <v>202</v>
      </c>
      <c r="F3597" s="11">
        <f t="shared" si="322"/>
        <v>6.5160797518277764E-3</v>
      </c>
      <c r="G3597" s="11">
        <f t="shared" si="322"/>
        <v>6.2573376577112405E-3</v>
      </c>
      <c r="H3597" s="11">
        <f t="shared" si="322"/>
        <v>6.2404423917576737E-3</v>
      </c>
      <c r="I3597" s="11"/>
    </row>
    <row r="3598" spans="2:9" ht="12" hidden="1" customHeight="1">
      <c r="B3598" s="9">
        <v>400145</v>
      </c>
      <c r="C3598" s="10">
        <v>233</v>
      </c>
      <c r="D3598" s="10">
        <v>223</v>
      </c>
      <c r="E3598" s="10">
        <v>222</v>
      </c>
      <c r="F3598" s="11">
        <f t="shared" si="322"/>
        <v>7.2643377137601526E-3</v>
      </c>
      <c r="G3598" s="11">
        <f t="shared" si="322"/>
        <v>6.9078529587604286E-3</v>
      </c>
      <c r="H3598" s="11">
        <f t="shared" si="322"/>
        <v>6.8583079751000173E-3</v>
      </c>
      <c r="I3598" s="11"/>
    </row>
    <row r="3599" spans="2:9" ht="12" hidden="1" customHeight="1">
      <c r="B3599" s="9">
        <v>400149</v>
      </c>
      <c r="C3599" s="10">
        <v>6</v>
      </c>
      <c r="D3599" s="10">
        <v>25</v>
      </c>
      <c r="E3599" s="10">
        <v>24</v>
      </c>
      <c r="F3599" s="11">
        <f t="shared" si="322"/>
        <v>1.8706449048309408E-4</v>
      </c>
      <c r="G3599" s="11">
        <f t="shared" si="322"/>
        <v>7.7442297743950995E-4</v>
      </c>
      <c r="H3599" s="11">
        <f t="shared" si="322"/>
        <v>7.4143870001081274E-4</v>
      </c>
      <c r="I3599" s="11"/>
    </row>
    <row r="3600" spans="2:9" ht="12" hidden="1" customHeight="1">
      <c r="B3600" s="9">
        <v>401104</v>
      </c>
      <c r="C3600" s="10">
        <v>196.5</v>
      </c>
      <c r="D3600" s="10">
        <v>196.5</v>
      </c>
      <c r="E3600" s="10">
        <v>197.5</v>
      </c>
      <c r="F3600" s="11">
        <f t="shared" si="322"/>
        <v>6.1263620633213306E-3</v>
      </c>
      <c r="G3600" s="11">
        <f t="shared" si="322"/>
        <v>6.0869646026745486E-3</v>
      </c>
      <c r="H3600" s="11">
        <f t="shared" si="322"/>
        <v>6.1014226355056468E-3</v>
      </c>
      <c r="I3600" s="11"/>
    </row>
    <row r="3601" spans="2:9" ht="12" hidden="1" customHeight="1">
      <c r="B3601" s="9">
        <v>401105</v>
      </c>
      <c r="C3601" s="10">
        <v>311</v>
      </c>
      <c r="D3601" s="10">
        <v>306</v>
      </c>
      <c r="E3601" s="10">
        <v>306</v>
      </c>
      <c r="F3601" s="11">
        <f t="shared" si="322"/>
        <v>9.6961760900403753E-3</v>
      </c>
      <c r="G3601" s="11">
        <f t="shared" si="322"/>
        <v>9.4789372438596024E-3</v>
      </c>
      <c r="H3601" s="11">
        <f t="shared" si="322"/>
        <v>9.4533434251378619E-3</v>
      </c>
      <c r="I3601" s="11"/>
    </row>
    <row r="3602" spans="2:9" ht="12" hidden="1" customHeight="1">
      <c r="B3602" s="9">
        <v>401107</v>
      </c>
      <c r="C3602" s="10">
        <v>207.6</v>
      </c>
      <c r="D3602" s="10">
        <v>211.4</v>
      </c>
      <c r="E3602" s="10">
        <v>210.4</v>
      </c>
      <c r="F3602" s="11">
        <f t="shared" si="322"/>
        <v>6.4724313707150549E-3</v>
      </c>
      <c r="G3602" s="11">
        <f t="shared" si="322"/>
        <v>6.5485206972284967E-3</v>
      </c>
      <c r="H3602" s="11">
        <f t="shared" si="322"/>
        <v>6.4999459367614584E-3</v>
      </c>
      <c r="I3602" s="11"/>
    </row>
    <row r="3603" spans="2:9" ht="12" hidden="1" customHeight="1">
      <c r="B3603" s="9">
        <v>401108</v>
      </c>
      <c r="C3603" s="10">
        <v>347</v>
      </c>
      <c r="D3603" s="10">
        <v>350</v>
      </c>
      <c r="E3603" s="10">
        <v>351</v>
      </c>
      <c r="F3603" s="11">
        <f t="shared" si="322"/>
        <v>1.081856303293894E-2</v>
      </c>
      <c r="G3603" s="11">
        <f t="shared" si="322"/>
        <v>1.084192168415314E-2</v>
      </c>
      <c r="H3603" s="11">
        <f t="shared" si="322"/>
        <v>1.0843540987658136E-2</v>
      </c>
      <c r="I3603" s="11"/>
    </row>
    <row r="3604" spans="2:9" ht="12" hidden="1" customHeight="1">
      <c r="B3604" s="9">
        <v>401109</v>
      </c>
      <c r="C3604" s="10">
        <v>191</v>
      </c>
      <c r="D3604" s="10">
        <v>191</v>
      </c>
      <c r="E3604" s="10">
        <v>190</v>
      </c>
      <c r="F3604" s="11">
        <f t="shared" si="322"/>
        <v>5.9548862803784942E-3</v>
      </c>
      <c r="G3604" s="11">
        <f t="shared" si="322"/>
        <v>5.9165915476378558E-3</v>
      </c>
      <c r="H3604" s="11">
        <f t="shared" si="322"/>
        <v>5.8697230417522677E-3</v>
      </c>
      <c r="I3604" s="11"/>
    </row>
    <row r="3605" spans="2:9" ht="12" hidden="1" customHeight="1">
      <c r="B3605" s="9">
        <v>401110</v>
      </c>
      <c r="C3605" s="10">
        <v>65</v>
      </c>
      <c r="D3605" s="10">
        <v>66</v>
      </c>
      <c r="E3605" s="10">
        <v>65</v>
      </c>
      <c r="F3605" s="11">
        <f t="shared" si="322"/>
        <v>2.0265319802335192E-3</v>
      </c>
      <c r="G3605" s="11">
        <f t="shared" si="322"/>
        <v>2.0444766604403061E-3</v>
      </c>
      <c r="H3605" s="11">
        <f t="shared" si="322"/>
        <v>2.008063145862618E-3</v>
      </c>
      <c r="I3605" s="11"/>
    </row>
    <row r="3606" spans="2:9" ht="12" hidden="1" customHeight="1">
      <c r="B3606" s="9">
        <v>401111</v>
      </c>
      <c r="C3606" s="10">
        <v>72</v>
      </c>
      <c r="D3606" s="10">
        <v>71</v>
      </c>
      <c r="E3606" s="10">
        <v>71</v>
      </c>
      <c r="F3606" s="11">
        <f t="shared" si="322"/>
        <v>2.2447738857971286E-3</v>
      </c>
      <c r="G3606" s="11">
        <f t="shared" si="322"/>
        <v>2.1993612559282083E-3</v>
      </c>
      <c r="H3606" s="11">
        <f t="shared" si="322"/>
        <v>2.193422820865321E-3</v>
      </c>
      <c r="I3606" s="11"/>
    </row>
    <row r="3607" spans="2:9" ht="12" hidden="1" customHeight="1">
      <c r="B3607" s="9">
        <v>401112</v>
      </c>
      <c r="C3607" s="10">
        <v>114.5</v>
      </c>
      <c r="D3607" s="10">
        <v>113.5</v>
      </c>
      <c r="E3607" s="10">
        <v>112.5</v>
      </c>
      <c r="F3607" s="11">
        <f t="shared" si="322"/>
        <v>3.5698140267190451E-3</v>
      </c>
      <c r="G3607" s="11">
        <f t="shared" si="322"/>
        <v>3.5158803175753752E-3</v>
      </c>
      <c r="H3607" s="11">
        <f t="shared" si="322"/>
        <v>3.4754939063006847E-3</v>
      </c>
      <c r="I3607" s="11"/>
    </row>
    <row r="3608" spans="2:9" ht="12" hidden="1" customHeight="1">
      <c r="B3608" s="9">
        <v>401113</v>
      </c>
      <c r="C3608" s="10">
        <v>21</v>
      </c>
      <c r="D3608" s="10">
        <v>21</v>
      </c>
      <c r="E3608" s="10">
        <v>21</v>
      </c>
      <c r="F3608" s="11">
        <f t="shared" si="322"/>
        <v>6.5472571669082929E-4</v>
      </c>
      <c r="G3608" s="11">
        <f t="shared" si="322"/>
        <v>6.5051530104918835E-4</v>
      </c>
      <c r="H3608" s="11">
        <f t="shared" si="322"/>
        <v>6.4875886250946114E-4</v>
      </c>
      <c r="I3608" s="11"/>
    </row>
    <row r="3609" spans="2:9" ht="12" hidden="1" customHeight="1">
      <c r="B3609" s="9">
        <v>401114</v>
      </c>
      <c r="C3609" s="10">
        <v>22</v>
      </c>
      <c r="D3609" s="10">
        <v>22</v>
      </c>
      <c r="E3609" s="10">
        <v>21</v>
      </c>
      <c r="F3609" s="11">
        <f t="shared" si="322"/>
        <v>6.8590313177134489E-4</v>
      </c>
      <c r="G3609" s="11">
        <f t="shared" si="322"/>
        <v>6.8149222014676878E-4</v>
      </c>
      <c r="H3609" s="11">
        <f t="shared" si="322"/>
        <v>6.4875886250946114E-4</v>
      </c>
      <c r="I3609" s="11"/>
    </row>
    <row r="3610" spans="2:9" ht="12" hidden="1" customHeight="1">
      <c r="B3610" s="9">
        <v>401115</v>
      </c>
      <c r="C3610" s="10">
        <v>133</v>
      </c>
      <c r="D3610" s="10">
        <v>132</v>
      </c>
      <c r="E3610" s="10">
        <v>132</v>
      </c>
      <c r="F3610" s="11">
        <f t="shared" si="322"/>
        <v>4.1465962057085854E-3</v>
      </c>
      <c r="G3610" s="11">
        <f t="shared" si="322"/>
        <v>4.0889533208806122E-3</v>
      </c>
      <c r="H3610" s="11">
        <f t="shared" si="322"/>
        <v>4.0779128500594702E-3</v>
      </c>
      <c r="I3610" s="11"/>
    </row>
    <row r="3611" spans="2:9" ht="12" hidden="1" customHeight="1">
      <c r="B3611" s="9">
        <v>401116</v>
      </c>
      <c r="C3611" s="10">
        <v>189.6</v>
      </c>
      <c r="D3611" s="10">
        <v>194.6</v>
      </c>
      <c r="E3611" s="10">
        <v>196.6</v>
      </c>
      <c r="F3611" s="11">
        <f t="shared" si="322"/>
        <v>5.9112378992657727E-3</v>
      </c>
      <c r="G3611" s="11">
        <f t="shared" si="322"/>
        <v>6.0281084563891451E-3</v>
      </c>
      <c r="H3611" s="11">
        <f t="shared" si="322"/>
        <v>6.0736186842552404E-3</v>
      </c>
      <c r="I3611" s="11"/>
    </row>
    <row r="3612" spans="2:9" ht="12" hidden="1" customHeight="1">
      <c r="B3612" s="9">
        <v>401117</v>
      </c>
      <c r="C3612" s="10">
        <v>45</v>
      </c>
      <c r="D3612" s="10">
        <v>45</v>
      </c>
      <c r="E3612" s="10">
        <v>45</v>
      </c>
      <c r="F3612" s="11">
        <f t="shared" si="322"/>
        <v>1.4029836786232056E-3</v>
      </c>
      <c r="G3612" s="11">
        <f t="shared" si="322"/>
        <v>1.393961359391118E-3</v>
      </c>
      <c r="H3612" s="11">
        <f t="shared" si="322"/>
        <v>1.3901975625202738E-3</v>
      </c>
      <c r="I3612" s="11"/>
    </row>
    <row r="3613" spans="2:9" ht="12" hidden="1" customHeight="1">
      <c r="B3613" s="9">
        <v>401118</v>
      </c>
      <c r="C3613" s="10">
        <v>80</v>
      </c>
      <c r="D3613" s="10">
        <v>80</v>
      </c>
      <c r="E3613" s="10">
        <v>83</v>
      </c>
      <c r="F3613" s="11">
        <f t="shared" si="322"/>
        <v>2.4941932064412543E-3</v>
      </c>
      <c r="G3613" s="11">
        <f t="shared" si="322"/>
        <v>2.4781535278064317E-3</v>
      </c>
      <c r="H3613" s="11">
        <f t="shared" si="322"/>
        <v>2.5641421708707274E-3</v>
      </c>
      <c r="I3613" s="11"/>
    </row>
    <row r="3614" spans="2:9" ht="12" hidden="1" customHeight="1">
      <c r="B3614" s="9">
        <v>401119</v>
      </c>
      <c r="C3614" s="10">
        <v>10</v>
      </c>
      <c r="D3614" s="10">
        <v>10</v>
      </c>
      <c r="E3614" s="10">
        <v>10</v>
      </c>
      <c r="F3614" s="11">
        <f t="shared" si="322"/>
        <v>3.1177415080515679E-4</v>
      </c>
      <c r="G3614" s="11">
        <f t="shared" si="322"/>
        <v>3.0976919097580396E-4</v>
      </c>
      <c r="H3614" s="11">
        <f t="shared" si="322"/>
        <v>3.0893279167117197E-4</v>
      </c>
      <c r="I3614" s="11"/>
    </row>
    <row r="3615" spans="2:9" ht="12" hidden="1" customHeight="1">
      <c r="B3615" s="9">
        <v>401120</v>
      </c>
      <c r="C3615" s="10">
        <v>37</v>
      </c>
      <c r="D3615" s="10">
        <v>37</v>
      </c>
      <c r="E3615" s="10">
        <v>37</v>
      </c>
      <c r="F3615" s="11">
        <f t="shared" si="322"/>
        <v>1.1535643579790801E-3</v>
      </c>
      <c r="G3615" s="11">
        <f t="shared" si="322"/>
        <v>1.1461460066104748E-3</v>
      </c>
      <c r="H3615" s="11">
        <f t="shared" si="322"/>
        <v>1.1430513291833364E-3</v>
      </c>
      <c r="I3615" s="11"/>
    </row>
    <row r="3616" spans="2:9" ht="12" hidden="1" customHeight="1">
      <c r="B3616" s="9">
        <v>401121</v>
      </c>
      <c r="C3616" s="10">
        <v>58</v>
      </c>
      <c r="D3616" s="10">
        <v>57</v>
      </c>
      <c r="E3616" s="10">
        <v>57</v>
      </c>
      <c r="F3616" s="11">
        <f t="shared" si="322"/>
        <v>1.8082900746699093E-3</v>
      </c>
      <c r="G3616" s="11">
        <f t="shared" si="322"/>
        <v>1.7656843885620827E-3</v>
      </c>
      <c r="H3616" s="11">
        <f t="shared" si="322"/>
        <v>1.7609169125256802E-3</v>
      </c>
      <c r="I3616" s="11"/>
    </row>
    <row r="3617" spans="2:9" ht="12" hidden="1" customHeight="1">
      <c r="B3617" s="9">
        <v>401122</v>
      </c>
      <c r="C3617" s="10">
        <v>154</v>
      </c>
      <c r="D3617" s="10">
        <v>152</v>
      </c>
      <c r="E3617" s="10">
        <v>153</v>
      </c>
      <c r="F3617" s="11">
        <f t="shared" si="322"/>
        <v>4.8013219223994145E-3</v>
      </c>
      <c r="G3617" s="11">
        <f t="shared" si="322"/>
        <v>4.7084917028322208E-3</v>
      </c>
      <c r="H3617" s="11">
        <f t="shared" si="322"/>
        <v>4.7266717125689309E-3</v>
      </c>
      <c r="I3617" s="11"/>
    </row>
    <row r="3618" spans="2:9" ht="12" hidden="1" customHeight="1">
      <c r="B3618" s="9">
        <v>401123</v>
      </c>
      <c r="C3618" s="10">
        <v>30</v>
      </c>
      <c r="D3618" s="10">
        <v>31</v>
      </c>
      <c r="E3618" s="10">
        <v>31</v>
      </c>
      <c r="F3618" s="11">
        <f t="shared" si="322"/>
        <v>9.3532245241547036E-4</v>
      </c>
      <c r="G3618" s="11">
        <f t="shared" si="322"/>
        <v>9.6028449202499231E-4</v>
      </c>
      <c r="H3618" s="11">
        <f t="shared" si="322"/>
        <v>9.5769165418063316E-4</v>
      </c>
      <c r="I3618" s="11"/>
    </row>
    <row r="3619" spans="2:9" ht="12" hidden="1" customHeight="1">
      <c r="B3619" s="9">
        <v>401124</v>
      </c>
      <c r="C3619" s="10">
        <v>21</v>
      </c>
      <c r="D3619" s="10">
        <v>21</v>
      </c>
      <c r="E3619" s="10">
        <v>21</v>
      </c>
      <c r="F3619" s="11">
        <f t="shared" si="322"/>
        <v>6.5472571669082929E-4</v>
      </c>
      <c r="G3619" s="11">
        <f t="shared" si="322"/>
        <v>6.5051530104918835E-4</v>
      </c>
      <c r="H3619" s="11">
        <f t="shared" si="322"/>
        <v>6.4875886250946114E-4</v>
      </c>
      <c r="I3619" s="11"/>
    </row>
    <row r="3620" spans="2:9" ht="12" hidden="1" customHeight="1">
      <c r="B3620" s="9">
        <v>401125</v>
      </c>
      <c r="C3620" s="10">
        <v>35</v>
      </c>
      <c r="D3620" s="10">
        <v>34</v>
      </c>
      <c r="E3620" s="10">
        <v>34</v>
      </c>
      <c r="F3620" s="11">
        <f t="shared" si="322"/>
        <v>1.0912095278180487E-3</v>
      </c>
      <c r="G3620" s="11">
        <f t="shared" si="322"/>
        <v>1.0532152493177335E-3</v>
      </c>
      <c r="H3620" s="11">
        <f t="shared" si="322"/>
        <v>1.0503714916819847E-3</v>
      </c>
      <c r="I3620" s="11"/>
    </row>
    <row r="3621" spans="2:9" ht="12" hidden="1" customHeight="1">
      <c r="B3621" s="9">
        <v>401126</v>
      </c>
      <c r="C3621" s="10">
        <v>24</v>
      </c>
      <c r="D3621" s="10">
        <v>24</v>
      </c>
      <c r="E3621" s="10">
        <v>24</v>
      </c>
      <c r="F3621" s="11">
        <f t="shared" si="322"/>
        <v>7.4825796193237631E-4</v>
      </c>
      <c r="G3621" s="11">
        <f t="shared" si="322"/>
        <v>7.4344605834192952E-4</v>
      </c>
      <c r="H3621" s="11">
        <f t="shared" si="322"/>
        <v>7.4143870001081274E-4</v>
      </c>
      <c r="I3621" s="11"/>
    </row>
    <row r="3622" spans="2:9" ht="12" hidden="1" customHeight="1">
      <c r="B3622" s="9">
        <v>401127</v>
      </c>
      <c r="C3622" s="10">
        <v>382</v>
      </c>
      <c r="D3622" s="10">
        <v>381</v>
      </c>
      <c r="E3622" s="10">
        <v>388</v>
      </c>
      <c r="F3622" s="11">
        <f t="shared" si="322"/>
        <v>1.1909772560756988E-2</v>
      </c>
      <c r="G3622" s="11">
        <f t="shared" si="322"/>
        <v>1.1802206176178132E-2</v>
      </c>
      <c r="H3622" s="11">
        <f t="shared" si="322"/>
        <v>1.1986592316841472E-2</v>
      </c>
      <c r="I3622" s="11"/>
    </row>
    <row r="3623" spans="2:9" ht="12" hidden="1" customHeight="1">
      <c r="B3623" s="9">
        <v>401128</v>
      </c>
      <c r="C3623" s="10">
        <v>45</v>
      </c>
      <c r="D3623" s="10">
        <v>46</v>
      </c>
      <c r="E3623" s="10">
        <v>48</v>
      </c>
      <c r="F3623" s="11">
        <f t="shared" si="322"/>
        <v>1.4029836786232056E-3</v>
      </c>
      <c r="G3623" s="11">
        <f t="shared" si="322"/>
        <v>1.4249382784886982E-3</v>
      </c>
      <c r="H3623" s="11">
        <f t="shared" si="322"/>
        <v>1.4828774000216255E-3</v>
      </c>
      <c r="I3623" s="11"/>
    </row>
    <row r="3624" spans="2:9" ht="12" hidden="1" customHeight="1">
      <c r="B3624" s="9">
        <v>401129</v>
      </c>
      <c r="C3624" s="10">
        <v>138</v>
      </c>
      <c r="D3624" s="10">
        <v>138</v>
      </c>
      <c r="E3624" s="10">
        <v>141</v>
      </c>
      <c r="F3624" s="11">
        <f t="shared" si="322"/>
        <v>4.3024832811111632E-3</v>
      </c>
      <c r="G3624" s="11">
        <f t="shared" si="322"/>
        <v>4.2748148354660948E-3</v>
      </c>
      <c r="H3624" s="11">
        <f t="shared" si="322"/>
        <v>4.355952362563525E-3</v>
      </c>
      <c r="I3624" s="11"/>
    </row>
    <row r="3625" spans="2:9" ht="12" hidden="1" customHeight="1">
      <c r="B3625" s="9">
        <v>401130</v>
      </c>
      <c r="C3625" s="10">
        <v>45</v>
      </c>
      <c r="D3625" s="10">
        <v>41</v>
      </c>
      <c r="E3625" s="10">
        <v>43</v>
      </c>
      <c r="F3625" s="11">
        <f t="shared" si="322"/>
        <v>1.4029836786232056E-3</v>
      </c>
      <c r="G3625" s="11">
        <f t="shared" si="322"/>
        <v>1.2700536830007963E-3</v>
      </c>
      <c r="H3625" s="11">
        <f t="shared" si="322"/>
        <v>1.3284110041860396E-3</v>
      </c>
      <c r="I3625" s="11"/>
    </row>
    <row r="3626" spans="2:9" ht="12" hidden="1" customHeight="1">
      <c r="B3626" s="9">
        <v>401131</v>
      </c>
      <c r="C3626" s="10">
        <v>72</v>
      </c>
      <c r="D3626" s="10">
        <v>74</v>
      </c>
      <c r="E3626" s="10">
        <v>74</v>
      </c>
      <c r="F3626" s="11">
        <f t="shared" ref="F3626:H3657" si="323">C3626/C$3701</f>
        <v>2.2447738857971286E-3</v>
      </c>
      <c r="G3626" s="11">
        <f t="shared" si="323"/>
        <v>2.2922920132209495E-3</v>
      </c>
      <c r="H3626" s="11">
        <f t="shared" si="323"/>
        <v>2.2861026583666727E-3</v>
      </c>
      <c r="I3626" s="11"/>
    </row>
    <row r="3627" spans="2:9" ht="12" hidden="1" customHeight="1">
      <c r="B3627" s="9">
        <v>401132</v>
      </c>
      <c r="C3627" s="10">
        <v>79</v>
      </c>
      <c r="D3627" s="10">
        <v>78</v>
      </c>
      <c r="E3627" s="10">
        <v>77</v>
      </c>
      <c r="F3627" s="11">
        <f t="shared" si="323"/>
        <v>2.4630157913607385E-3</v>
      </c>
      <c r="G3627" s="11">
        <f t="shared" si="323"/>
        <v>2.4161996896112708E-3</v>
      </c>
      <c r="H3627" s="11">
        <f t="shared" si="323"/>
        <v>2.378782495868024E-3</v>
      </c>
      <c r="I3627" s="11"/>
    </row>
    <row r="3628" spans="2:9" ht="12" hidden="1" customHeight="1">
      <c r="B3628" s="9">
        <v>401133</v>
      </c>
      <c r="C3628" s="10">
        <v>146</v>
      </c>
      <c r="D3628" s="10">
        <v>143</v>
      </c>
      <c r="E3628" s="10">
        <v>146</v>
      </c>
      <c r="F3628" s="11">
        <f t="shared" si="323"/>
        <v>4.5519026017552889E-3</v>
      </c>
      <c r="G3628" s="11">
        <f t="shared" si="323"/>
        <v>4.4296994309539969E-3</v>
      </c>
      <c r="H3628" s="11">
        <f t="shared" si="323"/>
        <v>4.5104187583991104E-3</v>
      </c>
      <c r="I3628" s="11"/>
    </row>
    <row r="3629" spans="2:9" ht="12" hidden="1" customHeight="1">
      <c r="B3629" s="9">
        <v>401134</v>
      </c>
      <c r="C3629" s="10">
        <v>56</v>
      </c>
      <c r="D3629" s="10">
        <v>57</v>
      </c>
      <c r="E3629" s="10">
        <v>58</v>
      </c>
      <c r="F3629" s="11">
        <f t="shared" si="323"/>
        <v>1.7459352445088779E-3</v>
      </c>
      <c r="G3629" s="11">
        <f t="shared" si="323"/>
        <v>1.7656843885620827E-3</v>
      </c>
      <c r="H3629" s="11">
        <f t="shared" si="323"/>
        <v>1.7918101916927975E-3</v>
      </c>
      <c r="I3629" s="11"/>
    </row>
    <row r="3630" spans="2:9" ht="12" hidden="1" customHeight="1">
      <c r="B3630" s="9">
        <v>401135</v>
      </c>
      <c r="C3630" s="10">
        <v>22</v>
      </c>
      <c r="D3630" s="10">
        <v>21</v>
      </c>
      <c r="E3630" s="10">
        <v>21</v>
      </c>
      <c r="F3630" s="11">
        <f t="shared" si="323"/>
        <v>6.8590313177134489E-4</v>
      </c>
      <c r="G3630" s="11">
        <f t="shared" si="323"/>
        <v>6.5051530104918835E-4</v>
      </c>
      <c r="H3630" s="11">
        <f t="shared" si="323"/>
        <v>6.4875886250946114E-4</v>
      </c>
      <c r="I3630" s="11"/>
    </row>
    <row r="3631" spans="2:9" ht="12" hidden="1" customHeight="1">
      <c r="B3631" s="9">
        <v>401136</v>
      </c>
      <c r="C3631" s="10">
        <v>103.6</v>
      </c>
      <c r="D3631" s="10">
        <v>104.6</v>
      </c>
      <c r="E3631" s="10">
        <v>102.6</v>
      </c>
      <c r="F3631" s="11">
        <f t="shared" si="323"/>
        <v>3.2299802023414239E-3</v>
      </c>
      <c r="G3631" s="11">
        <f t="shared" si="323"/>
        <v>3.2401857376069096E-3</v>
      </c>
      <c r="H3631" s="11">
        <f t="shared" si="323"/>
        <v>3.169650442546224E-3</v>
      </c>
      <c r="I3631" s="11"/>
    </row>
    <row r="3632" spans="2:9" ht="12" hidden="1" customHeight="1">
      <c r="B3632" s="9">
        <v>401137</v>
      </c>
      <c r="C3632" s="10">
        <v>267</v>
      </c>
      <c r="D3632" s="10">
        <v>268</v>
      </c>
      <c r="E3632" s="10">
        <v>267</v>
      </c>
      <c r="F3632" s="11">
        <f t="shared" si="323"/>
        <v>8.3243698264976861E-3</v>
      </c>
      <c r="G3632" s="11">
        <f t="shared" si="323"/>
        <v>8.3018143181515461E-3</v>
      </c>
      <c r="H3632" s="11">
        <f t="shared" si="323"/>
        <v>8.2485055376202918E-3</v>
      </c>
      <c r="I3632" s="11"/>
    </row>
    <row r="3633" spans="2:9" ht="12" hidden="1" customHeight="1">
      <c r="B3633" s="9">
        <v>401138</v>
      </c>
      <c r="C3633" s="10">
        <v>175</v>
      </c>
      <c r="D3633" s="10">
        <v>178</v>
      </c>
      <c r="E3633" s="10">
        <v>177</v>
      </c>
      <c r="F3633" s="11">
        <f t="shared" si="323"/>
        <v>5.4560476390902437E-3</v>
      </c>
      <c r="G3633" s="11">
        <f t="shared" si="323"/>
        <v>5.5138915993693111E-3</v>
      </c>
      <c r="H3633" s="11">
        <f t="shared" si="323"/>
        <v>5.4681104125797438E-3</v>
      </c>
      <c r="I3633" s="11"/>
    </row>
    <row r="3634" spans="2:9" ht="12" hidden="1" customHeight="1">
      <c r="B3634" s="9">
        <v>401139</v>
      </c>
      <c r="C3634" s="10">
        <v>71</v>
      </c>
      <c r="D3634" s="10">
        <v>70</v>
      </c>
      <c r="E3634" s="10">
        <v>71</v>
      </c>
      <c r="F3634" s="11">
        <f t="shared" si="323"/>
        <v>2.2135964707166132E-3</v>
      </c>
      <c r="G3634" s="11">
        <f t="shared" si="323"/>
        <v>2.1683843368306278E-3</v>
      </c>
      <c r="H3634" s="11">
        <f t="shared" si="323"/>
        <v>2.193422820865321E-3</v>
      </c>
      <c r="I3634" s="11"/>
    </row>
    <row r="3635" spans="2:9" ht="12" hidden="1" customHeight="1">
      <c r="B3635" s="9">
        <v>401140</v>
      </c>
      <c r="C3635" s="10">
        <v>38</v>
      </c>
      <c r="D3635" s="10">
        <v>38</v>
      </c>
      <c r="E3635" s="10">
        <v>38</v>
      </c>
      <c r="F3635" s="11">
        <f t="shared" si="323"/>
        <v>1.1847417730595957E-3</v>
      </c>
      <c r="G3635" s="11">
        <f t="shared" si="323"/>
        <v>1.1771229257080552E-3</v>
      </c>
      <c r="H3635" s="11">
        <f t="shared" si="323"/>
        <v>1.1739446083504535E-3</v>
      </c>
      <c r="I3635" s="11"/>
    </row>
    <row r="3636" spans="2:9" ht="12" hidden="1" customHeight="1">
      <c r="B3636" s="9">
        <v>401142</v>
      </c>
      <c r="C3636" s="10">
        <v>215</v>
      </c>
      <c r="D3636" s="10">
        <v>217</v>
      </c>
      <c r="E3636" s="10">
        <v>215</v>
      </c>
      <c r="F3636" s="11">
        <f t="shared" si="323"/>
        <v>6.7031442423108704E-3</v>
      </c>
      <c r="G3636" s="11">
        <f t="shared" si="323"/>
        <v>6.721991444174946E-3</v>
      </c>
      <c r="H3636" s="11">
        <f t="shared" si="323"/>
        <v>6.6420550209301977E-3</v>
      </c>
      <c r="I3636" s="11"/>
    </row>
    <row r="3637" spans="2:9" ht="12" hidden="1" customHeight="1">
      <c r="B3637" s="9">
        <v>401143</v>
      </c>
      <c r="C3637" s="10">
        <v>216</v>
      </c>
      <c r="D3637" s="10">
        <v>218</v>
      </c>
      <c r="E3637" s="10">
        <v>216</v>
      </c>
      <c r="F3637" s="11">
        <f t="shared" si="323"/>
        <v>6.7343216573913867E-3</v>
      </c>
      <c r="G3637" s="11">
        <f t="shared" si="323"/>
        <v>6.7529683632725265E-3</v>
      </c>
      <c r="H3637" s="11">
        <f t="shared" si="323"/>
        <v>6.6729483000973148E-3</v>
      </c>
      <c r="I3637" s="11"/>
    </row>
    <row r="3638" spans="2:9" ht="12" hidden="1" customHeight="1">
      <c r="B3638" s="9">
        <v>401145</v>
      </c>
      <c r="C3638" s="10">
        <v>16</v>
      </c>
      <c r="D3638" s="10">
        <v>16</v>
      </c>
      <c r="E3638" s="10">
        <v>16</v>
      </c>
      <c r="F3638" s="11">
        <f t="shared" si="323"/>
        <v>4.9883864128825084E-4</v>
      </c>
      <c r="G3638" s="11">
        <f t="shared" si="323"/>
        <v>4.9563070556128631E-4</v>
      </c>
      <c r="H3638" s="11">
        <f t="shared" si="323"/>
        <v>4.9429246667387512E-4</v>
      </c>
      <c r="I3638" s="11"/>
    </row>
    <row r="3639" spans="2:9" ht="12" hidden="1" customHeight="1">
      <c r="B3639" s="9">
        <v>401146</v>
      </c>
      <c r="C3639" s="10">
        <v>28</v>
      </c>
      <c r="D3639" s="10">
        <v>26</v>
      </c>
      <c r="E3639" s="10">
        <v>27</v>
      </c>
      <c r="F3639" s="11">
        <f t="shared" si="323"/>
        <v>8.7296762225443894E-4</v>
      </c>
      <c r="G3639" s="11">
        <f t="shared" si="323"/>
        <v>8.0539989653709038E-4</v>
      </c>
      <c r="H3639" s="11">
        <f t="shared" si="323"/>
        <v>8.3411853751216435E-4</v>
      </c>
      <c r="I3639" s="11"/>
    </row>
    <row r="3640" spans="2:9" ht="12" hidden="1" customHeight="1">
      <c r="B3640" s="9">
        <v>401147</v>
      </c>
      <c r="C3640" s="10">
        <v>27</v>
      </c>
      <c r="D3640" s="10">
        <v>25</v>
      </c>
      <c r="E3640" s="10">
        <v>25</v>
      </c>
      <c r="F3640" s="11">
        <f t="shared" si="323"/>
        <v>8.4179020717392334E-4</v>
      </c>
      <c r="G3640" s="11">
        <f t="shared" si="323"/>
        <v>7.7442297743950995E-4</v>
      </c>
      <c r="H3640" s="11">
        <f t="shared" si="323"/>
        <v>7.7233197917792994E-4</v>
      </c>
      <c r="I3640" s="11"/>
    </row>
    <row r="3641" spans="2:9" ht="12" hidden="1" customHeight="1">
      <c r="B3641" s="9">
        <v>401148</v>
      </c>
      <c r="C3641" s="10">
        <v>30.4</v>
      </c>
      <c r="D3641" s="10">
        <v>30.4</v>
      </c>
      <c r="E3641" s="10">
        <v>30.4</v>
      </c>
      <c r="F3641" s="11">
        <f t="shared" si="323"/>
        <v>9.4779341844767652E-4</v>
      </c>
      <c r="G3641" s="11">
        <f t="shared" si="323"/>
        <v>9.4169834056644401E-4</v>
      </c>
      <c r="H3641" s="11">
        <f t="shared" si="323"/>
        <v>9.3915568668036275E-4</v>
      </c>
      <c r="I3641" s="11"/>
    </row>
    <row r="3642" spans="2:9" ht="12" hidden="1" customHeight="1">
      <c r="B3642" s="9">
        <v>401149</v>
      </c>
      <c r="C3642" s="10">
        <v>39</v>
      </c>
      <c r="D3642" s="10">
        <v>40</v>
      </c>
      <c r="E3642" s="10">
        <v>41</v>
      </c>
      <c r="F3642" s="11">
        <f t="shared" si="323"/>
        <v>1.2159191881401115E-3</v>
      </c>
      <c r="G3642" s="11">
        <f t="shared" si="323"/>
        <v>1.2390767639032158E-3</v>
      </c>
      <c r="H3642" s="11">
        <f t="shared" si="323"/>
        <v>1.2666244458518052E-3</v>
      </c>
      <c r="I3642" s="11"/>
    </row>
    <row r="3643" spans="2:9" ht="12" hidden="1" customHeight="1">
      <c r="B3643" s="9">
        <v>401150</v>
      </c>
      <c r="C3643" s="10">
        <v>81</v>
      </c>
      <c r="D3643" s="10">
        <v>80</v>
      </c>
      <c r="E3643" s="10">
        <v>80</v>
      </c>
      <c r="F3643" s="11">
        <f t="shared" si="323"/>
        <v>2.5253706215217701E-3</v>
      </c>
      <c r="G3643" s="11">
        <f t="shared" si="323"/>
        <v>2.4781535278064317E-3</v>
      </c>
      <c r="H3643" s="11">
        <f t="shared" si="323"/>
        <v>2.4714623333693757E-3</v>
      </c>
      <c r="I3643" s="11"/>
    </row>
    <row r="3644" spans="2:9" ht="12" hidden="1" customHeight="1">
      <c r="B3644" s="9">
        <v>401151</v>
      </c>
      <c r="C3644" s="10">
        <v>55</v>
      </c>
      <c r="D3644" s="10">
        <v>54</v>
      </c>
      <c r="E3644" s="10">
        <v>54</v>
      </c>
      <c r="F3644" s="11">
        <f t="shared" si="323"/>
        <v>1.7147578294283623E-3</v>
      </c>
      <c r="G3644" s="11">
        <f t="shared" si="323"/>
        <v>1.6727536312693414E-3</v>
      </c>
      <c r="H3644" s="11">
        <f t="shared" si="323"/>
        <v>1.6682370750243287E-3</v>
      </c>
      <c r="I3644" s="11"/>
    </row>
    <row r="3645" spans="2:9" ht="12" hidden="1" customHeight="1">
      <c r="B3645" s="9">
        <v>401153</v>
      </c>
      <c r="C3645" s="10">
        <v>135</v>
      </c>
      <c r="D3645" s="10">
        <v>135</v>
      </c>
      <c r="E3645" s="10">
        <v>135</v>
      </c>
      <c r="F3645" s="11">
        <f t="shared" si="323"/>
        <v>4.2089510358696161E-3</v>
      </c>
      <c r="G3645" s="11">
        <f t="shared" si="323"/>
        <v>4.1818840781733535E-3</v>
      </c>
      <c r="H3645" s="11">
        <f t="shared" si="323"/>
        <v>4.1705926875608215E-3</v>
      </c>
      <c r="I3645" s="11"/>
    </row>
    <row r="3646" spans="2:9" ht="12" hidden="1" customHeight="1">
      <c r="B3646" s="9">
        <v>401154</v>
      </c>
      <c r="C3646" s="10">
        <v>45</v>
      </c>
      <c r="D3646" s="10">
        <v>45</v>
      </c>
      <c r="E3646" s="10">
        <v>45</v>
      </c>
      <c r="F3646" s="11">
        <f t="shared" si="323"/>
        <v>1.4029836786232056E-3</v>
      </c>
      <c r="G3646" s="11">
        <f t="shared" si="323"/>
        <v>1.393961359391118E-3</v>
      </c>
      <c r="H3646" s="11">
        <f t="shared" si="323"/>
        <v>1.3901975625202738E-3</v>
      </c>
      <c r="I3646" s="11"/>
    </row>
    <row r="3647" spans="2:9" ht="12" hidden="1" customHeight="1">
      <c r="B3647" s="9">
        <v>401156</v>
      </c>
      <c r="C3647" s="10">
        <v>42</v>
      </c>
      <c r="D3647" s="10">
        <v>42</v>
      </c>
      <c r="E3647" s="10">
        <v>42</v>
      </c>
      <c r="F3647" s="11">
        <f t="shared" si="323"/>
        <v>1.3094514333816586E-3</v>
      </c>
      <c r="G3647" s="11">
        <f t="shared" si="323"/>
        <v>1.3010306020983767E-3</v>
      </c>
      <c r="H3647" s="11">
        <f t="shared" si="323"/>
        <v>1.2975177250189223E-3</v>
      </c>
      <c r="I3647" s="11"/>
    </row>
    <row r="3648" spans="2:9" ht="12" hidden="1" customHeight="1">
      <c r="B3648" s="9">
        <v>401157</v>
      </c>
      <c r="C3648" s="10">
        <v>25.5</v>
      </c>
      <c r="D3648" s="10">
        <v>24.5</v>
      </c>
      <c r="E3648" s="10">
        <v>25.5</v>
      </c>
      <c r="F3648" s="11">
        <f t="shared" si="323"/>
        <v>7.9502408455314982E-4</v>
      </c>
      <c r="G3648" s="11">
        <f t="shared" si="323"/>
        <v>7.5893451789071974E-4</v>
      </c>
      <c r="H3648" s="11">
        <f t="shared" si="323"/>
        <v>7.8777861876148849E-4</v>
      </c>
      <c r="I3648" s="11"/>
    </row>
    <row r="3649" spans="2:9" ht="12" hidden="1" customHeight="1">
      <c r="B3649" s="9">
        <v>401158</v>
      </c>
      <c r="C3649" s="10">
        <v>20.2</v>
      </c>
      <c r="D3649" s="10">
        <v>20.2</v>
      </c>
      <c r="E3649" s="10">
        <v>19.399999999999999</v>
      </c>
      <c r="F3649" s="11">
        <f t="shared" si="323"/>
        <v>6.2978378462641665E-4</v>
      </c>
      <c r="G3649" s="11">
        <f t="shared" si="323"/>
        <v>6.2573376577112398E-4</v>
      </c>
      <c r="H3649" s="11">
        <f t="shared" si="323"/>
        <v>5.9932961584207363E-4</v>
      </c>
      <c r="I3649" s="11"/>
    </row>
    <row r="3650" spans="2:9" ht="12" hidden="1" customHeight="1">
      <c r="B3650" s="9">
        <v>401159</v>
      </c>
      <c r="C3650" s="10">
        <v>35</v>
      </c>
      <c r="D3650" s="10">
        <v>35</v>
      </c>
      <c r="E3650" s="10">
        <v>35</v>
      </c>
      <c r="F3650" s="11">
        <f t="shared" si="323"/>
        <v>1.0912095278180487E-3</v>
      </c>
      <c r="G3650" s="11">
        <f t="shared" si="323"/>
        <v>1.0841921684153139E-3</v>
      </c>
      <c r="H3650" s="11">
        <f t="shared" si="323"/>
        <v>1.081264770849102E-3</v>
      </c>
      <c r="I3650" s="11"/>
    </row>
    <row r="3651" spans="2:9" ht="12" hidden="1" customHeight="1">
      <c r="B3651" s="9">
        <v>401160</v>
      </c>
      <c r="C3651" s="10">
        <v>67</v>
      </c>
      <c r="D3651" s="10">
        <v>64</v>
      </c>
      <c r="E3651" s="10">
        <v>63</v>
      </c>
      <c r="F3651" s="11">
        <f t="shared" si="323"/>
        <v>2.0888868103945504E-3</v>
      </c>
      <c r="G3651" s="11">
        <f t="shared" si="323"/>
        <v>1.9825228222451453E-3</v>
      </c>
      <c r="H3651" s="11">
        <f t="shared" si="323"/>
        <v>1.9462765875283834E-3</v>
      </c>
      <c r="I3651" s="11"/>
    </row>
    <row r="3652" spans="2:9" ht="12" hidden="1" customHeight="1">
      <c r="B3652" s="9">
        <v>401161</v>
      </c>
      <c r="C3652" s="10">
        <v>67.8</v>
      </c>
      <c r="D3652" s="10">
        <v>69.599999999999994</v>
      </c>
      <c r="E3652" s="10">
        <v>70.599999999999994</v>
      </c>
      <c r="F3652" s="11">
        <f t="shared" si="323"/>
        <v>2.1138287424589627E-3</v>
      </c>
      <c r="G3652" s="11">
        <f t="shared" si="323"/>
        <v>2.1559935691915955E-3</v>
      </c>
      <c r="H3652" s="11">
        <f t="shared" si="323"/>
        <v>2.181065509198474E-3</v>
      </c>
      <c r="I3652" s="11"/>
    </row>
    <row r="3653" spans="2:9" ht="12" hidden="1" customHeight="1">
      <c r="B3653" s="9">
        <v>401162</v>
      </c>
      <c r="C3653" s="10">
        <v>53.6</v>
      </c>
      <c r="D3653" s="10">
        <v>53.4</v>
      </c>
      <c r="E3653" s="10">
        <v>55.4</v>
      </c>
      <c r="F3653" s="11">
        <f t="shared" si="323"/>
        <v>1.6711094483156403E-3</v>
      </c>
      <c r="G3653" s="11">
        <f t="shared" si="323"/>
        <v>1.6541674798107931E-3</v>
      </c>
      <c r="H3653" s="11">
        <f t="shared" si="323"/>
        <v>1.7114876658582926E-3</v>
      </c>
      <c r="I3653" s="11"/>
    </row>
    <row r="3654" spans="2:9" ht="12" hidden="1" customHeight="1">
      <c r="B3654" s="9">
        <v>401163</v>
      </c>
      <c r="C3654" s="10">
        <v>36.6</v>
      </c>
      <c r="D3654" s="10">
        <v>32</v>
      </c>
      <c r="E3654" s="10">
        <v>32</v>
      </c>
      <c r="F3654" s="11">
        <f t="shared" si="323"/>
        <v>1.1410933919468738E-3</v>
      </c>
      <c r="G3654" s="11">
        <f t="shared" si="323"/>
        <v>9.9126141112257263E-4</v>
      </c>
      <c r="H3654" s="11">
        <f t="shared" si="323"/>
        <v>9.8858493334775025E-4</v>
      </c>
      <c r="I3654" s="11"/>
    </row>
    <row r="3655" spans="2:9" ht="12" hidden="1" customHeight="1">
      <c r="B3655" s="9">
        <v>401164</v>
      </c>
      <c r="C3655" s="10">
        <v>30.6</v>
      </c>
      <c r="D3655" s="10">
        <v>27.8</v>
      </c>
      <c r="E3655" s="10">
        <v>28.6</v>
      </c>
      <c r="F3655" s="11">
        <f t="shared" si="323"/>
        <v>9.5402890146377981E-4</v>
      </c>
      <c r="G3655" s="11">
        <f t="shared" si="323"/>
        <v>8.6115835091273506E-4</v>
      </c>
      <c r="H3655" s="11">
        <f t="shared" si="323"/>
        <v>8.8354778417955185E-4</v>
      </c>
      <c r="I3655" s="11"/>
    </row>
    <row r="3656" spans="2:9" ht="12" hidden="1" customHeight="1">
      <c r="B3656" s="9">
        <v>401165</v>
      </c>
      <c r="C3656" s="10">
        <v>70.2</v>
      </c>
      <c r="D3656" s="10">
        <v>67.400000000000006</v>
      </c>
      <c r="E3656" s="10">
        <v>65.599999999999994</v>
      </c>
      <c r="F3656" s="11">
        <f t="shared" si="323"/>
        <v>2.1886545386522005E-3</v>
      </c>
      <c r="G3656" s="11">
        <f t="shared" si="323"/>
        <v>2.0878443471769189E-3</v>
      </c>
      <c r="H3656" s="11">
        <f t="shared" si="323"/>
        <v>2.0265991133628881E-3</v>
      </c>
      <c r="I3656" s="11"/>
    </row>
    <row r="3657" spans="2:9" ht="12" hidden="1" customHeight="1">
      <c r="B3657" s="9">
        <v>401166</v>
      </c>
      <c r="C3657" s="10">
        <v>29</v>
      </c>
      <c r="D3657" s="10">
        <v>29</v>
      </c>
      <c r="E3657" s="10">
        <v>29</v>
      </c>
      <c r="F3657" s="11">
        <f t="shared" si="323"/>
        <v>9.0414503733495465E-4</v>
      </c>
      <c r="G3657" s="11">
        <f t="shared" si="323"/>
        <v>8.9833065382983156E-4</v>
      </c>
      <c r="H3657" s="11">
        <f t="shared" si="323"/>
        <v>8.9590509584639875E-4</v>
      </c>
      <c r="I3657" s="11"/>
    </row>
    <row r="3658" spans="2:9" ht="12" hidden="1" customHeight="1">
      <c r="B3658" s="9">
        <v>401167</v>
      </c>
      <c r="C3658" s="10">
        <v>20</v>
      </c>
      <c r="D3658" s="10">
        <v>20</v>
      </c>
      <c r="E3658" s="10">
        <v>20</v>
      </c>
      <c r="F3658" s="11">
        <f t="shared" ref="F3658:H3689" si="324">C3658/C$3701</f>
        <v>6.2354830161031357E-4</v>
      </c>
      <c r="G3658" s="11">
        <f t="shared" si="324"/>
        <v>6.1953838195160792E-4</v>
      </c>
      <c r="H3658" s="11">
        <f t="shared" si="324"/>
        <v>6.1786558334234393E-4</v>
      </c>
      <c r="I3658" s="11"/>
    </row>
    <row r="3659" spans="2:9" ht="12" hidden="1" customHeight="1">
      <c r="B3659" s="9">
        <v>401168</v>
      </c>
      <c r="C3659" s="10">
        <v>26</v>
      </c>
      <c r="D3659" s="10">
        <v>26</v>
      </c>
      <c r="E3659" s="10">
        <v>26</v>
      </c>
      <c r="F3659" s="11">
        <f t="shared" si="324"/>
        <v>8.1061279209340763E-4</v>
      </c>
      <c r="G3659" s="11">
        <f t="shared" si="324"/>
        <v>8.0539989653709038E-4</v>
      </c>
      <c r="H3659" s="11">
        <f t="shared" si="324"/>
        <v>8.0322525834504715E-4</v>
      </c>
      <c r="I3659" s="11"/>
    </row>
    <row r="3660" spans="2:9" ht="12" hidden="1" customHeight="1">
      <c r="B3660" s="9">
        <v>401169</v>
      </c>
      <c r="C3660" s="10">
        <v>43.8</v>
      </c>
      <c r="D3660" s="10">
        <v>45.8</v>
      </c>
      <c r="E3660" s="10">
        <v>45</v>
      </c>
      <c r="F3660" s="11">
        <f t="shared" si="324"/>
        <v>1.3655707805265867E-3</v>
      </c>
      <c r="G3660" s="11">
        <f t="shared" si="324"/>
        <v>1.4187428946691822E-3</v>
      </c>
      <c r="H3660" s="11">
        <f t="shared" si="324"/>
        <v>1.3901975625202738E-3</v>
      </c>
      <c r="I3660" s="11"/>
    </row>
    <row r="3661" spans="2:9" ht="12" hidden="1" customHeight="1">
      <c r="B3661" s="9">
        <v>401170</v>
      </c>
      <c r="C3661" s="10">
        <v>12.4</v>
      </c>
      <c r="D3661" s="10">
        <v>11.6</v>
      </c>
      <c r="E3661" s="10">
        <v>11.6</v>
      </c>
      <c r="F3661" s="11">
        <f t="shared" si="324"/>
        <v>3.8659994699839442E-4</v>
      </c>
      <c r="G3661" s="11">
        <f t="shared" si="324"/>
        <v>3.5933226153193258E-4</v>
      </c>
      <c r="H3661" s="11">
        <f t="shared" si="324"/>
        <v>3.5836203833855947E-4</v>
      </c>
      <c r="I3661" s="11"/>
    </row>
    <row r="3662" spans="2:9" ht="12" hidden="1" customHeight="1">
      <c r="B3662" s="9">
        <v>401171</v>
      </c>
      <c r="C3662" s="10">
        <v>39.4</v>
      </c>
      <c r="D3662" s="10">
        <v>41.8</v>
      </c>
      <c r="E3662" s="10">
        <v>41.8</v>
      </c>
      <c r="F3662" s="11">
        <f t="shared" si="324"/>
        <v>1.2283901541723177E-3</v>
      </c>
      <c r="G3662" s="11">
        <f t="shared" si="324"/>
        <v>1.2948352182788605E-3</v>
      </c>
      <c r="H3662" s="11">
        <f t="shared" si="324"/>
        <v>1.2913390691854988E-3</v>
      </c>
      <c r="I3662" s="11"/>
    </row>
    <row r="3663" spans="2:9" ht="12" hidden="1" customHeight="1">
      <c r="B3663" s="9">
        <v>401172</v>
      </c>
      <c r="C3663" s="10">
        <v>34</v>
      </c>
      <c r="D3663" s="10">
        <v>35.6</v>
      </c>
      <c r="E3663" s="10">
        <v>35.6</v>
      </c>
      <c r="F3663" s="11">
        <f t="shared" si="324"/>
        <v>1.0600321127375331E-3</v>
      </c>
      <c r="G3663" s="11">
        <f t="shared" si="324"/>
        <v>1.1027783198738622E-3</v>
      </c>
      <c r="H3663" s="11">
        <f t="shared" si="324"/>
        <v>1.0998007383493723E-3</v>
      </c>
      <c r="I3663" s="11"/>
    </row>
    <row r="3664" spans="2:9" ht="12" hidden="1" customHeight="1">
      <c r="B3664" s="9">
        <v>401173</v>
      </c>
      <c r="C3664" s="10">
        <v>42.2</v>
      </c>
      <c r="D3664" s="10">
        <v>41.2</v>
      </c>
      <c r="E3664" s="10">
        <v>39.4</v>
      </c>
      <c r="F3664" s="11">
        <f t="shared" si="324"/>
        <v>1.3156869163977616E-3</v>
      </c>
      <c r="G3664" s="11">
        <f t="shared" si="324"/>
        <v>1.2762490668203124E-3</v>
      </c>
      <c r="H3664" s="11">
        <f t="shared" si="324"/>
        <v>1.2171951991844176E-3</v>
      </c>
      <c r="I3664" s="11"/>
    </row>
    <row r="3665" spans="2:9" ht="12" hidden="1" customHeight="1">
      <c r="B3665" s="9">
        <v>401174</v>
      </c>
      <c r="C3665" s="10">
        <v>44</v>
      </c>
      <c r="D3665" s="10">
        <v>44</v>
      </c>
      <c r="E3665" s="10">
        <v>45</v>
      </c>
      <c r="F3665" s="11">
        <f t="shared" si="324"/>
        <v>1.3718062635426898E-3</v>
      </c>
      <c r="G3665" s="11">
        <f t="shared" si="324"/>
        <v>1.3629844402935376E-3</v>
      </c>
      <c r="H3665" s="11">
        <f t="shared" si="324"/>
        <v>1.3901975625202738E-3</v>
      </c>
      <c r="I3665" s="11"/>
    </row>
    <row r="3666" spans="2:9" ht="12" hidden="1" customHeight="1">
      <c r="B3666" s="9">
        <v>401175</v>
      </c>
      <c r="C3666" s="10">
        <v>14</v>
      </c>
      <c r="D3666" s="10">
        <v>14</v>
      </c>
      <c r="E3666" s="10">
        <v>14</v>
      </c>
      <c r="F3666" s="11">
        <f t="shared" si="324"/>
        <v>4.3648381112721947E-4</v>
      </c>
      <c r="G3666" s="11">
        <f t="shared" si="324"/>
        <v>4.3367686736612556E-4</v>
      </c>
      <c r="H3666" s="11">
        <f t="shared" si="324"/>
        <v>4.3250590833964077E-4</v>
      </c>
      <c r="I3666" s="11"/>
    </row>
    <row r="3667" spans="2:9" ht="12" hidden="1" customHeight="1">
      <c r="B3667" s="9">
        <v>401176</v>
      </c>
      <c r="C3667" s="10">
        <v>78</v>
      </c>
      <c r="D3667" s="10">
        <v>77</v>
      </c>
      <c r="E3667" s="10">
        <v>77</v>
      </c>
      <c r="F3667" s="11">
        <f t="shared" si="324"/>
        <v>2.4318383762802231E-3</v>
      </c>
      <c r="G3667" s="11">
        <f t="shared" si="324"/>
        <v>2.3852227705136908E-3</v>
      </c>
      <c r="H3667" s="11">
        <f t="shared" si="324"/>
        <v>2.378782495868024E-3</v>
      </c>
      <c r="I3667" s="11"/>
    </row>
    <row r="3668" spans="2:9" ht="12" hidden="1" customHeight="1">
      <c r="B3668" s="9">
        <v>401177</v>
      </c>
      <c r="C3668" s="10">
        <v>93</v>
      </c>
      <c r="D3668" s="10">
        <v>91</v>
      </c>
      <c r="E3668" s="10">
        <v>93</v>
      </c>
      <c r="F3668" s="11">
        <f t="shared" si="324"/>
        <v>2.8994996024879582E-3</v>
      </c>
      <c r="G3668" s="11">
        <f t="shared" si="324"/>
        <v>2.8188996378798164E-3</v>
      </c>
      <c r="H3668" s="11">
        <f t="shared" si="324"/>
        <v>2.8730749625418993E-3</v>
      </c>
      <c r="I3668" s="11"/>
    </row>
    <row r="3669" spans="2:9" ht="12" hidden="1" customHeight="1">
      <c r="B3669" s="9">
        <v>401178</v>
      </c>
      <c r="C3669" s="10">
        <v>70</v>
      </c>
      <c r="D3669" s="10">
        <v>70</v>
      </c>
      <c r="E3669" s="10">
        <v>71</v>
      </c>
      <c r="F3669" s="11">
        <f t="shared" si="324"/>
        <v>2.1824190556360974E-3</v>
      </c>
      <c r="G3669" s="11">
        <f t="shared" si="324"/>
        <v>2.1683843368306278E-3</v>
      </c>
      <c r="H3669" s="11">
        <f t="shared" si="324"/>
        <v>2.193422820865321E-3</v>
      </c>
      <c r="I3669" s="11"/>
    </row>
    <row r="3670" spans="2:9" ht="12" hidden="1" customHeight="1">
      <c r="B3670" s="9">
        <v>401179</v>
      </c>
      <c r="C3670" s="10">
        <v>63</v>
      </c>
      <c r="D3670" s="10">
        <v>63</v>
      </c>
      <c r="E3670" s="10">
        <v>64</v>
      </c>
      <c r="F3670" s="11">
        <f t="shared" si="324"/>
        <v>1.9641771500724875E-3</v>
      </c>
      <c r="G3670" s="11">
        <f t="shared" si="324"/>
        <v>1.951545903147565E-3</v>
      </c>
      <c r="H3670" s="11">
        <f t="shared" si="324"/>
        <v>1.9771698666955005E-3</v>
      </c>
      <c r="I3670" s="11"/>
    </row>
    <row r="3671" spans="2:9" ht="12" hidden="1" customHeight="1">
      <c r="B3671" s="9">
        <v>401180</v>
      </c>
      <c r="C3671" s="10">
        <v>72</v>
      </c>
      <c r="D3671" s="10">
        <v>71</v>
      </c>
      <c r="E3671" s="10">
        <v>71</v>
      </c>
      <c r="F3671" s="11">
        <f t="shared" si="324"/>
        <v>2.2447738857971286E-3</v>
      </c>
      <c r="G3671" s="11">
        <f t="shared" si="324"/>
        <v>2.1993612559282083E-3</v>
      </c>
      <c r="H3671" s="11">
        <f t="shared" si="324"/>
        <v>2.193422820865321E-3</v>
      </c>
      <c r="I3671" s="11"/>
    </row>
    <row r="3672" spans="2:9" ht="12" hidden="1" customHeight="1">
      <c r="B3672" s="9">
        <v>401181</v>
      </c>
      <c r="C3672" s="10">
        <v>19</v>
      </c>
      <c r="D3672" s="10">
        <v>18</v>
      </c>
      <c r="E3672" s="10">
        <v>17</v>
      </c>
      <c r="F3672" s="11">
        <f t="shared" si="324"/>
        <v>5.9237088652979786E-4</v>
      </c>
      <c r="G3672" s="11">
        <f t="shared" si="324"/>
        <v>5.5758454375644717E-4</v>
      </c>
      <c r="H3672" s="11">
        <f t="shared" si="324"/>
        <v>5.2518574584099233E-4</v>
      </c>
      <c r="I3672" s="11"/>
    </row>
    <row r="3673" spans="2:9" ht="12" hidden="1" customHeight="1">
      <c r="B3673" s="9">
        <v>401182</v>
      </c>
      <c r="C3673" s="10">
        <v>52</v>
      </c>
      <c r="D3673" s="10">
        <v>51</v>
      </c>
      <c r="E3673" s="10">
        <v>51</v>
      </c>
      <c r="F3673" s="11">
        <f t="shared" si="324"/>
        <v>1.6212255841868153E-3</v>
      </c>
      <c r="G3673" s="11">
        <f t="shared" si="324"/>
        <v>1.5798228739766003E-3</v>
      </c>
      <c r="H3673" s="11">
        <f t="shared" si="324"/>
        <v>1.575557237522977E-3</v>
      </c>
      <c r="I3673" s="11"/>
    </row>
    <row r="3674" spans="2:9" ht="12" hidden="1" customHeight="1">
      <c r="B3674" s="9">
        <v>401183</v>
      </c>
      <c r="C3674" s="10">
        <v>33</v>
      </c>
      <c r="D3674" s="10">
        <v>33</v>
      </c>
      <c r="E3674" s="10">
        <v>33</v>
      </c>
      <c r="F3674" s="11">
        <f t="shared" si="324"/>
        <v>1.0288546976570173E-3</v>
      </c>
      <c r="G3674" s="11">
        <f t="shared" si="324"/>
        <v>1.0222383302201531E-3</v>
      </c>
      <c r="H3674" s="11">
        <f t="shared" si="324"/>
        <v>1.0194782125148676E-3</v>
      </c>
      <c r="I3674" s="11"/>
    </row>
    <row r="3675" spans="2:9" ht="12" hidden="1" customHeight="1">
      <c r="B3675" s="9">
        <v>401184</v>
      </c>
      <c r="C3675" s="10">
        <v>106</v>
      </c>
      <c r="D3675" s="10">
        <v>106</v>
      </c>
      <c r="E3675" s="10">
        <v>106</v>
      </c>
      <c r="F3675" s="11">
        <f t="shared" si="324"/>
        <v>3.3048059985346617E-3</v>
      </c>
      <c r="G3675" s="11">
        <f t="shared" si="324"/>
        <v>3.2835534243435219E-3</v>
      </c>
      <c r="H3675" s="11">
        <f t="shared" si="324"/>
        <v>3.2746875917144228E-3</v>
      </c>
      <c r="I3675" s="11"/>
    </row>
    <row r="3676" spans="2:9" ht="12" hidden="1" customHeight="1">
      <c r="B3676" s="9">
        <v>401185</v>
      </c>
      <c r="C3676" s="10">
        <v>66</v>
      </c>
      <c r="D3676" s="10">
        <v>69</v>
      </c>
      <c r="E3676" s="10">
        <v>69</v>
      </c>
      <c r="F3676" s="11">
        <f t="shared" si="324"/>
        <v>2.0577093953140346E-3</v>
      </c>
      <c r="G3676" s="11">
        <f t="shared" si="324"/>
        <v>2.1374074177330474E-3</v>
      </c>
      <c r="H3676" s="11">
        <f t="shared" si="324"/>
        <v>2.1316362625310864E-3</v>
      </c>
      <c r="I3676" s="11"/>
    </row>
    <row r="3677" spans="2:9" ht="12" hidden="1" customHeight="1">
      <c r="B3677" s="9">
        <v>401186</v>
      </c>
      <c r="C3677" s="10">
        <v>96</v>
      </c>
      <c r="D3677" s="10">
        <v>95</v>
      </c>
      <c r="E3677" s="10">
        <v>96</v>
      </c>
      <c r="F3677" s="11">
        <f t="shared" si="324"/>
        <v>2.9930318477295052E-3</v>
      </c>
      <c r="G3677" s="11">
        <f t="shared" si="324"/>
        <v>2.9428073142701377E-3</v>
      </c>
      <c r="H3677" s="11">
        <f t="shared" si="324"/>
        <v>2.965754800043251E-3</v>
      </c>
      <c r="I3677" s="11"/>
    </row>
    <row r="3678" spans="2:9" ht="12" hidden="1" customHeight="1">
      <c r="B3678" s="9">
        <v>401187</v>
      </c>
      <c r="C3678" s="10">
        <v>61</v>
      </c>
      <c r="D3678" s="10">
        <v>59</v>
      </c>
      <c r="E3678" s="10">
        <v>60</v>
      </c>
      <c r="F3678" s="11">
        <f t="shared" si="324"/>
        <v>1.9018223199114563E-3</v>
      </c>
      <c r="G3678" s="11">
        <f t="shared" si="324"/>
        <v>1.8276382267572435E-3</v>
      </c>
      <c r="H3678" s="11">
        <f t="shared" si="324"/>
        <v>1.8535967500270319E-3</v>
      </c>
      <c r="I3678" s="11"/>
    </row>
    <row r="3679" spans="2:9" ht="12" hidden="1" customHeight="1">
      <c r="B3679" s="9">
        <v>401188</v>
      </c>
      <c r="C3679" s="10">
        <v>28</v>
      </c>
      <c r="D3679" s="10">
        <v>27</v>
      </c>
      <c r="E3679" s="10">
        <v>27</v>
      </c>
      <c r="F3679" s="11">
        <f t="shared" si="324"/>
        <v>8.7296762225443894E-4</v>
      </c>
      <c r="G3679" s="11">
        <f t="shared" si="324"/>
        <v>8.363768156346707E-4</v>
      </c>
      <c r="H3679" s="11">
        <f t="shared" si="324"/>
        <v>8.3411853751216435E-4</v>
      </c>
      <c r="I3679" s="11"/>
    </row>
    <row r="3680" spans="2:9" ht="12" hidden="1" customHeight="1">
      <c r="B3680" s="9">
        <v>401189</v>
      </c>
      <c r="C3680" s="10">
        <v>67</v>
      </c>
      <c r="D3680" s="10">
        <v>67</v>
      </c>
      <c r="E3680" s="10">
        <v>66</v>
      </c>
      <c r="F3680" s="11">
        <f t="shared" si="324"/>
        <v>2.0888868103945504E-3</v>
      </c>
      <c r="G3680" s="11">
        <f t="shared" si="324"/>
        <v>2.0754535795378865E-3</v>
      </c>
      <c r="H3680" s="11">
        <f t="shared" si="324"/>
        <v>2.0389564250297351E-3</v>
      </c>
      <c r="I3680" s="11"/>
    </row>
    <row r="3681" spans="2:9" ht="12" hidden="1" customHeight="1">
      <c r="B3681" s="9">
        <v>401190</v>
      </c>
      <c r="C3681" s="10">
        <v>68</v>
      </c>
      <c r="D3681" s="10">
        <v>69</v>
      </c>
      <c r="E3681" s="10">
        <v>68</v>
      </c>
      <c r="F3681" s="11">
        <f t="shared" si="324"/>
        <v>2.1200642254750662E-3</v>
      </c>
      <c r="G3681" s="11">
        <f t="shared" si="324"/>
        <v>2.1374074177330474E-3</v>
      </c>
      <c r="H3681" s="11">
        <f t="shared" si="324"/>
        <v>2.1007429833639693E-3</v>
      </c>
      <c r="I3681" s="11"/>
    </row>
    <row r="3682" spans="2:9" ht="12" hidden="1" customHeight="1">
      <c r="B3682" s="9">
        <v>401191</v>
      </c>
      <c r="C3682" s="10">
        <v>20</v>
      </c>
      <c r="D3682" s="10">
        <v>21</v>
      </c>
      <c r="E3682" s="10">
        <v>21</v>
      </c>
      <c r="F3682" s="11">
        <f t="shared" si="324"/>
        <v>6.2354830161031357E-4</v>
      </c>
      <c r="G3682" s="11">
        <f t="shared" si="324"/>
        <v>6.5051530104918835E-4</v>
      </c>
      <c r="H3682" s="11">
        <f t="shared" si="324"/>
        <v>6.4875886250946114E-4</v>
      </c>
      <c r="I3682" s="11"/>
    </row>
    <row r="3683" spans="2:9" ht="12" hidden="1" customHeight="1">
      <c r="B3683" s="9">
        <v>401192</v>
      </c>
      <c r="C3683" s="10">
        <v>97</v>
      </c>
      <c r="D3683" s="10">
        <v>97</v>
      </c>
      <c r="E3683" s="10">
        <v>96</v>
      </c>
      <c r="F3683" s="11">
        <f t="shared" si="324"/>
        <v>3.0242092628100206E-3</v>
      </c>
      <c r="G3683" s="11">
        <f t="shared" si="324"/>
        <v>3.0047611524652985E-3</v>
      </c>
      <c r="H3683" s="11">
        <f t="shared" si="324"/>
        <v>2.965754800043251E-3</v>
      </c>
      <c r="I3683" s="11"/>
    </row>
    <row r="3684" spans="2:9" ht="12" hidden="1" customHeight="1">
      <c r="B3684" s="9">
        <v>402100</v>
      </c>
      <c r="C3684" s="10">
        <v>55</v>
      </c>
      <c r="D3684" s="10">
        <v>55</v>
      </c>
      <c r="E3684" s="10">
        <v>55</v>
      </c>
      <c r="F3684" s="11">
        <f t="shared" si="324"/>
        <v>1.7147578294283623E-3</v>
      </c>
      <c r="G3684" s="11">
        <f t="shared" si="324"/>
        <v>1.7037305503669218E-3</v>
      </c>
      <c r="H3684" s="11">
        <f t="shared" si="324"/>
        <v>1.6991303541914458E-3</v>
      </c>
      <c r="I3684" s="11"/>
    </row>
    <row r="3685" spans="2:9" ht="12" hidden="1" customHeight="1">
      <c r="B3685" s="9">
        <v>402101</v>
      </c>
      <c r="C3685" s="10">
        <v>118</v>
      </c>
      <c r="D3685" s="10">
        <v>119</v>
      </c>
      <c r="E3685" s="10">
        <v>119</v>
      </c>
      <c r="F3685" s="11">
        <f t="shared" si="324"/>
        <v>3.6789349795008498E-3</v>
      </c>
      <c r="G3685" s="11">
        <f t="shared" si="324"/>
        <v>3.6862533726120675E-3</v>
      </c>
      <c r="H3685" s="11">
        <f t="shared" si="324"/>
        <v>3.6763002208869463E-3</v>
      </c>
      <c r="I3685" s="11"/>
    </row>
    <row r="3686" spans="2:9" ht="12" hidden="1" customHeight="1">
      <c r="B3686" s="9">
        <v>403101</v>
      </c>
      <c r="C3686" s="10">
        <v>27</v>
      </c>
      <c r="D3686" s="10">
        <v>27</v>
      </c>
      <c r="E3686" s="10">
        <v>26</v>
      </c>
      <c r="F3686" s="11">
        <f t="shared" si="324"/>
        <v>8.4179020717392334E-4</v>
      </c>
      <c r="G3686" s="11">
        <f t="shared" si="324"/>
        <v>8.363768156346707E-4</v>
      </c>
      <c r="H3686" s="11">
        <f t="shared" si="324"/>
        <v>8.0322525834504715E-4</v>
      </c>
      <c r="I3686" s="11"/>
    </row>
    <row r="3687" spans="2:9" ht="12" hidden="1" customHeight="1">
      <c r="B3687" s="9">
        <v>403102</v>
      </c>
      <c r="C3687" s="10">
        <v>21</v>
      </c>
      <c r="D3687" s="10">
        <v>21</v>
      </c>
      <c r="E3687" s="10">
        <v>21</v>
      </c>
      <c r="F3687" s="11">
        <f t="shared" si="324"/>
        <v>6.5472571669082929E-4</v>
      </c>
      <c r="G3687" s="11">
        <f t="shared" si="324"/>
        <v>6.5051530104918835E-4</v>
      </c>
      <c r="H3687" s="11">
        <f t="shared" si="324"/>
        <v>6.4875886250946114E-4</v>
      </c>
      <c r="I3687" s="11"/>
    </row>
    <row r="3688" spans="2:9" ht="12" hidden="1" customHeight="1">
      <c r="B3688" s="9">
        <v>403103</v>
      </c>
      <c r="C3688" s="10">
        <v>51</v>
      </c>
      <c r="D3688" s="10">
        <v>51</v>
      </c>
      <c r="E3688" s="10">
        <v>51</v>
      </c>
      <c r="F3688" s="11">
        <f t="shared" si="324"/>
        <v>1.5900481691062996E-3</v>
      </c>
      <c r="G3688" s="11">
        <f t="shared" si="324"/>
        <v>1.5798228739766003E-3</v>
      </c>
      <c r="H3688" s="11">
        <f t="shared" si="324"/>
        <v>1.575557237522977E-3</v>
      </c>
      <c r="I3688" s="11"/>
    </row>
    <row r="3689" spans="2:9" ht="12" hidden="1" customHeight="1">
      <c r="B3689" s="9">
        <v>403104</v>
      </c>
      <c r="C3689" s="10">
        <v>53</v>
      </c>
      <c r="D3689" s="10">
        <v>53</v>
      </c>
      <c r="E3689" s="10">
        <v>53</v>
      </c>
      <c r="F3689" s="11">
        <f t="shared" si="324"/>
        <v>1.6524029992673309E-3</v>
      </c>
      <c r="G3689" s="11">
        <f t="shared" si="324"/>
        <v>1.641776712171761E-3</v>
      </c>
      <c r="H3689" s="11">
        <f t="shared" si="324"/>
        <v>1.6373437958572114E-3</v>
      </c>
      <c r="I3689" s="11"/>
    </row>
    <row r="3690" spans="2:9" ht="12" hidden="1" customHeight="1">
      <c r="B3690" s="9">
        <v>403107</v>
      </c>
      <c r="C3690" s="10">
        <v>139</v>
      </c>
      <c r="D3690" s="10">
        <v>139.5</v>
      </c>
      <c r="E3690" s="10">
        <v>142.5</v>
      </c>
      <c r="F3690" s="11">
        <f t="shared" ref="F3690:H3700" si="325">C3690/C$3701</f>
        <v>4.3336606961916794E-3</v>
      </c>
      <c r="G3690" s="11">
        <f t="shared" si="325"/>
        <v>4.3212802141124659E-3</v>
      </c>
      <c r="H3690" s="11">
        <f t="shared" si="325"/>
        <v>4.4022922813142006E-3</v>
      </c>
      <c r="I3690" s="11"/>
    </row>
    <row r="3691" spans="2:9" ht="12" hidden="1" customHeight="1">
      <c r="B3691" s="9">
        <v>403108</v>
      </c>
      <c r="C3691" s="10">
        <v>87.2</v>
      </c>
      <c r="D3691" s="10">
        <v>91.2</v>
      </c>
      <c r="E3691" s="10">
        <v>87.2</v>
      </c>
      <c r="F3691" s="11">
        <f t="shared" si="325"/>
        <v>2.7186705950209672E-3</v>
      </c>
      <c r="G3691" s="11">
        <f t="shared" si="325"/>
        <v>2.8250950216993326E-3</v>
      </c>
      <c r="H3691" s="11">
        <f t="shared" si="325"/>
        <v>2.6938939433726198E-3</v>
      </c>
      <c r="I3691" s="11"/>
    </row>
    <row r="3692" spans="2:9" ht="12" hidden="1" customHeight="1">
      <c r="B3692" s="9">
        <v>403109</v>
      </c>
      <c r="C3692" s="10">
        <v>81</v>
      </c>
      <c r="D3692" s="10">
        <v>82</v>
      </c>
      <c r="E3692" s="10">
        <v>82</v>
      </c>
      <c r="F3692" s="11">
        <f t="shared" si="325"/>
        <v>2.5253706215217701E-3</v>
      </c>
      <c r="G3692" s="11">
        <f t="shared" si="325"/>
        <v>2.5401073660015925E-3</v>
      </c>
      <c r="H3692" s="11">
        <f t="shared" si="325"/>
        <v>2.5332488917036104E-3</v>
      </c>
      <c r="I3692" s="11"/>
    </row>
    <row r="3693" spans="2:9" ht="12" hidden="1" customHeight="1">
      <c r="B3693" s="9">
        <v>403112</v>
      </c>
      <c r="C3693" s="10">
        <v>175.4</v>
      </c>
      <c r="D3693" s="10">
        <v>179.6</v>
      </c>
      <c r="E3693" s="10">
        <v>177.8</v>
      </c>
      <c r="F3693" s="11">
        <f t="shared" si="325"/>
        <v>5.4685186051224499E-3</v>
      </c>
      <c r="G3693" s="11">
        <f t="shared" si="325"/>
        <v>5.5634546699254396E-3</v>
      </c>
      <c r="H3693" s="11">
        <f t="shared" si="325"/>
        <v>5.4928250359134378E-3</v>
      </c>
      <c r="I3693" s="11"/>
    </row>
    <row r="3694" spans="2:9" ht="12" hidden="1" customHeight="1">
      <c r="B3694" s="9">
        <v>403113</v>
      </c>
      <c r="C3694" s="10">
        <v>202</v>
      </c>
      <c r="D3694" s="10">
        <v>191.8</v>
      </c>
      <c r="E3694" s="10">
        <v>192.2</v>
      </c>
      <c r="F3694" s="11">
        <f t="shared" si="325"/>
        <v>6.297837846264167E-3</v>
      </c>
      <c r="G3694" s="11">
        <f t="shared" si="325"/>
        <v>5.9413730829159205E-3</v>
      </c>
      <c r="H3694" s="11">
        <f t="shared" si="325"/>
        <v>5.937688255919925E-3</v>
      </c>
      <c r="I3694" s="11"/>
    </row>
    <row r="3695" spans="2:9" ht="12" hidden="1" customHeight="1">
      <c r="B3695" s="9">
        <v>403114</v>
      </c>
      <c r="C3695" s="10">
        <v>75</v>
      </c>
      <c r="D3695" s="10">
        <v>83</v>
      </c>
      <c r="E3695" s="10">
        <v>85</v>
      </c>
      <c r="F3695" s="11">
        <f t="shared" si="325"/>
        <v>2.3383061310386756E-3</v>
      </c>
      <c r="G3695" s="11">
        <f t="shared" si="325"/>
        <v>2.571084285099173E-3</v>
      </c>
      <c r="H3695" s="11">
        <f t="shared" si="325"/>
        <v>2.6259287292049616E-3</v>
      </c>
      <c r="I3695" s="11"/>
    </row>
    <row r="3696" spans="2:9" ht="12" hidden="1" customHeight="1">
      <c r="B3696" s="9">
        <v>403115</v>
      </c>
      <c r="C3696" s="10">
        <v>82.6</v>
      </c>
      <c r="D3696" s="10">
        <v>81.599999999999994</v>
      </c>
      <c r="E3696" s="10">
        <v>82.6</v>
      </c>
      <c r="F3696" s="11">
        <f t="shared" si="325"/>
        <v>2.5752544856505947E-3</v>
      </c>
      <c r="G3696" s="11">
        <f t="shared" si="325"/>
        <v>2.5277165983625602E-3</v>
      </c>
      <c r="H3696" s="11">
        <f t="shared" si="325"/>
        <v>2.5517848592038804E-3</v>
      </c>
      <c r="I3696" s="11"/>
    </row>
    <row r="3697" spans="1:9" ht="12" hidden="1" customHeight="1">
      <c r="B3697" s="9">
        <v>403116</v>
      </c>
      <c r="C3697" s="10">
        <v>82.8</v>
      </c>
      <c r="D3697" s="10">
        <v>80.8</v>
      </c>
      <c r="E3697" s="10">
        <v>82.8</v>
      </c>
      <c r="F3697" s="11">
        <f t="shared" si="325"/>
        <v>2.5814899686666982E-3</v>
      </c>
      <c r="G3697" s="11">
        <f t="shared" si="325"/>
        <v>2.5029350630844959E-3</v>
      </c>
      <c r="H3697" s="11">
        <f t="shared" si="325"/>
        <v>2.5579635150373039E-3</v>
      </c>
      <c r="I3697" s="11"/>
    </row>
    <row r="3698" spans="1:9" ht="12" hidden="1" customHeight="1">
      <c r="B3698" s="9">
        <v>403118</v>
      </c>
      <c r="C3698" s="10">
        <v>1</v>
      </c>
      <c r="D3698" s="10">
        <v>1</v>
      </c>
      <c r="E3698" s="10">
        <v>1</v>
      </c>
      <c r="F3698" s="11">
        <f t="shared" si="325"/>
        <v>3.1177415080515677E-5</v>
      </c>
      <c r="G3698" s="11">
        <f t="shared" si="325"/>
        <v>3.0976919097580395E-5</v>
      </c>
      <c r="H3698" s="11">
        <f t="shared" si="325"/>
        <v>3.0893279167117195E-5</v>
      </c>
      <c r="I3698" s="11"/>
    </row>
    <row r="3699" spans="1:9" ht="12" hidden="1" customHeight="1">
      <c r="B3699" s="9">
        <v>406100</v>
      </c>
      <c r="C3699" s="10">
        <v>1739.5</v>
      </c>
      <c r="D3699" s="10">
        <v>1742.5</v>
      </c>
      <c r="E3699" s="10">
        <v>1739.5</v>
      </c>
      <c r="F3699" s="11">
        <f t="shared" si="325"/>
        <v>5.4233113532557019E-2</v>
      </c>
      <c r="G3699" s="11">
        <f t="shared" si="325"/>
        <v>5.3977281527533845E-2</v>
      </c>
      <c r="H3699" s="11">
        <f t="shared" si="325"/>
        <v>5.3738859111200361E-2</v>
      </c>
      <c r="I3699" s="11"/>
    </row>
    <row r="3700" spans="1:9" ht="12" hidden="1" customHeight="1">
      <c r="B3700" s="9">
        <v>406101</v>
      </c>
      <c r="C3700" s="10">
        <v>1718</v>
      </c>
      <c r="D3700" s="10">
        <v>1721</v>
      </c>
      <c r="E3700" s="10">
        <v>1718</v>
      </c>
      <c r="F3700" s="11">
        <f t="shared" si="325"/>
        <v>5.3562799108325933E-2</v>
      </c>
      <c r="G3700" s="11">
        <f t="shared" si="325"/>
        <v>5.3311277766935866E-2</v>
      </c>
      <c r="H3700" s="11">
        <f t="shared" si="325"/>
        <v>5.3074653609107347E-2</v>
      </c>
      <c r="I3700" s="11"/>
    </row>
    <row r="3701" spans="1:9" ht="12" hidden="1" customHeight="1" thickBot="1">
      <c r="C3701" s="12">
        <f t="shared" ref="C3701:H3701" si="326">SUM(C3562:C3700)</f>
        <v>32074.499999999996</v>
      </c>
      <c r="D3701" s="12">
        <f t="shared" si="326"/>
        <v>32282.099999999995</v>
      </c>
      <c r="E3701" s="12">
        <f t="shared" si="326"/>
        <v>32369.499999999996</v>
      </c>
      <c r="F3701" s="13">
        <f t="shared" si="326"/>
        <v>0.99999999999999967</v>
      </c>
      <c r="G3701" s="13">
        <f t="shared" si="326"/>
        <v>1.0000000000000002</v>
      </c>
      <c r="H3701" s="13">
        <f t="shared" si="326"/>
        <v>1</v>
      </c>
      <c r="I3701" s="52"/>
    </row>
    <row r="3702" spans="1:9" ht="12" hidden="1" customHeight="1"/>
    <row r="3703" spans="1:9" ht="12" hidden="1" customHeight="1">
      <c r="A3703" s="3" t="s">
        <v>277</v>
      </c>
      <c r="B3703" s="2" t="s">
        <v>278</v>
      </c>
    </row>
    <row r="3704" spans="1:9" ht="12" hidden="1" customHeight="1">
      <c r="B3704" s="6" t="s">
        <v>4</v>
      </c>
      <c r="C3704" s="55" t="s">
        <v>5</v>
      </c>
      <c r="D3704" s="55"/>
      <c r="E3704" s="55"/>
      <c r="F3704" s="55" t="s">
        <v>6</v>
      </c>
      <c r="G3704" s="55"/>
      <c r="H3704" s="55"/>
      <c r="I3704" s="6"/>
    </row>
    <row r="3705" spans="1:9" ht="12" hidden="1" customHeight="1">
      <c r="B3705" s="6"/>
      <c r="C3705" s="8" t="s">
        <v>7</v>
      </c>
      <c r="D3705" s="8" t="s">
        <v>8</v>
      </c>
      <c r="E3705" s="8">
        <v>2013</v>
      </c>
      <c r="F3705" s="36" t="s">
        <v>7</v>
      </c>
      <c r="G3705" s="8" t="s">
        <v>8</v>
      </c>
      <c r="H3705" s="8">
        <v>2013</v>
      </c>
      <c r="I3705" s="8"/>
    </row>
    <row r="3706" spans="1:9" ht="12" hidden="1" customHeight="1">
      <c r="B3706" s="9">
        <v>356102</v>
      </c>
      <c r="C3706" s="10">
        <v>499</v>
      </c>
      <c r="D3706" s="10">
        <v>504</v>
      </c>
      <c r="E3706" s="10">
        <v>500.5</v>
      </c>
      <c r="F3706" s="11">
        <f t="shared" ref="F3706:H3737" si="327">C3706/C$3760</f>
        <v>1.4008787074858579E-2</v>
      </c>
      <c r="G3706" s="11">
        <f t="shared" si="327"/>
        <v>1.4022748013444032E-2</v>
      </c>
      <c r="H3706" s="11">
        <f t="shared" si="327"/>
        <v>1.3899302952039767E-2</v>
      </c>
      <c r="I3706" s="11"/>
    </row>
    <row r="3707" spans="1:9" ht="12" hidden="1" customHeight="1">
      <c r="B3707" s="9">
        <v>356103</v>
      </c>
      <c r="C3707" s="10">
        <v>484</v>
      </c>
      <c r="D3707" s="10">
        <v>490</v>
      </c>
      <c r="E3707" s="10">
        <v>488.5</v>
      </c>
      <c r="F3707" s="11">
        <f t="shared" si="327"/>
        <v>1.3587681250965034E-2</v>
      </c>
      <c r="G3707" s="11">
        <f t="shared" si="327"/>
        <v>1.3633227235292809E-2</v>
      </c>
      <c r="H3707" s="11">
        <f t="shared" si="327"/>
        <v>1.3566052931211641E-2</v>
      </c>
      <c r="I3707" s="11"/>
    </row>
    <row r="3708" spans="1:9" ht="12" hidden="1" customHeight="1">
      <c r="B3708" s="9">
        <v>356105</v>
      </c>
      <c r="C3708" s="10">
        <v>2046.1</v>
      </c>
      <c r="D3708" s="10">
        <v>2059.3000000000002</v>
      </c>
      <c r="E3708" s="10">
        <v>2060.3000000000002</v>
      </c>
      <c r="F3708" s="11">
        <f t="shared" si="327"/>
        <v>5.7441641751238753E-2</v>
      </c>
      <c r="G3708" s="11">
        <f t="shared" si="327"/>
        <v>5.7295724174772418E-2</v>
      </c>
      <c r="H3708" s="11">
        <f t="shared" si="327"/>
        <v>5.7216251492682391E-2</v>
      </c>
      <c r="I3708" s="11"/>
    </row>
    <row r="3709" spans="1:9" ht="12" hidden="1" customHeight="1">
      <c r="B3709" s="9">
        <v>356106</v>
      </c>
      <c r="C3709" s="10">
        <v>2031.1</v>
      </c>
      <c r="D3709" s="10">
        <v>2048.3000000000002</v>
      </c>
      <c r="E3709" s="10">
        <v>2048.3000000000002</v>
      </c>
      <c r="F3709" s="11">
        <f t="shared" si="327"/>
        <v>5.7020535927345205E-2</v>
      </c>
      <c r="G3709" s="11">
        <f t="shared" si="327"/>
        <v>5.6989672134796457E-2</v>
      </c>
      <c r="H3709" s="11">
        <f t="shared" si="327"/>
        <v>5.6883001471854266E-2</v>
      </c>
      <c r="I3709" s="11"/>
    </row>
    <row r="3710" spans="1:9" ht="12" hidden="1" customHeight="1">
      <c r="B3710" s="9">
        <v>356108</v>
      </c>
      <c r="C3710" s="10">
        <v>650.9</v>
      </c>
      <c r="D3710" s="10">
        <v>662.3</v>
      </c>
      <c r="E3710" s="10">
        <v>661.9</v>
      </c>
      <c r="F3710" s="11">
        <f t="shared" si="327"/>
        <v>1.8273185384820537E-2</v>
      </c>
      <c r="G3710" s="11">
        <f t="shared" si="327"/>
        <v>1.842711509782536E-2</v>
      </c>
      <c r="H3710" s="11">
        <f t="shared" si="327"/>
        <v>1.8381515732178066E-2</v>
      </c>
      <c r="I3710" s="11"/>
    </row>
    <row r="3711" spans="1:9" ht="12" hidden="1" customHeight="1">
      <c r="B3711" s="9">
        <v>356109</v>
      </c>
      <c r="C3711" s="10">
        <v>643.4</v>
      </c>
      <c r="D3711" s="10">
        <v>655</v>
      </c>
      <c r="E3711" s="10">
        <v>655.6</v>
      </c>
      <c r="F3711" s="11">
        <f t="shared" si="327"/>
        <v>1.8062632472873767E-2</v>
      </c>
      <c r="G3711" s="11">
        <f t="shared" si="327"/>
        <v>1.8224007834932224E-2</v>
      </c>
      <c r="H3711" s="11">
        <f t="shared" si="327"/>
        <v>1.8206559471243302E-2</v>
      </c>
      <c r="I3711" s="11"/>
    </row>
    <row r="3712" spans="1:9" ht="12" hidden="1" customHeight="1">
      <c r="B3712" s="9">
        <v>356111</v>
      </c>
      <c r="C3712" s="10">
        <v>654.5</v>
      </c>
      <c r="D3712" s="10">
        <v>659.5</v>
      </c>
      <c r="E3712" s="10">
        <v>662.5</v>
      </c>
      <c r="F3712" s="11">
        <f t="shared" si="327"/>
        <v>1.8374250782554988E-2</v>
      </c>
      <c r="G3712" s="11">
        <f t="shared" si="327"/>
        <v>1.8349210942195118E-2</v>
      </c>
      <c r="H3712" s="11">
        <f t="shared" si="327"/>
        <v>1.8398178233219473E-2</v>
      </c>
      <c r="I3712" s="11"/>
    </row>
    <row r="3713" spans="2:9" ht="12" hidden="1" customHeight="1">
      <c r="B3713" s="9">
        <v>356112</v>
      </c>
      <c r="C3713" s="10">
        <v>657.5</v>
      </c>
      <c r="D3713" s="10">
        <v>660.5</v>
      </c>
      <c r="E3713" s="10">
        <v>662.5</v>
      </c>
      <c r="F3713" s="11">
        <f t="shared" si="327"/>
        <v>1.8458471947333698E-2</v>
      </c>
      <c r="G3713" s="11">
        <f t="shared" si="327"/>
        <v>1.8377033854920205E-2</v>
      </c>
      <c r="H3713" s="11">
        <f t="shared" si="327"/>
        <v>1.8398178233219473E-2</v>
      </c>
      <c r="I3713" s="11"/>
    </row>
    <row r="3714" spans="2:9" ht="12" hidden="1" customHeight="1">
      <c r="B3714" s="9">
        <v>356114</v>
      </c>
      <c r="C3714" s="10">
        <v>392.5</v>
      </c>
      <c r="D3714" s="10">
        <v>397</v>
      </c>
      <c r="E3714" s="10">
        <v>398</v>
      </c>
      <c r="F3714" s="11">
        <f t="shared" si="327"/>
        <v>1.1018935725214413E-2</v>
      </c>
      <c r="G3714" s="11">
        <f t="shared" si="327"/>
        <v>1.1045696351859684E-2</v>
      </c>
      <c r="H3714" s="11">
        <f t="shared" si="327"/>
        <v>1.1052792357466189E-2</v>
      </c>
      <c r="I3714" s="11"/>
    </row>
    <row r="3715" spans="2:9" ht="12" hidden="1" customHeight="1">
      <c r="B3715" s="9">
        <v>356115</v>
      </c>
      <c r="C3715" s="10">
        <v>370</v>
      </c>
      <c r="D3715" s="10">
        <v>372</v>
      </c>
      <c r="E3715" s="10">
        <v>373</v>
      </c>
      <c r="F3715" s="11">
        <f t="shared" si="327"/>
        <v>1.0387276989374096E-2</v>
      </c>
      <c r="G3715" s="11">
        <f t="shared" si="327"/>
        <v>1.03501235337325E-2</v>
      </c>
      <c r="H3715" s="11">
        <f t="shared" si="327"/>
        <v>1.0358521480740925E-2</v>
      </c>
      <c r="I3715" s="11"/>
    </row>
    <row r="3716" spans="2:9" ht="12" hidden="1" customHeight="1">
      <c r="B3716" s="9">
        <v>356117</v>
      </c>
      <c r="C3716" s="10">
        <v>555.9</v>
      </c>
      <c r="D3716" s="10">
        <v>563.29999999999995</v>
      </c>
      <c r="E3716" s="10">
        <v>560.5</v>
      </c>
      <c r="F3716" s="11">
        <f t="shared" si="327"/>
        <v>1.5606181833494756E-2</v>
      </c>
      <c r="G3716" s="11">
        <f t="shared" si="327"/>
        <v>1.5672646738041713E-2</v>
      </c>
      <c r="H3716" s="11">
        <f t="shared" si="327"/>
        <v>1.55655530561804E-2</v>
      </c>
      <c r="I3716" s="11"/>
    </row>
    <row r="3717" spans="2:9" ht="12" hidden="1" customHeight="1">
      <c r="B3717" s="9">
        <v>356118</v>
      </c>
      <c r="C3717" s="10">
        <v>529.4</v>
      </c>
      <c r="D3717" s="10">
        <v>536.79999999999995</v>
      </c>
      <c r="E3717" s="10">
        <v>534</v>
      </c>
      <c r="F3717" s="11">
        <f t="shared" si="327"/>
        <v>1.4862228211282828E-2</v>
      </c>
      <c r="G3717" s="11">
        <f t="shared" si="327"/>
        <v>1.4935339550826897E-2</v>
      </c>
      <c r="H3717" s="11">
        <f t="shared" si="327"/>
        <v>1.4829625926851621E-2</v>
      </c>
      <c r="I3717" s="11"/>
    </row>
    <row r="3718" spans="2:9" ht="12" hidden="1" customHeight="1">
      <c r="B3718" s="9">
        <v>356120</v>
      </c>
      <c r="C3718" s="10">
        <v>53.5</v>
      </c>
      <c r="D3718" s="10">
        <v>53.5</v>
      </c>
      <c r="E3718" s="10">
        <v>52.5</v>
      </c>
      <c r="F3718" s="11">
        <f t="shared" si="327"/>
        <v>1.5019441052203084E-3</v>
      </c>
      <c r="G3718" s="11">
        <f t="shared" si="327"/>
        <v>1.4885258307921741E-3</v>
      </c>
      <c r="H3718" s="11">
        <f t="shared" si="327"/>
        <v>1.4579688411230525E-3</v>
      </c>
      <c r="I3718" s="11"/>
    </row>
    <row r="3719" spans="2:9" ht="12" hidden="1" customHeight="1">
      <c r="B3719" s="9">
        <v>356121</v>
      </c>
      <c r="C3719" s="10">
        <v>45.4</v>
      </c>
      <c r="D3719" s="10">
        <v>48.6</v>
      </c>
      <c r="E3719" s="10">
        <v>47.8</v>
      </c>
      <c r="F3719" s="11">
        <f t="shared" si="327"/>
        <v>1.2745469603177946E-3</v>
      </c>
      <c r="G3719" s="11">
        <f t="shared" si="327"/>
        <v>1.352193558439246E-3</v>
      </c>
      <c r="H3719" s="11">
        <f t="shared" si="327"/>
        <v>1.3274459162987029E-3</v>
      </c>
      <c r="I3719" s="11"/>
    </row>
    <row r="3720" spans="2:9" ht="12" hidden="1" customHeight="1">
      <c r="B3720" s="9">
        <v>356122</v>
      </c>
      <c r="C3720" s="10">
        <v>39.4</v>
      </c>
      <c r="D3720" s="10">
        <v>42.6</v>
      </c>
      <c r="E3720" s="10">
        <v>41.8</v>
      </c>
      <c r="F3720" s="11">
        <f t="shared" si="327"/>
        <v>1.1061046307603768E-3</v>
      </c>
      <c r="G3720" s="11">
        <f t="shared" si="327"/>
        <v>1.1852560820887219E-3</v>
      </c>
      <c r="H3720" s="11">
        <f t="shared" si="327"/>
        <v>1.1608209058846398E-3</v>
      </c>
      <c r="I3720" s="11"/>
    </row>
    <row r="3721" spans="2:9" ht="12" hidden="1" customHeight="1">
      <c r="B3721" s="9">
        <v>356124</v>
      </c>
      <c r="C3721" s="10">
        <v>162</v>
      </c>
      <c r="D3721" s="10">
        <v>161</v>
      </c>
      <c r="E3721" s="10">
        <v>162</v>
      </c>
      <c r="F3721" s="11">
        <f t="shared" si="327"/>
        <v>4.5479428980502801E-3</v>
      </c>
      <c r="G3721" s="11">
        <f t="shared" si="327"/>
        <v>4.4794889487390658E-3</v>
      </c>
      <c r="H3721" s="11">
        <f t="shared" si="327"/>
        <v>4.4988752811797048E-3</v>
      </c>
      <c r="I3721" s="11"/>
    </row>
    <row r="3722" spans="2:9" ht="12" hidden="1" customHeight="1">
      <c r="B3722" s="9">
        <v>356125</v>
      </c>
      <c r="C3722" s="10">
        <v>159</v>
      </c>
      <c r="D3722" s="10">
        <v>159</v>
      </c>
      <c r="E3722" s="10">
        <v>160</v>
      </c>
      <c r="F3722" s="11">
        <f t="shared" si="327"/>
        <v>4.4637217332715714E-3</v>
      </c>
      <c r="G3722" s="11">
        <f t="shared" si="327"/>
        <v>4.4238431232888915E-3</v>
      </c>
      <c r="H3722" s="11">
        <f t="shared" si="327"/>
        <v>4.4433336110416841E-3</v>
      </c>
      <c r="I3722" s="11"/>
    </row>
    <row r="3723" spans="2:9" ht="12" hidden="1" customHeight="1">
      <c r="B3723" s="9">
        <v>356127</v>
      </c>
      <c r="C3723" s="10">
        <v>109</v>
      </c>
      <c r="D3723" s="10">
        <v>114</v>
      </c>
      <c r="E3723" s="10">
        <v>112</v>
      </c>
      <c r="F3723" s="11">
        <f t="shared" si="327"/>
        <v>3.060035653626423E-3</v>
      </c>
      <c r="G3723" s="11">
        <f t="shared" si="327"/>
        <v>3.1718120506599597E-3</v>
      </c>
      <c r="H3723" s="11">
        <f t="shared" si="327"/>
        <v>3.1103335277291788E-3</v>
      </c>
      <c r="I3723" s="11"/>
    </row>
    <row r="3724" spans="2:9" ht="12" hidden="1" customHeight="1">
      <c r="B3724" s="9">
        <v>357101</v>
      </c>
      <c r="C3724" s="10">
        <v>5082.3999999999996</v>
      </c>
      <c r="D3724" s="10">
        <v>5129.5</v>
      </c>
      <c r="E3724" s="10">
        <v>5148.3999999999996</v>
      </c>
      <c r="F3724" s="11">
        <f t="shared" si="327"/>
        <v>0.14268188262377002</v>
      </c>
      <c r="G3724" s="11">
        <f t="shared" si="327"/>
        <v>0.14271763082333563</v>
      </c>
      <c r="H3724" s="11">
        <f t="shared" si="327"/>
        <v>0.14297536726929377</v>
      </c>
      <c r="I3724" s="11"/>
    </row>
    <row r="3725" spans="2:9" ht="12" hidden="1" customHeight="1">
      <c r="B3725" s="9">
        <v>357102</v>
      </c>
      <c r="C3725" s="10">
        <v>5646.5</v>
      </c>
      <c r="D3725" s="10">
        <v>5683.3</v>
      </c>
      <c r="E3725" s="10">
        <v>5703.2</v>
      </c>
      <c r="F3725" s="11">
        <f t="shared" si="327"/>
        <v>0.15851826897432658</v>
      </c>
      <c r="G3725" s="11">
        <f t="shared" si="327"/>
        <v>0.15812595989048903</v>
      </c>
      <c r="H3725" s="11">
        <f t="shared" si="327"/>
        <v>0.15838262656558083</v>
      </c>
      <c r="I3725" s="11"/>
    </row>
    <row r="3726" spans="2:9" ht="12" hidden="1" customHeight="1">
      <c r="B3726" s="9">
        <v>357104</v>
      </c>
      <c r="C3726" s="10">
        <v>1331.3</v>
      </c>
      <c r="D3726" s="10">
        <v>1389.3</v>
      </c>
      <c r="E3726" s="10">
        <v>1419.3</v>
      </c>
      <c r="F3726" s="11">
        <f t="shared" si="327"/>
        <v>3.7374545556631715E-2</v>
      </c>
      <c r="G3726" s="11">
        <f t="shared" si="327"/>
        <v>3.8654372648963875E-2</v>
      </c>
      <c r="H3726" s="11">
        <f t="shared" si="327"/>
        <v>3.941514621344664E-2</v>
      </c>
      <c r="I3726" s="11"/>
    </row>
    <row r="3727" spans="2:9" ht="12" hidden="1" customHeight="1">
      <c r="B3727" s="9">
        <v>357105</v>
      </c>
      <c r="C3727" s="10">
        <v>1117.8</v>
      </c>
      <c r="D3727" s="10">
        <v>1191.3</v>
      </c>
      <c r="E3727" s="10">
        <v>1208.3</v>
      </c>
      <c r="F3727" s="11">
        <f t="shared" si="327"/>
        <v>3.1380805996546933E-2</v>
      </c>
      <c r="G3727" s="11">
        <f t="shared" si="327"/>
        <v>3.3145435929396574E-2</v>
      </c>
      <c r="H3727" s="11">
        <f t="shared" si="327"/>
        <v>3.3555500013885416E-2</v>
      </c>
      <c r="I3727" s="11"/>
    </row>
    <row r="3728" spans="2:9" ht="12" hidden="1" customHeight="1">
      <c r="B3728" s="9">
        <v>385100</v>
      </c>
      <c r="C3728" s="10">
        <v>4846.7</v>
      </c>
      <c r="D3728" s="10">
        <v>4857.5</v>
      </c>
      <c r="E3728" s="10">
        <v>4844.3</v>
      </c>
      <c r="F3728" s="11">
        <f t="shared" si="327"/>
        <v>0.13606490644432279</v>
      </c>
      <c r="G3728" s="11">
        <f t="shared" si="327"/>
        <v>0.13514979856211187</v>
      </c>
      <c r="H3728" s="11">
        <f t="shared" si="327"/>
        <v>0.1345302563248077</v>
      </c>
      <c r="I3728" s="11"/>
    </row>
    <row r="3729" spans="2:9" ht="12" hidden="1" customHeight="1">
      <c r="B3729" s="9">
        <v>385101</v>
      </c>
      <c r="C3729" s="10">
        <v>4708.2</v>
      </c>
      <c r="D3729" s="10">
        <v>4719</v>
      </c>
      <c r="E3729" s="10">
        <v>4707.8</v>
      </c>
      <c r="F3729" s="11">
        <f t="shared" si="327"/>
        <v>0.13217669600370571</v>
      </c>
      <c r="G3729" s="11">
        <f t="shared" si="327"/>
        <v>0.13129632514968728</v>
      </c>
      <c r="H3729" s="11">
        <f t="shared" si="327"/>
        <v>0.13073953733788776</v>
      </c>
      <c r="I3729" s="11"/>
    </row>
    <row r="3730" spans="2:9" ht="12" hidden="1" customHeight="1">
      <c r="B3730" s="9">
        <v>385103</v>
      </c>
      <c r="C3730" s="10">
        <v>650</v>
      </c>
      <c r="D3730" s="10">
        <v>647</v>
      </c>
      <c r="E3730" s="10">
        <v>645</v>
      </c>
      <c r="F3730" s="11">
        <f t="shared" si="327"/>
        <v>1.8247919035386927E-2</v>
      </c>
      <c r="G3730" s="11">
        <f t="shared" si="327"/>
        <v>1.8001424533131524E-2</v>
      </c>
      <c r="H3730" s="11">
        <f t="shared" si="327"/>
        <v>1.7912188619511788E-2</v>
      </c>
      <c r="I3730" s="11"/>
    </row>
    <row r="3731" spans="2:9" ht="12" hidden="1" customHeight="1">
      <c r="B3731" s="9">
        <v>386101</v>
      </c>
      <c r="C3731" s="10">
        <v>52</v>
      </c>
      <c r="D3731" s="10">
        <v>54</v>
      </c>
      <c r="E3731" s="10">
        <v>54</v>
      </c>
      <c r="F3731" s="11">
        <f t="shared" si="327"/>
        <v>1.4598335228309541E-3</v>
      </c>
      <c r="G3731" s="11">
        <f t="shared" si="327"/>
        <v>1.5024372871547177E-3</v>
      </c>
      <c r="H3731" s="11">
        <f t="shared" si="327"/>
        <v>1.4996250937265683E-3</v>
      </c>
      <c r="I3731" s="11"/>
    </row>
    <row r="3732" spans="2:9" ht="12" hidden="1" customHeight="1">
      <c r="B3732" s="9">
        <v>386102</v>
      </c>
      <c r="C3732" s="10">
        <v>24</v>
      </c>
      <c r="D3732" s="10">
        <v>24</v>
      </c>
      <c r="E3732" s="10">
        <v>23</v>
      </c>
      <c r="F3732" s="11">
        <f t="shared" si="327"/>
        <v>6.7376931822967108E-4</v>
      </c>
      <c r="G3732" s="11">
        <f t="shared" si="327"/>
        <v>6.6774990540209675E-4</v>
      </c>
      <c r="H3732" s="11">
        <f t="shared" si="327"/>
        <v>6.3872920658724209E-4</v>
      </c>
      <c r="I3732" s="11"/>
    </row>
    <row r="3733" spans="2:9" ht="12" hidden="1" customHeight="1">
      <c r="B3733" s="9">
        <v>386103</v>
      </c>
      <c r="C3733" s="10">
        <v>107</v>
      </c>
      <c r="D3733" s="10">
        <v>109</v>
      </c>
      <c r="E3733" s="10">
        <v>109</v>
      </c>
      <c r="F3733" s="11">
        <f t="shared" si="327"/>
        <v>3.0038882104406169E-3</v>
      </c>
      <c r="G3733" s="11">
        <f t="shared" si="327"/>
        <v>3.032697487034523E-3</v>
      </c>
      <c r="H3733" s="11">
        <f t="shared" si="327"/>
        <v>3.0270210225221473E-3</v>
      </c>
      <c r="I3733" s="11"/>
    </row>
    <row r="3734" spans="2:9" ht="12" hidden="1" customHeight="1">
      <c r="B3734" s="9">
        <v>386105</v>
      </c>
      <c r="C3734" s="10">
        <v>180</v>
      </c>
      <c r="D3734" s="10">
        <v>189</v>
      </c>
      <c r="E3734" s="10">
        <v>190</v>
      </c>
      <c r="F3734" s="11">
        <f t="shared" si="327"/>
        <v>5.0532698867225331E-3</v>
      </c>
      <c r="G3734" s="11">
        <f t="shared" si="327"/>
        <v>5.2585305050415121E-3</v>
      </c>
      <c r="H3734" s="11">
        <f t="shared" si="327"/>
        <v>5.2764586631119997E-3</v>
      </c>
      <c r="I3734" s="11"/>
    </row>
    <row r="3735" spans="2:9" ht="12" hidden="1" customHeight="1">
      <c r="B3735" s="9">
        <v>386106</v>
      </c>
      <c r="C3735" s="10">
        <v>19</v>
      </c>
      <c r="D3735" s="10">
        <v>20</v>
      </c>
      <c r="E3735" s="10">
        <v>21</v>
      </c>
      <c r="F3735" s="11">
        <f t="shared" si="327"/>
        <v>5.3340071026515632E-4</v>
      </c>
      <c r="G3735" s="11">
        <f t="shared" si="327"/>
        <v>5.5645825450174728E-4</v>
      </c>
      <c r="H3735" s="11">
        <f t="shared" si="327"/>
        <v>5.8318753644922108E-4</v>
      </c>
      <c r="I3735" s="11"/>
    </row>
    <row r="3736" spans="2:9" ht="12" hidden="1" customHeight="1">
      <c r="B3736" s="9">
        <v>386107</v>
      </c>
      <c r="C3736" s="10">
        <v>97</v>
      </c>
      <c r="D3736" s="10">
        <v>92</v>
      </c>
      <c r="E3736" s="10">
        <v>91</v>
      </c>
      <c r="F3736" s="11">
        <f t="shared" si="327"/>
        <v>2.7231509945115874E-3</v>
      </c>
      <c r="G3736" s="11">
        <f t="shared" si="327"/>
        <v>2.5597079707080374E-3</v>
      </c>
      <c r="H3736" s="11">
        <f t="shared" si="327"/>
        <v>2.5271459912799576E-3</v>
      </c>
      <c r="I3736" s="11"/>
    </row>
    <row r="3737" spans="2:9" ht="12" hidden="1" customHeight="1">
      <c r="B3737" s="9">
        <v>386108</v>
      </c>
      <c r="C3737" s="10">
        <v>13</v>
      </c>
      <c r="D3737" s="10">
        <v>12</v>
      </c>
      <c r="E3737" s="10">
        <v>13</v>
      </c>
      <c r="F3737" s="11">
        <f t="shared" si="327"/>
        <v>3.6495838070773853E-4</v>
      </c>
      <c r="G3737" s="11">
        <f t="shared" si="327"/>
        <v>3.3387495270104838E-4</v>
      </c>
      <c r="H3737" s="11">
        <f t="shared" si="327"/>
        <v>3.6102085589713684E-4</v>
      </c>
      <c r="I3737" s="11"/>
    </row>
    <row r="3738" spans="2:9" ht="12" hidden="1" customHeight="1">
      <c r="B3738" s="9">
        <v>386109</v>
      </c>
      <c r="C3738" s="10">
        <v>136</v>
      </c>
      <c r="D3738" s="10">
        <v>136</v>
      </c>
      <c r="E3738" s="10">
        <v>137</v>
      </c>
      <c r="F3738" s="11">
        <f t="shared" ref="F3738:H3759" si="328">C3738/C$3760</f>
        <v>3.8180261366348028E-3</v>
      </c>
      <c r="G3738" s="11">
        <f t="shared" si="328"/>
        <v>3.7839161306118816E-3</v>
      </c>
      <c r="H3738" s="11">
        <f t="shared" si="328"/>
        <v>3.8046044044544418E-3</v>
      </c>
      <c r="I3738" s="11"/>
    </row>
    <row r="3739" spans="2:9" ht="12" hidden="1" customHeight="1">
      <c r="B3739" s="9">
        <v>386110</v>
      </c>
      <c r="C3739" s="10">
        <v>49</v>
      </c>
      <c r="D3739" s="10">
        <v>49</v>
      </c>
      <c r="E3739" s="10">
        <v>49</v>
      </c>
      <c r="F3739" s="11">
        <f t="shared" si="328"/>
        <v>1.3756123580522452E-3</v>
      </c>
      <c r="G3739" s="11">
        <f t="shared" si="328"/>
        <v>1.3633227235292809E-3</v>
      </c>
      <c r="H3739" s="11">
        <f t="shared" si="328"/>
        <v>1.3607709183815157E-3</v>
      </c>
      <c r="I3739" s="11"/>
    </row>
    <row r="3740" spans="2:9" ht="12" hidden="1" customHeight="1">
      <c r="B3740" s="9">
        <v>386111</v>
      </c>
      <c r="C3740" s="10">
        <v>150</v>
      </c>
      <c r="D3740" s="10">
        <v>152</v>
      </c>
      <c r="E3740" s="10">
        <v>151</v>
      </c>
      <c r="F3740" s="11">
        <f t="shared" si="328"/>
        <v>4.2110582389354445E-3</v>
      </c>
      <c r="G3740" s="11">
        <f t="shared" si="328"/>
        <v>4.2290827342132799E-3</v>
      </c>
      <c r="H3740" s="11">
        <f t="shared" si="328"/>
        <v>4.1933960954205892E-3</v>
      </c>
      <c r="I3740" s="11"/>
    </row>
    <row r="3741" spans="2:9" ht="12" hidden="1" customHeight="1">
      <c r="B3741" s="9">
        <v>386112</v>
      </c>
      <c r="C3741" s="10">
        <v>62</v>
      </c>
      <c r="D3741" s="10">
        <v>59</v>
      </c>
      <c r="E3741" s="10">
        <v>60</v>
      </c>
      <c r="F3741" s="11">
        <f t="shared" si="328"/>
        <v>1.7405707387599836E-3</v>
      </c>
      <c r="G3741" s="11">
        <f t="shared" si="328"/>
        <v>1.6415518507801544E-3</v>
      </c>
      <c r="H3741" s="11">
        <f t="shared" si="328"/>
        <v>1.6662501041406314E-3</v>
      </c>
      <c r="I3741" s="11"/>
    </row>
    <row r="3742" spans="2:9" ht="12" hidden="1" customHeight="1">
      <c r="B3742" s="9">
        <v>386113</v>
      </c>
      <c r="C3742" s="10">
        <v>163</v>
      </c>
      <c r="D3742" s="10">
        <v>160</v>
      </c>
      <c r="E3742" s="10">
        <v>162</v>
      </c>
      <c r="F3742" s="11">
        <f t="shared" si="328"/>
        <v>4.5760166196431827E-3</v>
      </c>
      <c r="G3742" s="11">
        <f t="shared" si="328"/>
        <v>4.4516660360139782E-3</v>
      </c>
      <c r="H3742" s="11">
        <f t="shared" si="328"/>
        <v>4.4988752811797048E-3</v>
      </c>
      <c r="I3742" s="11"/>
    </row>
    <row r="3743" spans="2:9" ht="12" hidden="1" customHeight="1">
      <c r="B3743" s="9">
        <v>386114</v>
      </c>
      <c r="C3743" s="10">
        <v>21</v>
      </c>
      <c r="D3743" s="10">
        <v>21</v>
      </c>
      <c r="E3743" s="10">
        <v>21</v>
      </c>
      <c r="F3743" s="11">
        <f t="shared" si="328"/>
        <v>5.8954815345096218E-4</v>
      </c>
      <c r="G3743" s="11">
        <f t="shared" si="328"/>
        <v>5.8428116722683467E-4</v>
      </c>
      <c r="H3743" s="11">
        <f t="shared" si="328"/>
        <v>5.8318753644922108E-4</v>
      </c>
      <c r="I3743" s="11"/>
    </row>
    <row r="3744" spans="2:9" ht="12" hidden="1" customHeight="1">
      <c r="B3744" s="9">
        <v>386115</v>
      </c>
      <c r="C3744" s="10">
        <v>57</v>
      </c>
      <c r="D3744" s="10">
        <v>56</v>
      </c>
      <c r="E3744" s="10">
        <v>56</v>
      </c>
      <c r="F3744" s="11">
        <f t="shared" si="328"/>
        <v>1.6002021307954689E-3</v>
      </c>
      <c r="G3744" s="11">
        <f t="shared" si="328"/>
        <v>1.5580831126048925E-3</v>
      </c>
      <c r="H3744" s="11">
        <f t="shared" si="328"/>
        <v>1.5551667638645894E-3</v>
      </c>
      <c r="I3744" s="11"/>
    </row>
    <row r="3745" spans="2:9" ht="12" hidden="1" customHeight="1">
      <c r="B3745" s="9">
        <v>386116</v>
      </c>
      <c r="C3745" s="10">
        <v>257</v>
      </c>
      <c r="D3745" s="10">
        <v>259</v>
      </c>
      <c r="E3745" s="10">
        <v>260</v>
      </c>
      <c r="F3745" s="11">
        <f t="shared" si="328"/>
        <v>7.2149464493760614E-3</v>
      </c>
      <c r="G3745" s="11">
        <f t="shared" si="328"/>
        <v>7.2061343957976276E-3</v>
      </c>
      <c r="H3745" s="11">
        <f t="shared" si="328"/>
        <v>7.2204171179427361E-3</v>
      </c>
      <c r="I3745" s="11"/>
    </row>
    <row r="3746" spans="2:9" ht="12" hidden="1" customHeight="1">
      <c r="B3746" s="9">
        <v>386117</v>
      </c>
      <c r="C3746" s="10">
        <v>32</v>
      </c>
      <c r="D3746" s="10">
        <v>32</v>
      </c>
      <c r="E3746" s="10">
        <v>32</v>
      </c>
      <c r="F3746" s="11">
        <f t="shared" si="328"/>
        <v>8.9835909097289485E-4</v>
      </c>
      <c r="G3746" s="11">
        <f t="shared" si="328"/>
        <v>8.9033320720279571E-4</v>
      </c>
      <c r="H3746" s="11">
        <f t="shared" si="328"/>
        <v>8.8866672220833684E-4</v>
      </c>
      <c r="I3746" s="11"/>
    </row>
    <row r="3747" spans="2:9" ht="12" hidden="1" customHeight="1">
      <c r="B3747" s="9">
        <v>386118</v>
      </c>
      <c r="C3747" s="10">
        <v>166</v>
      </c>
      <c r="D3747" s="10">
        <v>156</v>
      </c>
      <c r="E3747" s="10">
        <v>160</v>
      </c>
      <c r="F3747" s="11">
        <f t="shared" si="328"/>
        <v>4.6602377844218923E-3</v>
      </c>
      <c r="G3747" s="11">
        <f t="shared" si="328"/>
        <v>4.3403743851136286E-3</v>
      </c>
      <c r="H3747" s="11">
        <f t="shared" si="328"/>
        <v>4.4433336110416841E-3</v>
      </c>
      <c r="I3747" s="11"/>
    </row>
    <row r="3748" spans="2:9" ht="12" hidden="1" customHeight="1">
      <c r="B3748" s="9">
        <v>386119</v>
      </c>
      <c r="C3748" s="10">
        <v>165</v>
      </c>
      <c r="D3748" s="10">
        <v>154</v>
      </c>
      <c r="E3748" s="10">
        <v>158</v>
      </c>
      <c r="F3748" s="11">
        <f t="shared" si="328"/>
        <v>4.6321640628289888E-3</v>
      </c>
      <c r="G3748" s="11">
        <f t="shared" si="328"/>
        <v>4.2847285596634543E-3</v>
      </c>
      <c r="H3748" s="11">
        <f t="shared" si="328"/>
        <v>4.3877919409036634E-3</v>
      </c>
      <c r="I3748" s="11"/>
    </row>
    <row r="3749" spans="2:9" ht="12" hidden="1" customHeight="1">
      <c r="B3749" s="9">
        <v>386121</v>
      </c>
      <c r="C3749" s="10">
        <v>41</v>
      </c>
      <c r="D3749" s="10">
        <v>41</v>
      </c>
      <c r="E3749" s="10">
        <v>41</v>
      </c>
      <c r="F3749" s="11">
        <f t="shared" si="328"/>
        <v>1.1510225853090215E-3</v>
      </c>
      <c r="G3749" s="11">
        <f t="shared" si="328"/>
        <v>1.1407394217285819E-3</v>
      </c>
      <c r="H3749" s="11">
        <f t="shared" si="328"/>
        <v>1.1386042378294316E-3</v>
      </c>
      <c r="I3749" s="11"/>
    </row>
    <row r="3750" spans="2:9" ht="12" hidden="1" customHeight="1">
      <c r="B3750" s="9">
        <v>386122</v>
      </c>
      <c r="C3750" s="10">
        <v>36</v>
      </c>
      <c r="D3750" s="10">
        <v>35</v>
      </c>
      <c r="E3750" s="10">
        <v>34</v>
      </c>
      <c r="F3750" s="11">
        <f t="shared" si="328"/>
        <v>1.0106539773445066E-3</v>
      </c>
      <c r="G3750" s="11">
        <f t="shared" si="328"/>
        <v>9.7380194537805779E-4</v>
      </c>
      <c r="H3750" s="11">
        <f t="shared" si="328"/>
        <v>9.4420839234635786E-4</v>
      </c>
      <c r="I3750" s="11"/>
    </row>
    <row r="3751" spans="2:9" ht="12" hidden="1" customHeight="1">
      <c r="B3751" s="9">
        <v>386123</v>
      </c>
      <c r="C3751" s="10">
        <v>127</v>
      </c>
      <c r="D3751" s="10">
        <v>127</v>
      </c>
      <c r="E3751" s="10">
        <v>127</v>
      </c>
      <c r="F3751" s="11">
        <f t="shared" si="328"/>
        <v>3.5653626422986764E-3</v>
      </c>
      <c r="G3751" s="11">
        <f t="shared" si="328"/>
        <v>3.5335099160860952E-3</v>
      </c>
      <c r="H3751" s="11">
        <f t="shared" si="328"/>
        <v>3.5268960537643366E-3</v>
      </c>
      <c r="I3751" s="11"/>
    </row>
    <row r="3752" spans="2:9" ht="12" hidden="1" customHeight="1">
      <c r="B3752" s="9">
        <v>386124</v>
      </c>
      <c r="C3752" s="10">
        <v>19</v>
      </c>
      <c r="D3752" s="10">
        <v>19</v>
      </c>
      <c r="E3752" s="10">
        <v>19</v>
      </c>
      <c r="F3752" s="11">
        <f t="shared" si="328"/>
        <v>5.3340071026515632E-4</v>
      </c>
      <c r="G3752" s="11">
        <f t="shared" si="328"/>
        <v>5.2863534177665999E-4</v>
      </c>
      <c r="H3752" s="11">
        <f t="shared" si="328"/>
        <v>5.2764586631119995E-4</v>
      </c>
      <c r="I3752" s="11"/>
    </row>
    <row r="3753" spans="2:9" ht="12" hidden="1" customHeight="1">
      <c r="B3753" s="9">
        <v>386125</v>
      </c>
      <c r="C3753" s="10">
        <v>33</v>
      </c>
      <c r="D3753" s="10">
        <v>32</v>
      </c>
      <c r="E3753" s="10">
        <v>31</v>
      </c>
      <c r="F3753" s="11">
        <f t="shared" si="328"/>
        <v>9.2643281256579778E-4</v>
      </c>
      <c r="G3753" s="11">
        <f t="shared" si="328"/>
        <v>8.9033320720279571E-4</v>
      </c>
      <c r="H3753" s="11">
        <f t="shared" si="328"/>
        <v>8.6089588713932628E-4</v>
      </c>
      <c r="I3753" s="11"/>
    </row>
    <row r="3754" spans="2:9" ht="12" hidden="1" customHeight="1">
      <c r="B3754" s="9">
        <v>386126</v>
      </c>
      <c r="C3754" s="10">
        <v>4</v>
      </c>
      <c r="D3754" s="10">
        <v>5</v>
      </c>
      <c r="E3754" s="10">
        <v>5</v>
      </c>
      <c r="F3754" s="11">
        <f t="shared" si="328"/>
        <v>1.1229488637161186E-4</v>
      </c>
      <c r="G3754" s="11">
        <f t="shared" si="328"/>
        <v>1.3911456362543682E-4</v>
      </c>
      <c r="H3754" s="11">
        <f t="shared" si="328"/>
        <v>1.3885417534505263E-4</v>
      </c>
      <c r="I3754" s="11"/>
    </row>
    <row r="3755" spans="2:9" ht="12" hidden="1" customHeight="1">
      <c r="B3755" s="9">
        <v>386127</v>
      </c>
      <c r="C3755" s="10">
        <v>10</v>
      </c>
      <c r="D3755" s="10">
        <v>10</v>
      </c>
      <c r="E3755" s="10">
        <v>10</v>
      </c>
      <c r="F3755" s="11">
        <f t="shared" si="328"/>
        <v>2.8073721592902963E-4</v>
      </c>
      <c r="G3755" s="11">
        <f t="shared" si="328"/>
        <v>2.7822912725087364E-4</v>
      </c>
      <c r="H3755" s="11">
        <f t="shared" si="328"/>
        <v>2.7770835069010526E-4</v>
      </c>
      <c r="I3755" s="11"/>
    </row>
    <row r="3756" spans="2:9" ht="12" hidden="1" customHeight="1">
      <c r="B3756" s="9">
        <v>386128</v>
      </c>
      <c r="C3756" s="10">
        <v>38</v>
      </c>
      <c r="D3756" s="10">
        <v>38</v>
      </c>
      <c r="E3756" s="10">
        <v>39</v>
      </c>
      <c r="F3756" s="11">
        <f t="shared" si="328"/>
        <v>1.0668014205303126E-3</v>
      </c>
      <c r="G3756" s="11">
        <f t="shared" si="328"/>
        <v>1.05727068355332E-3</v>
      </c>
      <c r="H3756" s="11">
        <f t="shared" si="328"/>
        <v>1.0830625676914105E-3</v>
      </c>
      <c r="I3756" s="11"/>
    </row>
    <row r="3757" spans="2:9" ht="12" hidden="1" customHeight="1">
      <c r="B3757" s="9">
        <v>386129</v>
      </c>
      <c r="C3757" s="10">
        <v>16</v>
      </c>
      <c r="D3757" s="10">
        <v>16</v>
      </c>
      <c r="E3757" s="10">
        <v>17</v>
      </c>
      <c r="F3757" s="11">
        <f t="shared" si="328"/>
        <v>4.4917954548644742E-4</v>
      </c>
      <c r="G3757" s="11">
        <f t="shared" si="328"/>
        <v>4.4516660360139785E-4</v>
      </c>
      <c r="H3757" s="11">
        <f t="shared" si="328"/>
        <v>4.7210419617317893E-4</v>
      </c>
      <c r="I3757" s="11"/>
    </row>
    <row r="3758" spans="2:9" ht="12" hidden="1" customHeight="1">
      <c r="B3758" s="9">
        <v>386132</v>
      </c>
      <c r="C3758" s="10">
        <v>22</v>
      </c>
      <c r="D3758" s="10">
        <v>22</v>
      </c>
      <c r="E3758" s="10">
        <v>22</v>
      </c>
      <c r="F3758" s="11">
        <f t="shared" si="328"/>
        <v>6.1762187504386522E-4</v>
      </c>
      <c r="G3758" s="11">
        <f t="shared" si="328"/>
        <v>6.1210407995192207E-4</v>
      </c>
      <c r="H3758" s="11">
        <f t="shared" si="328"/>
        <v>6.1095837151823153E-4</v>
      </c>
      <c r="I3758" s="11"/>
    </row>
    <row r="3759" spans="2:9" ht="12" hidden="1" customHeight="1">
      <c r="B3759" s="9">
        <v>386133</v>
      </c>
      <c r="C3759" s="10">
        <v>59</v>
      </c>
      <c r="D3759" s="10">
        <v>59</v>
      </c>
      <c r="E3759" s="10">
        <v>59</v>
      </c>
      <c r="F3759" s="11">
        <f t="shared" si="328"/>
        <v>1.6563495739812747E-3</v>
      </c>
      <c r="G3759" s="11">
        <f t="shared" si="328"/>
        <v>1.6415518507801544E-3</v>
      </c>
      <c r="H3759" s="11">
        <f t="shared" si="328"/>
        <v>1.6384792690716211E-3</v>
      </c>
      <c r="I3759" s="11"/>
    </row>
    <row r="3760" spans="2:9" ht="12" hidden="1" customHeight="1" thickBot="1">
      <c r="C3760" s="12">
        <f t="shared" ref="C3760:H3760" si="329">SUM(C3706:C3759)</f>
        <v>35620.5</v>
      </c>
      <c r="D3760" s="12">
        <f t="shared" si="329"/>
        <v>35941.599999999999</v>
      </c>
      <c r="E3760" s="12">
        <f t="shared" si="329"/>
        <v>36009</v>
      </c>
      <c r="F3760" s="13">
        <f t="shared" si="329"/>
        <v>0.99999999999999978</v>
      </c>
      <c r="G3760" s="13">
        <f t="shared" si="329"/>
        <v>1</v>
      </c>
      <c r="H3760" s="13">
        <f t="shared" si="329"/>
        <v>1.0000000000000002</v>
      </c>
      <c r="I3760" s="52"/>
    </row>
    <row r="3761" spans="1:9" ht="12" hidden="1" customHeight="1"/>
    <row r="3762" spans="1:9" ht="12" hidden="1" customHeight="1">
      <c r="A3762" s="3" t="s">
        <v>94</v>
      </c>
      <c r="B3762" s="2" t="s">
        <v>279</v>
      </c>
    </row>
    <row r="3763" spans="1:9" ht="12" hidden="1" customHeight="1">
      <c r="B3763" s="6" t="s">
        <v>4</v>
      </c>
      <c r="C3763" s="55" t="s">
        <v>5</v>
      </c>
      <c r="D3763" s="55"/>
      <c r="E3763" s="55"/>
      <c r="F3763" s="55" t="s">
        <v>6</v>
      </c>
      <c r="G3763" s="55"/>
      <c r="H3763" s="55"/>
      <c r="I3763" s="6"/>
    </row>
    <row r="3764" spans="1:9" ht="12" hidden="1" customHeight="1">
      <c r="B3764" s="6"/>
      <c r="C3764" s="8" t="s">
        <v>7</v>
      </c>
      <c r="D3764" s="8" t="s">
        <v>8</v>
      </c>
      <c r="E3764" s="8">
        <v>2013</v>
      </c>
      <c r="F3764" s="36" t="s">
        <v>7</v>
      </c>
      <c r="G3764" s="8" t="s">
        <v>8</v>
      </c>
      <c r="H3764" s="8">
        <v>2013</v>
      </c>
      <c r="I3764" s="8"/>
    </row>
    <row r="3765" spans="1:9" ht="12" hidden="1" customHeight="1">
      <c r="B3765" s="9">
        <v>400103</v>
      </c>
      <c r="C3765" s="10">
        <v>99.8</v>
      </c>
      <c r="D3765" s="10">
        <v>101.8</v>
      </c>
      <c r="E3765" s="10">
        <v>99.8</v>
      </c>
      <c r="F3765" s="11">
        <f t="shared" ref="F3765:H3796" si="330">C3765/C$3904</f>
        <v>3.1115060250354646E-3</v>
      </c>
      <c r="G3765" s="11">
        <f t="shared" si="330"/>
        <v>3.1534503641336845E-3</v>
      </c>
      <c r="H3765" s="11">
        <f t="shared" si="330"/>
        <v>3.0831492608782963E-3</v>
      </c>
      <c r="I3765" s="11"/>
    </row>
    <row r="3766" spans="1:9" ht="12" hidden="1" customHeight="1">
      <c r="B3766" s="9">
        <v>400104</v>
      </c>
      <c r="C3766" s="10">
        <v>62</v>
      </c>
      <c r="D3766" s="10">
        <v>65</v>
      </c>
      <c r="E3766" s="10">
        <v>65</v>
      </c>
      <c r="F3766" s="11">
        <f t="shared" si="330"/>
        <v>1.9329997349919719E-3</v>
      </c>
      <c r="G3766" s="11">
        <f t="shared" si="330"/>
        <v>2.0134997413427257E-3</v>
      </c>
      <c r="H3766" s="11">
        <f t="shared" si="330"/>
        <v>2.008063145862618E-3</v>
      </c>
      <c r="I3766" s="11"/>
    </row>
    <row r="3767" spans="1:9" ht="12" hidden="1" customHeight="1">
      <c r="B3767" s="9">
        <v>400105</v>
      </c>
      <c r="C3767" s="10">
        <v>92</v>
      </c>
      <c r="D3767" s="10">
        <v>94</v>
      </c>
      <c r="E3767" s="10">
        <v>96</v>
      </c>
      <c r="F3767" s="11">
        <f t="shared" si="330"/>
        <v>2.8683221874074424E-3</v>
      </c>
      <c r="G3767" s="11">
        <f t="shared" si="330"/>
        <v>2.9118303951725572E-3</v>
      </c>
      <c r="H3767" s="11">
        <f t="shared" si="330"/>
        <v>2.965754800043251E-3</v>
      </c>
      <c r="I3767" s="11"/>
    </row>
    <row r="3768" spans="1:9" ht="12" hidden="1" customHeight="1">
      <c r="B3768" s="9">
        <v>400106</v>
      </c>
      <c r="C3768" s="10">
        <v>156</v>
      </c>
      <c r="D3768" s="10">
        <v>149</v>
      </c>
      <c r="E3768" s="10">
        <v>155</v>
      </c>
      <c r="F3768" s="11">
        <f t="shared" si="330"/>
        <v>4.8636767525604462E-3</v>
      </c>
      <c r="G3768" s="11">
        <f t="shared" si="330"/>
        <v>4.6155609455394795E-3</v>
      </c>
      <c r="H3768" s="11">
        <f t="shared" si="330"/>
        <v>4.7884582709031651E-3</v>
      </c>
      <c r="I3768" s="11"/>
    </row>
    <row r="3769" spans="1:9" ht="12" hidden="1" customHeight="1">
      <c r="B3769" s="9">
        <v>400108</v>
      </c>
      <c r="C3769" s="10">
        <v>19</v>
      </c>
      <c r="D3769" s="10">
        <v>18</v>
      </c>
      <c r="E3769" s="10">
        <v>18</v>
      </c>
      <c r="F3769" s="11">
        <f t="shared" si="330"/>
        <v>5.9237088652979786E-4</v>
      </c>
      <c r="G3769" s="11">
        <f t="shared" si="330"/>
        <v>5.5758454375644717E-4</v>
      </c>
      <c r="H3769" s="11">
        <f t="shared" si="330"/>
        <v>5.5607902500810953E-4</v>
      </c>
      <c r="I3769" s="11"/>
    </row>
    <row r="3770" spans="1:9" ht="12" hidden="1" customHeight="1">
      <c r="B3770" s="9">
        <v>400109</v>
      </c>
      <c r="C3770" s="10">
        <v>303.60000000000002</v>
      </c>
      <c r="D3770" s="10">
        <v>297.60000000000002</v>
      </c>
      <c r="E3770" s="10">
        <v>300.60000000000002</v>
      </c>
      <c r="F3770" s="11">
        <f t="shared" si="330"/>
        <v>9.4654632184445614E-3</v>
      </c>
      <c r="G3770" s="11">
        <f t="shared" si="330"/>
        <v>9.2187311234399275E-3</v>
      </c>
      <c r="H3770" s="11">
        <f t="shared" si="330"/>
        <v>9.2865197176354303E-3</v>
      </c>
      <c r="I3770" s="11"/>
    </row>
    <row r="3771" spans="1:9" ht="12" hidden="1" customHeight="1">
      <c r="B3771" s="9">
        <v>400110</v>
      </c>
      <c r="C3771" s="10">
        <v>204</v>
      </c>
      <c r="D3771" s="10">
        <v>206</v>
      </c>
      <c r="E3771" s="10">
        <v>207</v>
      </c>
      <c r="F3771" s="11">
        <f t="shared" si="330"/>
        <v>6.3601926764251986E-3</v>
      </c>
      <c r="G3771" s="11">
        <f t="shared" si="330"/>
        <v>6.3812453341015622E-3</v>
      </c>
      <c r="H3771" s="11">
        <f t="shared" si="330"/>
        <v>6.3949087875932601E-3</v>
      </c>
      <c r="I3771" s="11"/>
    </row>
    <row r="3772" spans="1:9" ht="12" hidden="1" customHeight="1">
      <c r="B3772" s="9">
        <v>400111</v>
      </c>
      <c r="C3772" s="10">
        <v>89</v>
      </c>
      <c r="D3772" s="10">
        <v>90</v>
      </c>
      <c r="E3772" s="10">
        <v>90</v>
      </c>
      <c r="F3772" s="11">
        <f t="shared" si="330"/>
        <v>2.7747899421658954E-3</v>
      </c>
      <c r="G3772" s="11">
        <f t="shared" si="330"/>
        <v>2.787922718782236E-3</v>
      </c>
      <c r="H3772" s="11">
        <f t="shared" si="330"/>
        <v>2.7803951250405475E-3</v>
      </c>
      <c r="I3772" s="11"/>
    </row>
    <row r="3773" spans="1:9" ht="12" hidden="1" customHeight="1">
      <c r="B3773" s="9">
        <v>400113</v>
      </c>
      <c r="C3773" s="10">
        <v>127</v>
      </c>
      <c r="D3773" s="10">
        <v>129</v>
      </c>
      <c r="E3773" s="10">
        <v>129</v>
      </c>
      <c r="F3773" s="11">
        <f t="shared" si="330"/>
        <v>3.9595317152254913E-3</v>
      </c>
      <c r="G3773" s="11">
        <f t="shared" si="330"/>
        <v>3.9960225635878709E-3</v>
      </c>
      <c r="H3773" s="11">
        <f t="shared" si="330"/>
        <v>3.9852330125581181E-3</v>
      </c>
      <c r="I3773" s="11"/>
    </row>
    <row r="3774" spans="1:9" ht="12" hidden="1" customHeight="1">
      <c r="B3774" s="9">
        <v>400114</v>
      </c>
      <c r="C3774" s="10">
        <v>17</v>
      </c>
      <c r="D3774" s="10">
        <v>17</v>
      </c>
      <c r="E3774" s="10">
        <v>17</v>
      </c>
      <c r="F3774" s="11">
        <f t="shared" si="330"/>
        <v>5.3001605636876655E-4</v>
      </c>
      <c r="G3774" s="11">
        <f t="shared" si="330"/>
        <v>5.2660762465886674E-4</v>
      </c>
      <c r="H3774" s="11">
        <f t="shared" si="330"/>
        <v>5.2518574584099233E-4</v>
      </c>
      <c r="I3774" s="11"/>
    </row>
    <row r="3775" spans="1:9" ht="12" hidden="1" customHeight="1">
      <c r="B3775" s="9">
        <v>400115</v>
      </c>
      <c r="C3775" s="10">
        <v>116</v>
      </c>
      <c r="D3775" s="10">
        <v>114</v>
      </c>
      <c r="E3775" s="10">
        <v>116</v>
      </c>
      <c r="F3775" s="11">
        <f t="shared" si="330"/>
        <v>3.6165801493398186E-3</v>
      </c>
      <c r="G3775" s="11">
        <f t="shared" si="330"/>
        <v>3.5313687771241654E-3</v>
      </c>
      <c r="H3775" s="11">
        <f t="shared" si="330"/>
        <v>3.583620383385595E-3</v>
      </c>
      <c r="I3775" s="11"/>
    </row>
    <row r="3776" spans="1:9" ht="12" hidden="1" customHeight="1">
      <c r="B3776" s="9">
        <v>400116</v>
      </c>
      <c r="C3776" s="10">
        <v>113</v>
      </c>
      <c r="D3776" s="10">
        <v>110</v>
      </c>
      <c r="E3776" s="10">
        <v>112</v>
      </c>
      <c r="F3776" s="11">
        <f t="shared" si="330"/>
        <v>3.5230479040982716E-3</v>
      </c>
      <c r="G3776" s="11">
        <f t="shared" si="330"/>
        <v>3.4074611007338437E-3</v>
      </c>
      <c r="H3776" s="11">
        <f t="shared" si="330"/>
        <v>3.4600472667171262E-3</v>
      </c>
      <c r="I3776" s="11"/>
    </row>
    <row r="3777" spans="2:9" ht="12" hidden="1" customHeight="1">
      <c r="B3777" s="9">
        <v>400118</v>
      </c>
      <c r="C3777" s="10">
        <v>88.6</v>
      </c>
      <c r="D3777" s="10">
        <v>85.4</v>
      </c>
      <c r="E3777" s="10">
        <v>84.4</v>
      </c>
      <c r="F3777" s="11">
        <f t="shared" si="330"/>
        <v>2.7623189761336888E-3</v>
      </c>
      <c r="G3777" s="11">
        <f t="shared" si="330"/>
        <v>2.6454288909333662E-3</v>
      </c>
      <c r="H3777" s="11">
        <f t="shared" si="330"/>
        <v>2.6073927617046916E-3</v>
      </c>
      <c r="I3777" s="11"/>
    </row>
    <row r="3778" spans="2:9" ht="12" hidden="1" customHeight="1">
      <c r="B3778" s="9">
        <v>400119</v>
      </c>
      <c r="C3778" s="10">
        <v>164</v>
      </c>
      <c r="D3778" s="10">
        <v>164</v>
      </c>
      <c r="E3778" s="10">
        <v>164</v>
      </c>
      <c r="F3778" s="11">
        <f t="shared" si="330"/>
        <v>5.113096073204571E-3</v>
      </c>
      <c r="G3778" s="11">
        <f t="shared" si="330"/>
        <v>5.0802147320031851E-3</v>
      </c>
      <c r="H3778" s="11">
        <f t="shared" si="330"/>
        <v>5.0664977834072207E-3</v>
      </c>
      <c r="I3778" s="11"/>
    </row>
    <row r="3779" spans="2:9" ht="12" hidden="1" customHeight="1">
      <c r="B3779" s="9">
        <v>400120</v>
      </c>
      <c r="C3779" s="10">
        <v>180.8</v>
      </c>
      <c r="D3779" s="10">
        <v>183.8</v>
      </c>
      <c r="E3779" s="10">
        <v>183.8</v>
      </c>
      <c r="F3779" s="11">
        <f t="shared" si="330"/>
        <v>5.6368766465572347E-3</v>
      </c>
      <c r="G3779" s="11">
        <f t="shared" si="330"/>
        <v>5.693557730135277E-3</v>
      </c>
      <c r="H3779" s="11">
        <f t="shared" si="330"/>
        <v>5.6781847109161412E-3</v>
      </c>
      <c r="I3779" s="11"/>
    </row>
    <row r="3780" spans="2:9" ht="12" hidden="1" customHeight="1">
      <c r="B3780" s="9">
        <v>400121</v>
      </c>
      <c r="C3780" s="10">
        <v>48</v>
      </c>
      <c r="D3780" s="10">
        <v>47</v>
      </c>
      <c r="E3780" s="10">
        <v>48</v>
      </c>
      <c r="F3780" s="11">
        <f t="shared" si="330"/>
        <v>1.4965159238647526E-3</v>
      </c>
      <c r="G3780" s="11">
        <f t="shared" si="330"/>
        <v>1.4559151975862786E-3</v>
      </c>
      <c r="H3780" s="11">
        <f t="shared" si="330"/>
        <v>1.4828774000216255E-3</v>
      </c>
      <c r="I3780" s="11"/>
    </row>
    <row r="3781" spans="2:9" ht="12" hidden="1" customHeight="1">
      <c r="B3781" s="9">
        <v>400122</v>
      </c>
      <c r="C3781" s="10">
        <v>94.5</v>
      </c>
      <c r="D3781" s="10">
        <v>94.5</v>
      </c>
      <c r="E3781" s="10">
        <v>94.5</v>
      </c>
      <c r="F3781" s="11">
        <f t="shared" si="330"/>
        <v>2.9462657251087317E-3</v>
      </c>
      <c r="G3781" s="11">
        <f t="shared" si="330"/>
        <v>2.9273188547213475E-3</v>
      </c>
      <c r="H3781" s="11">
        <f t="shared" si="330"/>
        <v>2.9194148812925753E-3</v>
      </c>
      <c r="I3781" s="11"/>
    </row>
    <row r="3782" spans="2:9" ht="12" hidden="1" customHeight="1">
      <c r="B3782" s="9">
        <v>400123</v>
      </c>
      <c r="C3782" s="10">
        <v>253</v>
      </c>
      <c r="D3782" s="10">
        <v>252</v>
      </c>
      <c r="E3782" s="10">
        <v>254</v>
      </c>
      <c r="F3782" s="11">
        <f t="shared" si="330"/>
        <v>7.8878860153704673E-3</v>
      </c>
      <c r="G3782" s="11">
        <f t="shared" si="330"/>
        <v>7.8061836125902602E-3</v>
      </c>
      <c r="H3782" s="11">
        <f t="shared" si="330"/>
        <v>7.8468929084477678E-3</v>
      </c>
      <c r="I3782" s="11"/>
    </row>
    <row r="3783" spans="2:9" ht="12" hidden="1" customHeight="1">
      <c r="B3783" s="9">
        <v>400124</v>
      </c>
      <c r="C3783" s="10">
        <v>62</v>
      </c>
      <c r="D3783" s="10">
        <v>64</v>
      </c>
      <c r="E3783" s="10">
        <v>64</v>
      </c>
      <c r="F3783" s="11">
        <f t="shared" si="330"/>
        <v>1.9329997349919719E-3</v>
      </c>
      <c r="G3783" s="11">
        <f t="shared" si="330"/>
        <v>1.9825228222451453E-3</v>
      </c>
      <c r="H3783" s="11">
        <f t="shared" si="330"/>
        <v>1.9771698666955005E-3</v>
      </c>
      <c r="I3783" s="11"/>
    </row>
    <row r="3784" spans="2:9" ht="12" hidden="1" customHeight="1">
      <c r="B3784" s="9">
        <v>400125</v>
      </c>
      <c r="C3784" s="10">
        <v>24</v>
      </c>
      <c r="D3784" s="10">
        <v>23</v>
      </c>
      <c r="E3784" s="10">
        <v>23</v>
      </c>
      <c r="F3784" s="11">
        <f t="shared" si="330"/>
        <v>7.4825796193237631E-4</v>
      </c>
      <c r="G3784" s="11">
        <f t="shared" si="330"/>
        <v>7.124691392443491E-4</v>
      </c>
      <c r="H3784" s="11">
        <f t="shared" si="330"/>
        <v>7.1054542084369554E-4</v>
      </c>
      <c r="I3784" s="11"/>
    </row>
    <row r="3785" spans="2:9" ht="12" hidden="1" customHeight="1">
      <c r="B3785" s="9">
        <v>400126</v>
      </c>
      <c r="C3785" s="10">
        <v>117</v>
      </c>
      <c r="D3785" s="10">
        <v>114</v>
      </c>
      <c r="E3785" s="10">
        <v>113</v>
      </c>
      <c r="F3785" s="11">
        <f t="shared" si="330"/>
        <v>3.6477575644203344E-3</v>
      </c>
      <c r="G3785" s="11">
        <f t="shared" si="330"/>
        <v>3.5313687771241654E-3</v>
      </c>
      <c r="H3785" s="11">
        <f t="shared" si="330"/>
        <v>3.4909405458842433E-3</v>
      </c>
      <c r="I3785" s="11"/>
    </row>
    <row r="3786" spans="2:9" ht="12" hidden="1" customHeight="1">
      <c r="B3786" s="9">
        <v>400127</v>
      </c>
      <c r="C3786" s="10">
        <v>3989.1</v>
      </c>
      <c r="D3786" s="10">
        <v>4135.6000000000004</v>
      </c>
      <c r="E3786" s="10">
        <v>4170.6000000000004</v>
      </c>
      <c r="F3786" s="11">
        <f t="shared" si="330"/>
        <v>0.12436982649768509</v>
      </c>
      <c r="G3786" s="11">
        <f t="shared" si="330"/>
        <v>0.12810814661995351</v>
      </c>
      <c r="H3786" s="11">
        <f t="shared" si="330"/>
        <v>0.128843510094379</v>
      </c>
      <c r="I3786" s="11"/>
    </row>
    <row r="3787" spans="2:9" ht="12" hidden="1" customHeight="1">
      <c r="B3787" s="9">
        <v>400128</v>
      </c>
      <c r="C3787" s="10">
        <v>3462.6</v>
      </c>
      <c r="D3787" s="10">
        <v>3585.6</v>
      </c>
      <c r="E3787" s="10">
        <v>3620.6</v>
      </c>
      <c r="F3787" s="11">
        <f t="shared" si="330"/>
        <v>0.10795491745779358</v>
      </c>
      <c r="G3787" s="11">
        <f t="shared" si="330"/>
        <v>0.11107084111628428</v>
      </c>
      <c r="H3787" s="11">
        <f t="shared" si="330"/>
        <v>0.11185220655246451</v>
      </c>
      <c r="I3787" s="11"/>
    </row>
    <row r="3788" spans="2:9" ht="12" hidden="1" customHeight="1">
      <c r="B3788" s="9">
        <v>400130</v>
      </c>
      <c r="C3788" s="10">
        <v>2302.3000000000002</v>
      </c>
      <c r="D3788" s="10">
        <v>2282.3000000000002</v>
      </c>
      <c r="E3788" s="10">
        <v>2288.3000000000002</v>
      </c>
      <c r="F3788" s="11">
        <f t="shared" si="330"/>
        <v>7.1779762739871245E-2</v>
      </c>
      <c r="G3788" s="11">
        <f t="shared" si="330"/>
        <v>7.0698622456407748E-2</v>
      </c>
      <c r="H3788" s="11">
        <f t="shared" si="330"/>
        <v>7.069309071811429E-2</v>
      </c>
      <c r="I3788" s="11"/>
    </row>
    <row r="3789" spans="2:9" ht="12" hidden="1" customHeight="1">
      <c r="B3789" s="9">
        <v>400131</v>
      </c>
      <c r="C3789" s="10">
        <v>2291.6999999999998</v>
      </c>
      <c r="D3789" s="10">
        <v>2261.6999999999998</v>
      </c>
      <c r="E3789" s="10">
        <v>2253.6999999999998</v>
      </c>
      <c r="F3789" s="11">
        <f t="shared" si="330"/>
        <v>7.1449282140017778E-2</v>
      </c>
      <c r="G3789" s="11">
        <f t="shared" si="330"/>
        <v>7.006049792299758E-2</v>
      </c>
      <c r="H3789" s="11">
        <f t="shared" si="330"/>
        <v>6.9624183258932021E-2</v>
      </c>
      <c r="I3789" s="11"/>
    </row>
    <row r="3790" spans="2:9" ht="12" hidden="1" customHeight="1">
      <c r="B3790" s="9">
        <v>400133</v>
      </c>
      <c r="C3790" s="10">
        <v>133</v>
      </c>
      <c r="D3790" s="10">
        <v>135</v>
      </c>
      <c r="E3790" s="10">
        <v>137</v>
      </c>
      <c r="F3790" s="11">
        <f t="shared" si="330"/>
        <v>4.1465962057085854E-3</v>
      </c>
      <c r="G3790" s="11">
        <f t="shared" si="330"/>
        <v>4.1818840781733535E-3</v>
      </c>
      <c r="H3790" s="11">
        <f t="shared" si="330"/>
        <v>4.2323792458950557E-3</v>
      </c>
      <c r="I3790" s="11"/>
    </row>
    <row r="3791" spans="2:9" ht="12" hidden="1" customHeight="1">
      <c r="B3791" s="9">
        <v>400134</v>
      </c>
      <c r="C3791" s="10">
        <v>132</v>
      </c>
      <c r="D3791" s="10">
        <v>134</v>
      </c>
      <c r="E3791" s="10">
        <v>136</v>
      </c>
      <c r="F3791" s="11">
        <f t="shared" si="330"/>
        <v>4.1154187906280691E-3</v>
      </c>
      <c r="G3791" s="11">
        <f t="shared" si="330"/>
        <v>4.1509071590757731E-3</v>
      </c>
      <c r="H3791" s="11">
        <f t="shared" si="330"/>
        <v>4.2014859667279386E-3</v>
      </c>
      <c r="I3791" s="11"/>
    </row>
    <row r="3792" spans="2:9" ht="12" hidden="1" customHeight="1">
      <c r="B3792" s="9">
        <v>400136</v>
      </c>
      <c r="C3792" s="10">
        <v>195</v>
      </c>
      <c r="D3792" s="10">
        <v>194</v>
      </c>
      <c r="E3792" s="10">
        <v>195</v>
      </c>
      <c r="F3792" s="11">
        <f t="shared" si="330"/>
        <v>6.0795959407005575E-3</v>
      </c>
      <c r="G3792" s="11">
        <f t="shared" si="330"/>
        <v>6.009522304930597E-3</v>
      </c>
      <c r="H3792" s="11">
        <f t="shared" si="330"/>
        <v>6.0241894375878532E-3</v>
      </c>
      <c r="I3792" s="11"/>
    </row>
    <row r="3793" spans="2:9" ht="12" hidden="1" customHeight="1">
      <c r="B3793" s="9">
        <v>400137</v>
      </c>
      <c r="C3793" s="10">
        <v>182</v>
      </c>
      <c r="D3793" s="10">
        <v>185</v>
      </c>
      <c r="E3793" s="10">
        <v>185</v>
      </c>
      <c r="F3793" s="11">
        <f t="shared" si="330"/>
        <v>5.6742895446538532E-3</v>
      </c>
      <c r="G3793" s="11">
        <f t="shared" si="330"/>
        <v>5.7307300330523732E-3</v>
      </c>
      <c r="H3793" s="11">
        <f t="shared" si="330"/>
        <v>5.7152566459166814E-3</v>
      </c>
      <c r="I3793" s="11"/>
    </row>
    <row r="3794" spans="2:9" ht="12" hidden="1" customHeight="1">
      <c r="B3794" s="9">
        <v>400138</v>
      </c>
      <c r="C3794" s="10">
        <v>165</v>
      </c>
      <c r="D3794" s="10">
        <v>166</v>
      </c>
      <c r="E3794" s="10">
        <v>166</v>
      </c>
      <c r="F3794" s="11">
        <f t="shared" si="330"/>
        <v>5.1442734882850873E-3</v>
      </c>
      <c r="G3794" s="11">
        <f t="shared" si="330"/>
        <v>5.1421685701983459E-3</v>
      </c>
      <c r="H3794" s="11">
        <f t="shared" si="330"/>
        <v>5.1282843417414549E-3</v>
      </c>
      <c r="I3794" s="11"/>
    </row>
    <row r="3795" spans="2:9" ht="12" hidden="1" customHeight="1">
      <c r="B3795" s="9">
        <v>400139</v>
      </c>
      <c r="C3795" s="10">
        <v>155.80000000000001</v>
      </c>
      <c r="D3795" s="10">
        <v>157.80000000000001</v>
      </c>
      <c r="E3795" s="10">
        <v>157.80000000000001</v>
      </c>
      <c r="F3795" s="11">
        <f t="shared" si="330"/>
        <v>4.8574412695443431E-3</v>
      </c>
      <c r="G3795" s="11">
        <f t="shared" si="330"/>
        <v>4.8881578335981868E-3</v>
      </c>
      <c r="H3795" s="11">
        <f t="shared" si="330"/>
        <v>4.8749594525710942E-3</v>
      </c>
      <c r="I3795" s="11"/>
    </row>
    <row r="3796" spans="2:9" ht="12" hidden="1" customHeight="1">
      <c r="B3796" s="9">
        <v>400140</v>
      </c>
      <c r="C3796" s="10">
        <v>213.5</v>
      </c>
      <c r="D3796" s="10">
        <v>215.5</v>
      </c>
      <c r="E3796" s="10">
        <v>216.5</v>
      </c>
      <c r="F3796" s="11">
        <f t="shared" si="330"/>
        <v>6.6563781196900974E-3</v>
      </c>
      <c r="G3796" s="11">
        <f t="shared" si="330"/>
        <v>6.6755260655285758E-3</v>
      </c>
      <c r="H3796" s="11">
        <f t="shared" si="330"/>
        <v>6.6883949396808733E-3</v>
      </c>
      <c r="I3796" s="11"/>
    </row>
    <row r="3797" spans="2:9" ht="12" hidden="1" customHeight="1">
      <c r="B3797" s="9">
        <v>400141</v>
      </c>
      <c r="C3797" s="10">
        <v>1091.8</v>
      </c>
      <c r="D3797" s="10">
        <v>1096.8</v>
      </c>
      <c r="E3797" s="10">
        <v>1093.8</v>
      </c>
      <c r="F3797" s="11">
        <f t="shared" ref="F3797:H3828" si="331">C3797/C$3904</f>
        <v>3.4039501784907014E-2</v>
      </c>
      <c r="G3797" s="11">
        <f t="shared" si="331"/>
        <v>3.3975484866226181E-2</v>
      </c>
      <c r="H3797" s="11">
        <f t="shared" si="331"/>
        <v>3.3791068752992787E-2</v>
      </c>
      <c r="I3797" s="11"/>
    </row>
    <row r="3798" spans="2:9" ht="12" hidden="1" customHeight="1">
      <c r="B3798" s="9">
        <v>400142</v>
      </c>
      <c r="C3798" s="10">
        <v>34</v>
      </c>
      <c r="D3798" s="10">
        <v>33</v>
      </c>
      <c r="E3798" s="10">
        <v>33</v>
      </c>
      <c r="F3798" s="11">
        <f t="shared" si="331"/>
        <v>1.0600321127375331E-3</v>
      </c>
      <c r="G3798" s="11">
        <f t="shared" si="331"/>
        <v>1.0222383302201531E-3</v>
      </c>
      <c r="H3798" s="11">
        <f t="shared" si="331"/>
        <v>1.0194782125148676E-3</v>
      </c>
      <c r="I3798" s="11"/>
    </row>
    <row r="3799" spans="2:9" ht="12" hidden="1" customHeight="1">
      <c r="B3799" s="9">
        <v>400143</v>
      </c>
      <c r="C3799" s="10">
        <v>3406.4</v>
      </c>
      <c r="D3799" s="10">
        <v>3391.8</v>
      </c>
      <c r="E3799" s="10">
        <v>3383</v>
      </c>
      <c r="F3799" s="11">
        <f t="shared" si="331"/>
        <v>0.10620274673026861</v>
      </c>
      <c r="G3799" s="11">
        <f t="shared" si="331"/>
        <v>0.1050675141951732</v>
      </c>
      <c r="H3799" s="11">
        <f t="shared" si="331"/>
        <v>0.10451196342235748</v>
      </c>
      <c r="I3799" s="11"/>
    </row>
    <row r="3800" spans="2:9" ht="12" hidden="1" customHeight="1">
      <c r="B3800" s="9">
        <v>400144</v>
      </c>
      <c r="C3800" s="10">
        <v>209</v>
      </c>
      <c r="D3800" s="10">
        <v>202</v>
      </c>
      <c r="E3800" s="10">
        <v>202</v>
      </c>
      <c r="F3800" s="11">
        <f t="shared" si="331"/>
        <v>6.5160797518277764E-3</v>
      </c>
      <c r="G3800" s="11">
        <f t="shared" si="331"/>
        <v>6.2573376577112405E-3</v>
      </c>
      <c r="H3800" s="11">
        <f t="shared" si="331"/>
        <v>6.2404423917576737E-3</v>
      </c>
      <c r="I3800" s="11"/>
    </row>
    <row r="3801" spans="2:9" ht="12" hidden="1" customHeight="1">
      <c r="B3801" s="9">
        <v>400145</v>
      </c>
      <c r="C3801" s="10">
        <v>233</v>
      </c>
      <c r="D3801" s="10">
        <v>223</v>
      </c>
      <c r="E3801" s="10">
        <v>222</v>
      </c>
      <c r="F3801" s="11">
        <f t="shared" si="331"/>
        <v>7.2643377137601526E-3</v>
      </c>
      <c r="G3801" s="11">
        <f t="shared" si="331"/>
        <v>6.9078529587604286E-3</v>
      </c>
      <c r="H3801" s="11">
        <f t="shared" si="331"/>
        <v>6.8583079751000173E-3</v>
      </c>
      <c r="I3801" s="11"/>
    </row>
    <row r="3802" spans="2:9" ht="12" hidden="1" customHeight="1">
      <c r="B3802" s="9">
        <v>400149</v>
      </c>
      <c r="C3802" s="10">
        <v>6</v>
      </c>
      <c r="D3802" s="10">
        <v>25</v>
      </c>
      <c r="E3802" s="10">
        <v>24</v>
      </c>
      <c r="F3802" s="11">
        <f t="shared" si="331"/>
        <v>1.8706449048309408E-4</v>
      </c>
      <c r="G3802" s="11">
        <f t="shared" si="331"/>
        <v>7.7442297743950995E-4</v>
      </c>
      <c r="H3802" s="11">
        <f t="shared" si="331"/>
        <v>7.4143870001081274E-4</v>
      </c>
      <c r="I3802" s="11"/>
    </row>
    <row r="3803" spans="2:9" ht="12" hidden="1" customHeight="1">
      <c r="B3803" s="9">
        <v>401104</v>
      </c>
      <c r="C3803" s="10">
        <v>196.5</v>
      </c>
      <c r="D3803" s="10">
        <v>196.5</v>
      </c>
      <c r="E3803" s="10">
        <v>197.5</v>
      </c>
      <c r="F3803" s="11">
        <f t="shared" si="331"/>
        <v>6.1263620633213306E-3</v>
      </c>
      <c r="G3803" s="11">
        <f t="shared" si="331"/>
        <v>6.0869646026745486E-3</v>
      </c>
      <c r="H3803" s="11">
        <f t="shared" si="331"/>
        <v>6.1014226355056468E-3</v>
      </c>
      <c r="I3803" s="11"/>
    </row>
    <row r="3804" spans="2:9" ht="12" hidden="1" customHeight="1">
      <c r="B3804" s="9">
        <v>401105</v>
      </c>
      <c r="C3804" s="10">
        <v>311</v>
      </c>
      <c r="D3804" s="10">
        <v>306</v>
      </c>
      <c r="E3804" s="10">
        <v>306</v>
      </c>
      <c r="F3804" s="11">
        <f t="shared" si="331"/>
        <v>9.6961760900403753E-3</v>
      </c>
      <c r="G3804" s="11">
        <f t="shared" si="331"/>
        <v>9.4789372438596024E-3</v>
      </c>
      <c r="H3804" s="11">
        <f t="shared" si="331"/>
        <v>9.4533434251378619E-3</v>
      </c>
      <c r="I3804" s="11"/>
    </row>
    <row r="3805" spans="2:9" ht="12" hidden="1" customHeight="1">
      <c r="B3805" s="9">
        <v>401107</v>
      </c>
      <c r="C3805" s="10">
        <v>207.6</v>
      </c>
      <c r="D3805" s="10">
        <v>211.4</v>
      </c>
      <c r="E3805" s="10">
        <v>210.4</v>
      </c>
      <c r="F3805" s="11">
        <f t="shared" si="331"/>
        <v>6.4724313707150549E-3</v>
      </c>
      <c r="G3805" s="11">
        <f t="shared" si="331"/>
        <v>6.5485206972284967E-3</v>
      </c>
      <c r="H3805" s="11">
        <f t="shared" si="331"/>
        <v>6.4999459367614584E-3</v>
      </c>
      <c r="I3805" s="11"/>
    </row>
    <row r="3806" spans="2:9" ht="12" hidden="1" customHeight="1">
      <c r="B3806" s="9">
        <v>401108</v>
      </c>
      <c r="C3806" s="10">
        <v>347</v>
      </c>
      <c r="D3806" s="10">
        <v>350</v>
      </c>
      <c r="E3806" s="10">
        <v>351</v>
      </c>
      <c r="F3806" s="11">
        <f t="shared" si="331"/>
        <v>1.081856303293894E-2</v>
      </c>
      <c r="G3806" s="11">
        <f t="shared" si="331"/>
        <v>1.084192168415314E-2</v>
      </c>
      <c r="H3806" s="11">
        <f t="shared" si="331"/>
        <v>1.0843540987658136E-2</v>
      </c>
      <c r="I3806" s="11"/>
    </row>
    <row r="3807" spans="2:9" ht="12" hidden="1" customHeight="1">
      <c r="B3807" s="9">
        <v>401109</v>
      </c>
      <c r="C3807" s="10">
        <v>191</v>
      </c>
      <c r="D3807" s="10">
        <v>191</v>
      </c>
      <c r="E3807" s="10">
        <v>190</v>
      </c>
      <c r="F3807" s="11">
        <f t="shared" si="331"/>
        <v>5.9548862803784942E-3</v>
      </c>
      <c r="G3807" s="11">
        <f t="shared" si="331"/>
        <v>5.9165915476378558E-3</v>
      </c>
      <c r="H3807" s="11">
        <f t="shared" si="331"/>
        <v>5.8697230417522677E-3</v>
      </c>
      <c r="I3807" s="11"/>
    </row>
    <row r="3808" spans="2:9" ht="12" hidden="1" customHeight="1">
      <c r="B3808" s="9">
        <v>401110</v>
      </c>
      <c r="C3808" s="10">
        <v>65</v>
      </c>
      <c r="D3808" s="10">
        <v>66</v>
      </c>
      <c r="E3808" s="10">
        <v>65</v>
      </c>
      <c r="F3808" s="11">
        <f t="shared" si="331"/>
        <v>2.0265319802335192E-3</v>
      </c>
      <c r="G3808" s="11">
        <f t="shared" si="331"/>
        <v>2.0444766604403061E-3</v>
      </c>
      <c r="H3808" s="11">
        <f t="shared" si="331"/>
        <v>2.008063145862618E-3</v>
      </c>
      <c r="I3808" s="11"/>
    </row>
    <row r="3809" spans="2:9" ht="12" hidden="1" customHeight="1">
      <c r="B3809" s="9">
        <v>401111</v>
      </c>
      <c r="C3809" s="10">
        <v>72</v>
      </c>
      <c r="D3809" s="10">
        <v>71</v>
      </c>
      <c r="E3809" s="10">
        <v>71</v>
      </c>
      <c r="F3809" s="11">
        <f t="shared" si="331"/>
        <v>2.2447738857971286E-3</v>
      </c>
      <c r="G3809" s="11">
        <f t="shared" si="331"/>
        <v>2.1993612559282083E-3</v>
      </c>
      <c r="H3809" s="11">
        <f t="shared" si="331"/>
        <v>2.193422820865321E-3</v>
      </c>
      <c r="I3809" s="11"/>
    </row>
    <row r="3810" spans="2:9" ht="12" hidden="1" customHeight="1">
      <c r="B3810" s="9">
        <v>401112</v>
      </c>
      <c r="C3810" s="10">
        <v>114.5</v>
      </c>
      <c r="D3810" s="10">
        <v>113.5</v>
      </c>
      <c r="E3810" s="10">
        <v>112.5</v>
      </c>
      <c r="F3810" s="11">
        <f t="shared" si="331"/>
        <v>3.5698140267190451E-3</v>
      </c>
      <c r="G3810" s="11">
        <f t="shared" si="331"/>
        <v>3.5158803175753752E-3</v>
      </c>
      <c r="H3810" s="11">
        <f t="shared" si="331"/>
        <v>3.4754939063006847E-3</v>
      </c>
      <c r="I3810" s="11"/>
    </row>
    <row r="3811" spans="2:9" ht="12" hidden="1" customHeight="1">
      <c r="B3811" s="9">
        <v>401113</v>
      </c>
      <c r="C3811" s="10">
        <v>21</v>
      </c>
      <c r="D3811" s="10">
        <v>21</v>
      </c>
      <c r="E3811" s="10">
        <v>21</v>
      </c>
      <c r="F3811" s="11">
        <f t="shared" si="331"/>
        <v>6.5472571669082929E-4</v>
      </c>
      <c r="G3811" s="11">
        <f t="shared" si="331"/>
        <v>6.5051530104918835E-4</v>
      </c>
      <c r="H3811" s="11">
        <f t="shared" si="331"/>
        <v>6.4875886250946114E-4</v>
      </c>
      <c r="I3811" s="11"/>
    </row>
    <row r="3812" spans="2:9" ht="12" hidden="1" customHeight="1">
      <c r="B3812" s="9">
        <v>401114</v>
      </c>
      <c r="C3812" s="10">
        <v>22</v>
      </c>
      <c r="D3812" s="10">
        <v>22</v>
      </c>
      <c r="E3812" s="10">
        <v>21</v>
      </c>
      <c r="F3812" s="11">
        <f t="shared" si="331"/>
        <v>6.8590313177134489E-4</v>
      </c>
      <c r="G3812" s="11">
        <f t="shared" si="331"/>
        <v>6.8149222014676878E-4</v>
      </c>
      <c r="H3812" s="11">
        <f t="shared" si="331"/>
        <v>6.4875886250946114E-4</v>
      </c>
      <c r="I3812" s="11"/>
    </row>
    <row r="3813" spans="2:9" ht="12" hidden="1" customHeight="1">
      <c r="B3813" s="9">
        <v>401115</v>
      </c>
      <c r="C3813" s="10">
        <v>133</v>
      </c>
      <c r="D3813" s="10">
        <v>132</v>
      </c>
      <c r="E3813" s="10">
        <v>132</v>
      </c>
      <c r="F3813" s="11">
        <f t="shared" si="331"/>
        <v>4.1465962057085854E-3</v>
      </c>
      <c r="G3813" s="11">
        <f t="shared" si="331"/>
        <v>4.0889533208806122E-3</v>
      </c>
      <c r="H3813" s="11">
        <f t="shared" si="331"/>
        <v>4.0779128500594702E-3</v>
      </c>
      <c r="I3813" s="11"/>
    </row>
    <row r="3814" spans="2:9" ht="12" hidden="1" customHeight="1">
      <c r="B3814" s="9">
        <v>401116</v>
      </c>
      <c r="C3814" s="10">
        <v>189.6</v>
      </c>
      <c r="D3814" s="10">
        <v>194.6</v>
      </c>
      <c r="E3814" s="10">
        <v>196.6</v>
      </c>
      <c r="F3814" s="11">
        <f t="shared" si="331"/>
        <v>5.9112378992657727E-3</v>
      </c>
      <c r="G3814" s="11">
        <f t="shared" si="331"/>
        <v>6.0281084563891451E-3</v>
      </c>
      <c r="H3814" s="11">
        <f t="shared" si="331"/>
        <v>6.0736186842552404E-3</v>
      </c>
      <c r="I3814" s="11"/>
    </row>
    <row r="3815" spans="2:9" ht="12" hidden="1" customHeight="1">
      <c r="B3815" s="9">
        <v>401117</v>
      </c>
      <c r="C3815" s="10">
        <v>45</v>
      </c>
      <c r="D3815" s="10">
        <v>45</v>
      </c>
      <c r="E3815" s="10">
        <v>45</v>
      </c>
      <c r="F3815" s="11">
        <f t="shared" si="331"/>
        <v>1.4029836786232056E-3</v>
      </c>
      <c r="G3815" s="11">
        <f t="shared" si="331"/>
        <v>1.393961359391118E-3</v>
      </c>
      <c r="H3815" s="11">
        <f t="shared" si="331"/>
        <v>1.3901975625202738E-3</v>
      </c>
      <c r="I3815" s="11"/>
    </row>
    <row r="3816" spans="2:9" ht="12" hidden="1" customHeight="1">
      <c r="B3816" s="9">
        <v>401118</v>
      </c>
      <c r="C3816" s="10">
        <v>80</v>
      </c>
      <c r="D3816" s="10">
        <v>80</v>
      </c>
      <c r="E3816" s="10">
        <v>83</v>
      </c>
      <c r="F3816" s="11">
        <f t="shared" si="331"/>
        <v>2.4941932064412543E-3</v>
      </c>
      <c r="G3816" s="11">
        <f t="shared" si="331"/>
        <v>2.4781535278064317E-3</v>
      </c>
      <c r="H3816" s="11">
        <f t="shared" si="331"/>
        <v>2.5641421708707274E-3</v>
      </c>
      <c r="I3816" s="11"/>
    </row>
    <row r="3817" spans="2:9" ht="12" hidden="1" customHeight="1">
      <c r="B3817" s="9">
        <v>401119</v>
      </c>
      <c r="C3817" s="10">
        <v>10</v>
      </c>
      <c r="D3817" s="10">
        <v>10</v>
      </c>
      <c r="E3817" s="10">
        <v>10</v>
      </c>
      <c r="F3817" s="11">
        <f t="shared" si="331"/>
        <v>3.1177415080515679E-4</v>
      </c>
      <c r="G3817" s="11">
        <f t="shared" si="331"/>
        <v>3.0976919097580396E-4</v>
      </c>
      <c r="H3817" s="11">
        <f t="shared" si="331"/>
        <v>3.0893279167117197E-4</v>
      </c>
      <c r="I3817" s="11"/>
    </row>
    <row r="3818" spans="2:9" ht="12" hidden="1" customHeight="1">
      <c r="B3818" s="9">
        <v>401120</v>
      </c>
      <c r="C3818" s="10">
        <v>37</v>
      </c>
      <c r="D3818" s="10">
        <v>37</v>
      </c>
      <c r="E3818" s="10">
        <v>37</v>
      </c>
      <c r="F3818" s="11">
        <f t="shared" si="331"/>
        <v>1.1535643579790801E-3</v>
      </c>
      <c r="G3818" s="11">
        <f t="shared" si="331"/>
        <v>1.1461460066104748E-3</v>
      </c>
      <c r="H3818" s="11">
        <f t="shared" si="331"/>
        <v>1.1430513291833364E-3</v>
      </c>
      <c r="I3818" s="11"/>
    </row>
    <row r="3819" spans="2:9" ht="12" hidden="1" customHeight="1">
      <c r="B3819" s="9">
        <v>401121</v>
      </c>
      <c r="C3819" s="10">
        <v>58</v>
      </c>
      <c r="D3819" s="10">
        <v>57</v>
      </c>
      <c r="E3819" s="10">
        <v>57</v>
      </c>
      <c r="F3819" s="11">
        <f t="shared" si="331"/>
        <v>1.8082900746699093E-3</v>
      </c>
      <c r="G3819" s="11">
        <f t="shared" si="331"/>
        <v>1.7656843885620827E-3</v>
      </c>
      <c r="H3819" s="11">
        <f t="shared" si="331"/>
        <v>1.7609169125256802E-3</v>
      </c>
      <c r="I3819" s="11"/>
    </row>
    <row r="3820" spans="2:9" ht="12" hidden="1" customHeight="1">
      <c r="B3820" s="9">
        <v>401122</v>
      </c>
      <c r="C3820" s="10">
        <v>154</v>
      </c>
      <c r="D3820" s="10">
        <v>152</v>
      </c>
      <c r="E3820" s="10">
        <v>153</v>
      </c>
      <c r="F3820" s="11">
        <f t="shared" si="331"/>
        <v>4.8013219223994145E-3</v>
      </c>
      <c r="G3820" s="11">
        <f t="shared" si="331"/>
        <v>4.7084917028322208E-3</v>
      </c>
      <c r="H3820" s="11">
        <f t="shared" si="331"/>
        <v>4.7266717125689309E-3</v>
      </c>
      <c r="I3820" s="11"/>
    </row>
    <row r="3821" spans="2:9" ht="12" hidden="1" customHeight="1">
      <c r="B3821" s="9">
        <v>401123</v>
      </c>
      <c r="C3821" s="10">
        <v>30</v>
      </c>
      <c r="D3821" s="10">
        <v>31</v>
      </c>
      <c r="E3821" s="10">
        <v>31</v>
      </c>
      <c r="F3821" s="11">
        <f t="shared" si="331"/>
        <v>9.3532245241547036E-4</v>
      </c>
      <c r="G3821" s="11">
        <f t="shared" si="331"/>
        <v>9.6028449202499231E-4</v>
      </c>
      <c r="H3821" s="11">
        <f t="shared" si="331"/>
        <v>9.5769165418063316E-4</v>
      </c>
      <c r="I3821" s="11"/>
    </row>
    <row r="3822" spans="2:9" ht="12" hidden="1" customHeight="1">
      <c r="B3822" s="9">
        <v>401124</v>
      </c>
      <c r="C3822" s="10">
        <v>21</v>
      </c>
      <c r="D3822" s="10">
        <v>21</v>
      </c>
      <c r="E3822" s="10">
        <v>21</v>
      </c>
      <c r="F3822" s="11">
        <f t="shared" si="331"/>
        <v>6.5472571669082929E-4</v>
      </c>
      <c r="G3822" s="11">
        <f t="shared" si="331"/>
        <v>6.5051530104918835E-4</v>
      </c>
      <c r="H3822" s="11">
        <f t="shared" si="331"/>
        <v>6.4875886250946114E-4</v>
      </c>
      <c r="I3822" s="11"/>
    </row>
    <row r="3823" spans="2:9" ht="12" hidden="1" customHeight="1">
      <c r="B3823" s="9">
        <v>401125</v>
      </c>
      <c r="C3823" s="10">
        <v>35</v>
      </c>
      <c r="D3823" s="10">
        <v>34</v>
      </c>
      <c r="E3823" s="10">
        <v>34</v>
      </c>
      <c r="F3823" s="11">
        <f t="shared" si="331"/>
        <v>1.0912095278180487E-3</v>
      </c>
      <c r="G3823" s="11">
        <f t="shared" si="331"/>
        <v>1.0532152493177335E-3</v>
      </c>
      <c r="H3823" s="11">
        <f t="shared" si="331"/>
        <v>1.0503714916819847E-3</v>
      </c>
      <c r="I3823" s="11"/>
    </row>
    <row r="3824" spans="2:9" ht="12" hidden="1" customHeight="1">
      <c r="B3824" s="9">
        <v>401126</v>
      </c>
      <c r="C3824" s="10">
        <v>24</v>
      </c>
      <c r="D3824" s="10">
        <v>24</v>
      </c>
      <c r="E3824" s="10">
        <v>24</v>
      </c>
      <c r="F3824" s="11">
        <f t="shared" si="331"/>
        <v>7.4825796193237631E-4</v>
      </c>
      <c r="G3824" s="11">
        <f t="shared" si="331"/>
        <v>7.4344605834192952E-4</v>
      </c>
      <c r="H3824" s="11">
        <f t="shared" si="331"/>
        <v>7.4143870001081274E-4</v>
      </c>
      <c r="I3824" s="11"/>
    </row>
    <row r="3825" spans="2:9" ht="12" hidden="1" customHeight="1">
      <c r="B3825" s="9">
        <v>401127</v>
      </c>
      <c r="C3825" s="10">
        <v>382</v>
      </c>
      <c r="D3825" s="10">
        <v>381</v>
      </c>
      <c r="E3825" s="10">
        <v>388</v>
      </c>
      <c r="F3825" s="11">
        <f t="shared" si="331"/>
        <v>1.1909772560756988E-2</v>
      </c>
      <c r="G3825" s="11">
        <f t="shared" si="331"/>
        <v>1.1802206176178132E-2</v>
      </c>
      <c r="H3825" s="11">
        <f t="shared" si="331"/>
        <v>1.1986592316841472E-2</v>
      </c>
      <c r="I3825" s="11"/>
    </row>
    <row r="3826" spans="2:9" ht="12" hidden="1" customHeight="1">
      <c r="B3826" s="9">
        <v>401128</v>
      </c>
      <c r="C3826" s="10">
        <v>45</v>
      </c>
      <c r="D3826" s="10">
        <v>46</v>
      </c>
      <c r="E3826" s="10">
        <v>48</v>
      </c>
      <c r="F3826" s="11">
        <f t="shared" si="331"/>
        <v>1.4029836786232056E-3</v>
      </c>
      <c r="G3826" s="11">
        <f t="shared" si="331"/>
        <v>1.4249382784886982E-3</v>
      </c>
      <c r="H3826" s="11">
        <f t="shared" si="331"/>
        <v>1.4828774000216255E-3</v>
      </c>
      <c r="I3826" s="11"/>
    </row>
    <row r="3827" spans="2:9" ht="12" hidden="1" customHeight="1">
      <c r="B3827" s="9">
        <v>401129</v>
      </c>
      <c r="C3827" s="10">
        <v>138</v>
      </c>
      <c r="D3827" s="10">
        <v>138</v>
      </c>
      <c r="E3827" s="10">
        <v>141</v>
      </c>
      <c r="F3827" s="11">
        <f t="shared" si="331"/>
        <v>4.3024832811111632E-3</v>
      </c>
      <c r="G3827" s="11">
        <f t="shared" si="331"/>
        <v>4.2748148354660948E-3</v>
      </c>
      <c r="H3827" s="11">
        <f t="shared" si="331"/>
        <v>4.355952362563525E-3</v>
      </c>
      <c r="I3827" s="11"/>
    </row>
    <row r="3828" spans="2:9" ht="12" hidden="1" customHeight="1">
      <c r="B3828" s="9">
        <v>401130</v>
      </c>
      <c r="C3828" s="10">
        <v>45</v>
      </c>
      <c r="D3828" s="10">
        <v>41</v>
      </c>
      <c r="E3828" s="10">
        <v>43</v>
      </c>
      <c r="F3828" s="11">
        <f t="shared" si="331"/>
        <v>1.4029836786232056E-3</v>
      </c>
      <c r="G3828" s="11">
        <f t="shared" si="331"/>
        <v>1.2700536830007963E-3</v>
      </c>
      <c r="H3828" s="11">
        <f t="shared" si="331"/>
        <v>1.3284110041860396E-3</v>
      </c>
      <c r="I3828" s="11"/>
    </row>
    <row r="3829" spans="2:9" ht="12" hidden="1" customHeight="1">
      <c r="B3829" s="9">
        <v>401131</v>
      </c>
      <c r="C3829" s="10">
        <v>72</v>
      </c>
      <c r="D3829" s="10">
        <v>74</v>
      </c>
      <c r="E3829" s="10">
        <v>74</v>
      </c>
      <c r="F3829" s="11">
        <f t="shared" ref="F3829:H3860" si="332">C3829/C$3904</f>
        <v>2.2447738857971286E-3</v>
      </c>
      <c r="G3829" s="11">
        <f t="shared" si="332"/>
        <v>2.2922920132209495E-3</v>
      </c>
      <c r="H3829" s="11">
        <f t="shared" si="332"/>
        <v>2.2861026583666727E-3</v>
      </c>
      <c r="I3829" s="11"/>
    </row>
    <row r="3830" spans="2:9" ht="12" hidden="1" customHeight="1">
      <c r="B3830" s="9">
        <v>401132</v>
      </c>
      <c r="C3830" s="10">
        <v>79</v>
      </c>
      <c r="D3830" s="10">
        <v>78</v>
      </c>
      <c r="E3830" s="10">
        <v>77</v>
      </c>
      <c r="F3830" s="11">
        <f t="shared" si="332"/>
        <v>2.4630157913607385E-3</v>
      </c>
      <c r="G3830" s="11">
        <f t="shared" si="332"/>
        <v>2.4161996896112708E-3</v>
      </c>
      <c r="H3830" s="11">
        <f t="shared" si="332"/>
        <v>2.378782495868024E-3</v>
      </c>
      <c r="I3830" s="11"/>
    </row>
    <row r="3831" spans="2:9" ht="12" hidden="1" customHeight="1">
      <c r="B3831" s="9">
        <v>401133</v>
      </c>
      <c r="C3831" s="10">
        <v>146</v>
      </c>
      <c r="D3831" s="10">
        <v>143</v>
      </c>
      <c r="E3831" s="10">
        <v>146</v>
      </c>
      <c r="F3831" s="11">
        <f t="shared" si="332"/>
        <v>4.5519026017552889E-3</v>
      </c>
      <c r="G3831" s="11">
        <f t="shared" si="332"/>
        <v>4.4296994309539969E-3</v>
      </c>
      <c r="H3831" s="11">
        <f t="shared" si="332"/>
        <v>4.5104187583991104E-3</v>
      </c>
      <c r="I3831" s="11"/>
    </row>
    <row r="3832" spans="2:9" ht="12" hidden="1" customHeight="1">
      <c r="B3832" s="9">
        <v>401134</v>
      </c>
      <c r="C3832" s="10">
        <v>56</v>
      </c>
      <c r="D3832" s="10">
        <v>57</v>
      </c>
      <c r="E3832" s="10">
        <v>58</v>
      </c>
      <c r="F3832" s="11">
        <f t="shared" si="332"/>
        <v>1.7459352445088779E-3</v>
      </c>
      <c r="G3832" s="11">
        <f t="shared" si="332"/>
        <v>1.7656843885620827E-3</v>
      </c>
      <c r="H3832" s="11">
        <f t="shared" si="332"/>
        <v>1.7918101916927975E-3</v>
      </c>
      <c r="I3832" s="11"/>
    </row>
    <row r="3833" spans="2:9" ht="12" hidden="1" customHeight="1">
      <c r="B3833" s="9">
        <v>401135</v>
      </c>
      <c r="C3833" s="10">
        <v>22</v>
      </c>
      <c r="D3833" s="10">
        <v>21</v>
      </c>
      <c r="E3833" s="10">
        <v>21</v>
      </c>
      <c r="F3833" s="11">
        <f t="shared" si="332"/>
        <v>6.8590313177134489E-4</v>
      </c>
      <c r="G3833" s="11">
        <f t="shared" si="332"/>
        <v>6.5051530104918835E-4</v>
      </c>
      <c r="H3833" s="11">
        <f t="shared" si="332"/>
        <v>6.4875886250946114E-4</v>
      </c>
      <c r="I3833" s="11"/>
    </row>
    <row r="3834" spans="2:9" ht="12" hidden="1" customHeight="1">
      <c r="B3834" s="9">
        <v>401136</v>
      </c>
      <c r="C3834" s="10">
        <v>103.6</v>
      </c>
      <c r="D3834" s="10">
        <v>104.6</v>
      </c>
      <c r="E3834" s="10">
        <v>102.6</v>
      </c>
      <c r="F3834" s="11">
        <f t="shared" si="332"/>
        <v>3.2299802023414239E-3</v>
      </c>
      <c r="G3834" s="11">
        <f t="shared" si="332"/>
        <v>3.2401857376069096E-3</v>
      </c>
      <c r="H3834" s="11">
        <f t="shared" si="332"/>
        <v>3.169650442546224E-3</v>
      </c>
      <c r="I3834" s="11"/>
    </row>
    <row r="3835" spans="2:9" ht="12" hidden="1" customHeight="1">
      <c r="B3835" s="9">
        <v>401137</v>
      </c>
      <c r="C3835" s="10">
        <v>267</v>
      </c>
      <c r="D3835" s="10">
        <v>268</v>
      </c>
      <c r="E3835" s="10">
        <v>267</v>
      </c>
      <c r="F3835" s="11">
        <f t="shared" si="332"/>
        <v>8.3243698264976861E-3</v>
      </c>
      <c r="G3835" s="11">
        <f t="shared" si="332"/>
        <v>8.3018143181515461E-3</v>
      </c>
      <c r="H3835" s="11">
        <f t="shared" si="332"/>
        <v>8.2485055376202918E-3</v>
      </c>
      <c r="I3835" s="11"/>
    </row>
    <row r="3836" spans="2:9" ht="12" hidden="1" customHeight="1">
      <c r="B3836" s="9">
        <v>401138</v>
      </c>
      <c r="C3836" s="10">
        <v>175</v>
      </c>
      <c r="D3836" s="10">
        <v>178</v>
      </c>
      <c r="E3836" s="10">
        <v>177</v>
      </c>
      <c r="F3836" s="11">
        <f t="shared" si="332"/>
        <v>5.4560476390902437E-3</v>
      </c>
      <c r="G3836" s="11">
        <f t="shared" si="332"/>
        <v>5.5138915993693111E-3</v>
      </c>
      <c r="H3836" s="11">
        <f t="shared" si="332"/>
        <v>5.4681104125797438E-3</v>
      </c>
      <c r="I3836" s="11"/>
    </row>
    <row r="3837" spans="2:9" ht="12" hidden="1" customHeight="1">
      <c r="B3837" s="9">
        <v>401139</v>
      </c>
      <c r="C3837" s="10">
        <v>71</v>
      </c>
      <c r="D3837" s="10">
        <v>70</v>
      </c>
      <c r="E3837" s="10">
        <v>71</v>
      </c>
      <c r="F3837" s="11">
        <f t="shared" si="332"/>
        <v>2.2135964707166132E-3</v>
      </c>
      <c r="G3837" s="11">
        <f t="shared" si="332"/>
        <v>2.1683843368306278E-3</v>
      </c>
      <c r="H3837" s="11">
        <f t="shared" si="332"/>
        <v>2.193422820865321E-3</v>
      </c>
      <c r="I3837" s="11"/>
    </row>
    <row r="3838" spans="2:9" ht="12" hidden="1" customHeight="1">
      <c r="B3838" s="9">
        <v>401140</v>
      </c>
      <c r="C3838" s="10">
        <v>38</v>
      </c>
      <c r="D3838" s="10">
        <v>38</v>
      </c>
      <c r="E3838" s="10">
        <v>38</v>
      </c>
      <c r="F3838" s="11">
        <f t="shared" si="332"/>
        <v>1.1847417730595957E-3</v>
      </c>
      <c r="G3838" s="11">
        <f t="shared" si="332"/>
        <v>1.1771229257080552E-3</v>
      </c>
      <c r="H3838" s="11">
        <f t="shared" si="332"/>
        <v>1.1739446083504535E-3</v>
      </c>
      <c r="I3838" s="11"/>
    </row>
    <row r="3839" spans="2:9" ht="12" hidden="1" customHeight="1">
      <c r="B3839" s="9">
        <v>401142</v>
      </c>
      <c r="C3839" s="10">
        <v>215</v>
      </c>
      <c r="D3839" s="10">
        <v>217</v>
      </c>
      <c r="E3839" s="10">
        <v>215</v>
      </c>
      <c r="F3839" s="11">
        <f t="shared" si="332"/>
        <v>6.7031442423108704E-3</v>
      </c>
      <c r="G3839" s="11">
        <f t="shared" si="332"/>
        <v>6.721991444174946E-3</v>
      </c>
      <c r="H3839" s="11">
        <f t="shared" si="332"/>
        <v>6.6420550209301977E-3</v>
      </c>
      <c r="I3839" s="11"/>
    </row>
    <row r="3840" spans="2:9" ht="12" hidden="1" customHeight="1">
      <c r="B3840" s="9">
        <v>401143</v>
      </c>
      <c r="C3840" s="10">
        <v>216</v>
      </c>
      <c r="D3840" s="10">
        <v>218</v>
      </c>
      <c r="E3840" s="10">
        <v>216</v>
      </c>
      <c r="F3840" s="11">
        <f t="shared" si="332"/>
        <v>6.7343216573913867E-3</v>
      </c>
      <c r="G3840" s="11">
        <f t="shared" si="332"/>
        <v>6.7529683632725265E-3</v>
      </c>
      <c r="H3840" s="11">
        <f t="shared" si="332"/>
        <v>6.6729483000973148E-3</v>
      </c>
      <c r="I3840" s="11"/>
    </row>
    <row r="3841" spans="2:9" ht="12" hidden="1" customHeight="1">
      <c r="B3841" s="9">
        <v>401145</v>
      </c>
      <c r="C3841" s="10">
        <v>16</v>
      </c>
      <c r="D3841" s="10">
        <v>16</v>
      </c>
      <c r="E3841" s="10">
        <v>16</v>
      </c>
      <c r="F3841" s="11">
        <f t="shared" si="332"/>
        <v>4.9883864128825084E-4</v>
      </c>
      <c r="G3841" s="11">
        <f t="shared" si="332"/>
        <v>4.9563070556128631E-4</v>
      </c>
      <c r="H3841" s="11">
        <f t="shared" si="332"/>
        <v>4.9429246667387512E-4</v>
      </c>
      <c r="I3841" s="11"/>
    </row>
    <row r="3842" spans="2:9" ht="12" hidden="1" customHeight="1">
      <c r="B3842" s="9">
        <v>401146</v>
      </c>
      <c r="C3842" s="10">
        <v>28</v>
      </c>
      <c r="D3842" s="10">
        <v>26</v>
      </c>
      <c r="E3842" s="10">
        <v>27</v>
      </c>
      <c r="F3842" s="11">
        <f t="shared" si="332"/>
        <v>8.7296762225443894E-4</v>
      </c>
      <c r="G3842" s="11">
        <f t="shared" si="332"/>
        <v>8.0539989653709038E-4</v>
      </c>
      <c r="H3842" s="11">
        <f t="shared" si="332"/>
        <v>8.3411853751216435E-4</v>
      </c>
      <c r="I3842" s="11"/>
    </row>
    <row r="3843" spans="2:9" ht="12" hidden="1" customHeight="1">
      <c r="B3843" s="9">
        <v>401147</v>
      </c>
      <c r="C3843" s="10">
        <v>27</v>
      </c>
      <c r="D3843" s="10">
        <v>25</v>
      </c>
      <c r="E3843" s="10">
        <v>25</v>
      </c>
      <c r="F3843" s="11">
        <f t="shared" si="332"/>
        <v>8.4179020717392334E-4</v>
      </c>
      <c r="G3843" s="11">
        <f t="shared" si="332"/>
        <v>7.7442297743950995E-4</v>
      </c>
      <c r="H3843" s="11">
        <f t="shared" si="332"/>
        <v>7.7233197917792994E-4</v>
      </c>
      <c r="I3843" s="11"/>
    </row>
    <row r="3844" spans="2:9" ht="12" hidden="1" customHeight="1">
      <c r="B3844" s="9">
        <v>401148</v>
      </c>
      <c r="C3844" s="10">
        <v>30.4</v>
      </c>
      <c r="D3844" s="10">
        <v>30.4</v>
      </c>
      <c r="E3844" s="10">
        <v>30.4</v>
      </c>
      <c r="F3844" s="11">
        <f t="shared" si="332"/>
        <v>9.4779341844767652E-4</v>
      </c>
      <c r="G3844" s="11">
        <f t="shared" si="332"/>
        <v>9.4169834056644401E-4</v>
      </c>
      <c r="H3844" s="11">
        <f t="shared" si="332"/>
        <v>9.3915568668036275E-4</v>
      </c>
      <c r="I3844" s="11"/>
    </row>
    <row r="3845" spans="2:9" ht="12" hidden="1" customHeight="1">
      <c r="B3845" s="9">
        <v>401149</v>
      </c>
      <c r="C3845" s="10">
        <v>39</v>
      </c>
      <c r="D3845" s="10">
        <v>40</v>
      </c>
      <c r="E3845" s="10">
        <v>41</v>
      </c>
      <c r="F3845" s="11">
        <f t="shared" si="332"/>
        <v>1.2159191881401115E-3</v>
      </c>
      <c r="G3845" s="11">
        <f t="shared" si="332"/>
        <v>1.2390767639032158E-3</v>
      </c>
      <c r="H3845" s="11">
        <f t="shared" si="332"/>
        <v>1.2666244458518052E-3</v>
      </c>
      <c r="I3845" s="11"/>
    </row>
    <row r="3846" spans="2:9" ht="12" hidden="1" customHeight="1">
      <c r="B3846" s="9">
        <v>401150</v>
      </c>
      <c r="C3846" s="10">
        <v>81</v>
      </c>
      <c r="D3846" s="10">
        <v>80</v>
      </c>
      <c r="E3846" s="10">
        <v>80</v>
      </c>
      <c r="F3846" s="11">
        <f t="shared" si="332"/>
        <v>2.5253706215217701E-3</v>
      </c>
      <c r="G3846" s="11">
        <f t="shared" si="332"/>
        <v>2.4781535278064317E-3</v>
      </c>
      <c r="H3846" s="11">
        <f t="shared" si="332"/>
        <v>2.4714623333693757E-3</v>
      </c>
      <c r="I3846" s="11"/>
    </row>
    <row r="3847" spans="2:9" ht="12" hidden="1" customHeight="1">
      <c r="B3847" s="9">
        <v>401151</v>
      </c>
      <c r="C3847" s="10">
        <v>55</v>
      </c>
      <c r="D3847" s="10">
        <v>54</v>
      </c>
      <c r="E3847" s="10">
        <v>54</v>
      </c>
      <c r="F3847" s="11">
        <f t="shared" si="332"/>
        <v>1.7147578294283623E-3</v>
      </c>
      <c r="G3847" s="11">
        <f t="shared" si="332"/>
        <v>1.6727536312693414E-3</v>
      </c>
      <c r="H3847" s="11">
        <f t="shared" si="332"/>
        <v>1.6682370750243287E-3</v>
      </c>
      <c r="I3847" s="11"/>
    </row>
    <row r="3848" spans="2:9" ht="12" hidden="1" customHeight="1">
      <c r="B3848" s="9">
        <v>401153</v>
      </c>
      <c r="C3848" s="10">
        <v>135</v>
      </c>
      <c r="D3848" s="10">
        <v>135</v>
      </c>
      <c r="E3848" s="10">
        <v>135</v>
      </c>
      <c r="F3848" s="11">
        <f t="shared" si="332"/>
        <v>4.2089510358696161E-3</v>
      </c>
      <c r="G3848" s="11">
        <f t="shared" si="332"/>
        <v>4.1818840781733535E-3</v>
      </c>
      <c r="H3848" s="11">
        <f t="shared" si="332"/>
        <v>4.1705926875608215E-3</v>
      </c>
      <c r="I3848" s="11"/>
    </row>
    <row r="3849" spans="2:9" ht="12" hidden="1" customHeight="1">
      <c r="B3849" s="9">
        <v>401154</v>
      </c>
      <c r="C3849" s="10">
        <v>45</v>
      </c>
      <c r="D3849" s="10">
        <v>45</v>
      </c>
      <c r="E3849" s="10">
        <v>45</v>
      </c>
      <c r="F3849" s="11">
        <f t="shared" si="332"/>
        <v>1.4029836786232056E-3</v>
      </c>
      <c r="G3849" s="11">
        <f t="shared" si="332"/>
        <v>1.393961359391118E-3</v>
      </c>
      <c r="H3849" s="11">
        <f t="shared" si="332"/>
        <v>1.3901975625202738E-3</v>
      </c>
      <c r="I3849" s="11"/>
    </row>
    <row r="3850" spans="2:9" ht="12" hidden="1" customHeight="1">
      <c r="B3850" s="9">
        <v>401156</v>
      </c>
      <c r="C3850" s="10">
        <v>42</v>
      </c>
      <c r="D3850" s="10">
        <v>42</v>
      </c>
      <c r="E3850" s="10">
        <v>42</v>
      </c>
      <c r="F3850" s="11">
        <f t="shared" si="332"/>
        <v>1.3094514333816586E-3</v>
      </c>
      <c r="G3850" s="11">
        <f t="shared" si="332"/>
        <v>1.3010306020983767E-3</v>
      </c>
      <c r="H3850" s="11">
        <f t="shared" si="332"/>
        <v>1.2975177250189223E-3</v>
      </c>
      <c r="I3850" s="11"/>
    </row>
    <row r="3851" spans="2:9" ht="12" hidden="1" customHeight="1">
      <c r="B3851" s="9">
        <v>401157</v>
      </c>
      <c r="C3851" s="10">
        <v>25.5</v>
      </c>
      <c r="D3851" s="10">
        <v>24.5</v>
      </c>
      <c r="E3851" s="10">
        <v>25.5</v>
      </c>
      <c r="F3851" s="11">
        <f t="shared" si="332"/>
        <v>7.9502408455314982E-4</v>
      </c>
      <c r="G3851" s="11">
        <f t="shared" si="332"/>
        <v>7.5893451789071974E-4</v>
      </c>
      <c r="H3851" s="11">
        <f t="shared" si="332"/>
        <v>7.8777861876148849E-4</v>
      </c>
      <c r="I3851" s="11"/>
    </row>
    <row r="3852" spans="2:9" ht="12" hidden="1" customHeight="1">
      <c r="B3852" s="9">
        <v>401158</v>
      </c>
      <c r="C3852" s="10">
        <v>20.2</v>
      </c>
      <c r="D3852" s="10">
        <v>20.2</v>
      </c>
      <c r="E3852" s="10">
        <v>19.399999999999999</v>
      </c>
      <c r="F3852" s="11">
        <f t="shared" si="332"/>
        <v>6.2978378462641665E-4</v>
      </c>
      <c r="G3852" s="11">
        <f t="shared" si="332"/>
        <v>6.2573376577112398E-4</v>
      </c>
      <c r="H3852" s="11">
        <f t="shared" si="332"/>
        <v>5.9932961584207363E-4</v>
      </c>
      <c r="I3852" s="11"/>
    </row>
    <row r="3853" spans="2:9" ht="12" hidden="1" customHeight="1">
      <c r="B3853" s="9">
        <v>401159</v>
      </c>
      <c r="C3853" s="10">
        <v>35</v>
      </c>
      <c r="D3853" s="10">
        <v>35</v>
      </c>
      <c r="E3853" s="10">
        <v>35</v>
      </c>
      <c r="F3853" s="11">
        <f t="shared" si="332"/>
        <v>1.0912095278180487E-3</v>
      </c>
      <c r="G3853" s="11">
        <f t="shared" si="332"/>
        <v>1.0841921684153139E-3</v>
      </c>
      <c r="H3853" s="11">
        <f t="shared" si="332"/>
        <v>1.081264770849102E-3</v>
      </c>
      <c r="I3853" s="11"/>
    </row>
    <row r="3854" spans="2:9" ht="12" hidden="1" customHeight="1">
      <c r="B3854" s="9">
        <v>401160</v>
      </c>
      <c r="C3854" s="10">
        <v>67</v>
      </c>
      <c r="D3854" s="10">
        <v>64</v>
      </c>
      <c r="E3854" s="10">
        <v>63</v>
      </c>
      <c r="F3854" s="11">
        <f t="shared" si="332"/>
        <v>2.0888868103945504E-3</v>
      </c>
      <c r="G3854" s="11">
        <f t="shared" si="332"/>
        <v>1.9825228222451453E-3</v>
      </c>
      <c r="H3854" s="11">
        <f t="shared" si="332"/>
        <v>1.9462765875283834E-3</v>
      </c>
      <c r="I3854" s="11"/>
    </row>
    <row r="3855" spans="2:9" ht="12" hidden="1" customHeight="1">
      <c r="B3855" s="9">
        <v>401161</v>
      </c>
      <c r="C3855" s="10">
        <v>67.8</v>
      </c>
      <c r="D3855" s="10">
        <v>69.599999999999994</v>
      </c>
      <c r="E3855" s="10">
        <v>70.599999999999994</v>
      </c>
      <c r="F3855" s="11">
        <f t="shared" si="332"/>
        <v>2.1138287424589627E-3</v>
      </c>
      <c r="G3855" s="11">
        <f t="shared" si="332"/>
        <v>2.1559935691915955E-3</v>
      </c>
      <c r="H3855" s="11">
        <f t="shared" si="332"/>
        <v>2.181065509198474E-3</v>
      </c>
      <c r="I3855" s="11"/>
    </row>
    <row r="3856" spans="2:9" ht="12" hidden="1" customHeight="1">
      <c r="B3856" s="9">
        <v>401162</v>
      </c>
      <c r="C3856" s="10">
        <v>53.6</v>
      </c>
      <c r="D3856" s="10">
        <v>53.4</v>
      </c>
      <c r="E3856" s="10">
        <v>55.4</v>
      </c>
      <c r="F3856" s="11">
        <f t="shared" si="332"/>
        <v>1.6711094483156403E-3</v>
      </c>
      <c r="G3856" s="11">
        <f t="shared" si="332"/>
        <v>1.6541674798107931E-3</v>
      </c>
      <c r="H3856" s="11">
        <f t="shared" si="332"/>
        <v>1.7114876658582926E-3</v>
      </c>
      <c r="I3856" s="11"/>
    </row>
    <row r="3857" spans="2:9" ht="12" hidden="1" customHeight="1">
      <c r="B3857" s="9">
        <v>401163</v>
      </c>
      <c r="C3857" s="10">
        <v>36.6</v>
      </c>
      <c r="D3857" s="10">
        <v>32</v>
      </c>
      <c r="E3857" s="10">
        <v>32</v>
      </c>
      <c r="F3857" s="11">
        <f t="shared" si="332"/>
        <v>1.1410933919468738E-3</v>
      </c>
      <c r="G3857" s="11">
        <f t="shared" si="332"/>
        <v>9.9126141112257263E-4</v>
      </c>
      <c r="H3857" s="11">
        <f t="shared" si="332"/>
        <v>9.8858493334775025E-4</v>
      </c>
      <c r="I3857" s="11"/>
    </row>
    <row r="3858" spans="2:9" ht="12" hidden="1" customHeight="1">
      <c r="B3858" s="9">
        <v>401164</v>
      </c>
      <c r="C3858" s="10">
        <v>30.6</v>
      </c>
      <c r="D3858" s="10">
        <v>27.8</v>
      </c>
      <c r="E3858" s="10">
        <v>28.6</v>
      </c>
      <c r="F3858" s="11">
        <f t="shared" si="332"/>
        <v>9.5402890146377981E-4</v>
      </c>
      <c r="G3858" s="11">
        <f t="shared" si="332"/>
        <v>8.6115835091273506E-4</v>
      </c>
      <c r="H3858" s="11">
        <f t="shared" si="332"/>
        <v>8.8354778417955185E-4</v>
      </c>
      <c r="I3858" s="11"/>
    </row>
    <row r="3859" spans="2:9" ht="12" hidden="1" customHeight="1">
      <c r="B3859" s="9">
        <v>401165</v>
      </c>
      <c r="C3859" s="10">
        <v>70.2</v>
      </c>
      <c r="D3859" s="10">
        <v>67.400000000000006</v>
      </c>
      <c r="E3859" s="10">
        <v>65.599999999999994</v>
      </c>
      <c r="F3859" s="11">
        <f t="shared" si="332"/>
        <v>2.1886545386522005E-3</v>
      </c>
      <c r="G3859" s="11">
        <f t="shared" si="332"/>
        <v>2.0878443471769189E-3</v>
      </c>
      <c r="H3859" s="11">
        <f t="shared" si="332"/>
        <v>2.0265991133628881E-3</v>
      </c>
      <c r="I3859" s="11"/>
    </row>
    <row r="3860" spans="2:9" ht="12" hidden="1" customHeight="1">
      <c r="B3860" s="9">
        <v>401166</v>
      </c>
      <c r="C3860" s="10">
        <v>29</v>
      </c>
      <c r="D3860" s="10">
        <v>29</v>
      </c>
      <c r="E3860" s="10">
        <v>29</v>
      </c>
      <c r="F3860" s="11">
        <f t="shared" si="332"/>
        <v>9.0414503733495465E-4</v>
      </c>
      <c r="G3860" s="11">
        <f t="shared" si="332"/>
        <v>8.9833065382983156E-4</v>
      </c>
      <c r="H3860" s="11">
        <f t="shared" si="332"/>
        <v>8.9590509584639875E-4</v>
      </c>
      <c r="I3860" s="11"/>
    </row>
    <row r="3861" spans="2:9" ht="12" hidden="1" customHeight="1">
      <c r="B3861" s="9">
        <v>401167</v>
      </c>
      <c r="C3861" s="10">
        <v>20</v>
      </c>
      <c r="D3861" s="10">
        <v>20</v>
      </c>
      <c r="E3861" s="10">
        <v>20</v>
      </c>
      <c r="F3861" s="11">
        <f t="shared" ref="F3861:H3892" si="333">C3861/C$3904</f>
        <v>6.2354830161031357E-4</v>
      </c>
      <c r="G3861" s="11">
        <f t="shared" si="333"/>
        <v>6.1953838195160792E-4</v>
      </c>
      <c r="H3861" s="11">
        <f t="shared" si="333"/>
        <v>6.1786558334234393E-4</v>
      </c>
      <c r="I3861" s="11"/>
    </row>
    <row r="3862" spans="2:9" ht="12" hidden="1" customHeight="1">
      <c r="B3862" s="9">
        <v>401168</v>
      </c>
      <c r="C3862" s="10">
        <v>26</v>
      </c>
      <c r="D3862" s="10">
        <v>26</v>
      </c>
      <c r="E3862" s="10">
        <v>26</v>
      </c>
      <c r="F3862" s="11">
        <f t="shared" si="333"/>
        <v>8.1061279209340763E-4</v>
      </c>
      <c r="G3862" s="11">
        <f t="shared" si="333"/>
        <v>8.0539989653709038E-4</v>
      </c>
      <c r="H3862" s="11">
        <f t="shared" si="333"/>
        <v>8.0322525834504715E-4</v>
      </c>
      <c r="I3862" s="11"/>
    </row>
    <row r="3863" spans="2:9" ht="12" hidden="1" customHeight="1">
      <c r="B3863" s="9">
        <v>401169</v>
      </c>
      <c r="C3863" s="10">
        <v>43.8</v>
      </c>
      <c r="D3863" s="10">
        <v>45.8</v>
      </c>
      <c r="E3863" s="10">
        <v>45</v>
      </c>
      <c r="F3863" s="11">
        <f t="shared" si="333"/>
        <v>1.3655707805265867E-3</v>
      </c>
      <c r="G3863" s="11">
        <f t="shared" si="333"/>
        <v>1.4187428946691822E-3</v>
      </c>
      <c r="H3863" s="11">
        <f t="shared" si="333"/>
        <v>1.3901975625202738E-3</v>
      </c>
      <c r="I3863" s="11"/>
    </row>
    <row r="3864" spans="2:9" ht="12" hidden="1" customHeight="1">
      <c r="B3864" s="9">
        <v>401170</v>
      </c>
      <c r="C3864" s="10">
        <v>12.4</v>
      </c>
      <c r="D3864" s="10">
        <v>11.6</v>
      </c>
      <c r="E3864" s="10">
        <v>11.6</v>
      </c>
      <c r="F3864" s="11">
        <f t="shared" si="333"/>
        <v>3.8659994699839442E-4</v>
      </c>
      <c r="G3864" s="11">
        <f t="shared" si="333"/>
        <v>3.5933226153193258E-4</v>
      </c>
      <c r="H3864" s="11">
        <f t="shared" si="333"/>
        <v>3.5836203833855947E-4</v>
      </c>
      <c r="I3864" s="11"/>
    </row>
    <row r="3865" spans="2:9" ht="12" hidden="1" customHeight="1">
      <c r="B3865" s="9">
        <v>401171</v>
      </c>
      <c r="C3865" s="10">
        <v>39.4</v>
      </c>
      <c r="D3865" s="10">
        <v>41.8</v>
      </c>
      <c r="E3865" s="10">
        <v>41.8</v>
      </c>
      <c r="F3865" s="11">
        <f t="shared" si="333"/>
        <v>1.2283901541723177E-3</v>
      </c>
      <c r="G3865" s="11">
        <f t="shared" si="333"/>
        <v>1.2948352182788605E-3</v>
      </c>
      <c r="H3865" s="11">
        <f t="shared" si="333"/>
        <v>1.2913390691854988E-3</v>
      </c>
      <c r="I3865" s="11"/>
    </row>
    <row r="3866" spans="2:9" ht="12" hidden="1" customHeight="1">
      <c r="B3866" s="9">
        <v>401172</v>
      </c>
      <c r="C3866" s="10">
        <v>34</v>
      </c>
      <c r="D3866" s="10">
        <v>35.6</v>
      </c>
      <c r="E3866" s="10">
        <v>35.6</v>
      </c>
      <c r="F3866" s="11">
        <f t="shared" si="333"/>
        <v>1.0600321127375331E-3</v>
      </c>
      <c r="G3866" s="11">
        <f t="shared" si="333"/>
        <v>1.1027783198738622E-3</v>
      </c>
      <c r="H3866" s="11">
        <f t="shared" si="333"/>
        <v>1.0998007383493723E-3</v>
      </c>
      <c r="I3866" s="11"/>
    </row>
    <row r="3867" spans="2:9" ht="12" hidden="1" customHeight="1">
      <c r="B3867" s="9">
        <v>401173</v>
      </c>
      <c r="C3867" s="10">
        <v>42.2</v>
      </c>
      <c r="D3867" s="10">
        <v>41.2</v>
      </c>
      <c r="E3867" s="10">
        <v>39.4</v>
      </c>
      <c r="F3867" s="11">
        <f t="shared" si="333"/>
        <v>1.3156869163977616E-3</v>
      </c>
      <c r="G3867" s="11">
        <f t="shared" si="333"/>
        <v>1.2762490668203124E-3</v>
      </c>
      <c r="H3867" s="11">
        <f t="shared" si="333"/>
        <v>1.2171951991844176E-3</v>
      </c>
      <c r="I3867" s="11"/>
    </row>
    <row r="3868" spans="2:9" ht="12" hidden="1" customHeight="1">
      <c r="B3868" s="9">
        <v>401174</v>
      </c>
      <c r="C3868" s="10">
        <v>44</v>
      </c>
      <c r="D3868" s="10">
        <v>44</v>
      </c>
      <c r="E3868" s="10">
        <v>45</v>
      </c>
      <c r="F3868" s="11">
        <f t="shared" si="333"/>
        <v>1.3718062635426898E-3</v>
      </c>
      <c r="G3868" s="11">
        <f t="shared" si="333"/>
        <v>1.3629844402935376E-3</v>
      </c>
      <c r="H3868" s="11">
        <f t="shared" si="333"/>
        <v>1.3901975625202738E-3</v>
      </c>
      <c r="I3868" s="11"/>
    </row>
    <row r="3869" spans="2:9" ht="12" hidden="1" customHeight="1">
      <c r="B3869" s="9">
        <v>401175</v>
      </c>
      <c r="C3869" s="10">
        <v>14</v>
      </c>
      <c r="D3869" s="10">
        <v>14</v>
      </c>
      <c r="E3869" s="10">
        <v>14</v>
      </c>
      <c r="F3869" s="11">
        <f t="shared" si="333"/>
        <v>4.3648381112721947E-4</v>
      </c>
      <c r="G3869" s="11">
        <f t="shared" si="333"/>
        <v>4.3367686736612556E-4</v>
      </c>
      <c r="H3869" s="11">
        <f t="shared" si="333"/>
        <v>4.3250590833964077E-4</v>
      </c>
      <c r="I3869" s="11"/>
    </row>
    <row r="3870" spans="2:9" ht="12" hidden="1" customHeight="1">
      <c r="B3870" s="9">
        <v>401176</v>
      </c>
      <c r="C3870" s="10">
        <v>78</v>
      </c>
      <c r="D3870" s="10">
        <v>77</v>
      </c>
      <c r="E3870" s="10">
        <v>77</v>
      </c>
      <c r="F3870" s="11">
        <f t="shared" si="333"/>
        <v>2.4318383762802231E-3</v>
      </c>
      <c r="G3870" s="11">
        <f t="shared" si="333"/>
        <v>2.3852227705136908E-3</v>
      </c>
      <c r="H3870" s="11">
        <f t="shared" si="333"/>
        <v>2.378782495868024E-3</v>
      </c>
      <c r="I3870" s="11"/>
    </row>
    <row r="3871" spans="2:9" ht="12" hidden="1" customHeight="1">
      <c r="B3871" s="9">
        <v>401177</v>
      </c>
      <c r="C3871" s="10">
        <v>93</v>
      </c>
      <c r="D3871" s="10">
        <v>91</v>
      </c>
      <c r="E3871" s="10">
        <v>93</v>
      </c>
      <c r="F3871" s="11">
        <f t="shared" si="333"/>
        <v>2.8994996024879582E-3</v>
      </c>
      <c r="G3871" s="11">
        <f t="shared" si="333"/>
        <v>2.8188996378798164E-3</v>
      </c>
      <c r="H3871" s="11">
        <f t="shared" si="333"/>
        <v>2.8730749625418993E-3</v>
      </c>
      <c r="I3871" s="11"/>
    </row>
    <row r="3872" spans="2:9" ht="12" hidden="1" customHeight="1">
      <c r="B3872" s="9">
        <v>401178</v>
      </c>
      <c r="C3872" s="10">
        <v>70</v>
      </c>
      <c r="D3872" s="10">
        <v>70</v>
      </c>
      <c r="E3872" s="10">
        <v>71</v>
      </c>
      <c r="F3872" s="11">
        <f t="shared" si="333"/>
        <v>2.1824190556360974E-3</v>
      </c>
      <c r="G3872" s="11">
        <f t="shared" si="333"/>
        <v>2.1683843368306278E-3</v>
      </c>
      <c r="H3872" s="11">
        <f t="shared" si="333"/>
        <v>2.193422820865321E-3</v>
      </c>
      <c r="I3872" s="11"/>
    </row>
    <row r="3873" spans="2:9" ht="12" hidden="1" customHeight="1">
      <c r="B3873" s="9">
        <v>401179</v>
      </c>
      <c r="C3873" s="10">
        <v>63</v>
      </c>
      <c r="D3873" s="10">
        <v>63</v>
      </c>
      <c r="E3873" s="10">
        <v>64</v>
      </c>
      <c r="F3873" s="11">
        <f t="shared" si="333"/>
        <v>1.9641771500724875E-3</v>
      </c>
      <c r="G3873" s="11">
        <f t="shared" si="333"/>
        <v>1.951545903147565E-3</v>
      </c>
      <c r="H3873" s="11">
        <f t="shared" si="333"/>
        <v>1.9771698666955005E-3</v>
      </c>
      <c r="I3873" s="11"/>
    </row>
    <row r="3874" spans="2:9" ht="12" hidden="1" customHeight="1">
      <c r="B3874" s="9">
        <v>401180</v>
      </c>
      <c r="C3874" s="10">
        <v>72</v>
      </c>
      <c r="D3874" s="10">
        <v>71</v>
      </c>
      <c r="E3874" s="10">
        <v>71</v>
      </c>
      <c r="F3874" s="11">
        <f t="shared" si="333"/>
        <v>2.2447738857971286E-3</v>
      </c>
      <c r="G3874" s="11">
        <f t="shared" si="333"/>
        <v>2.1993612559282083E-3</v>
      </c>
      <c r="H3874" s="11">
        <f t="shared" si="333"/>
        <v>2.193422820865321E-3</v>
      </c>
      <c r="I3874" s="11"/>
    </row>
    <row r="3875" spans="2:9" ht="12" hidden="1" customHeight="1">
      <c r="B3875" s="9">
        <v>401181</v>
      </c>
      <c r="C3875" s="10">
        <v>19</v>
      </c>
      <c r="D3875" s="10">
        <v>18</v>
      </c>
      <c r="E3875" s="10">
        <v>17</v>
      </c>
      <c r="F3875" s="11">
        <f t="shared" si="333"/>
        <v>5.9237088652979786E-4</v>
      </c>
      <c r="G3875" s="11">
        <f t="shared" si="333"/>
        <v>5.5758454375644717E-4</v>
      </c>
      <c r="H3875" s="11">
        <f t="shared" si="333"/>
        <v>5.2518574584099233E-4</v>
      </c>
      <c r="I3875" s="11"/>
    </row>
    <row r="3876" spans="2:9" ht="12" hidden="1" customHeight="1">
      <c r="B3876" s="9">
        <v>401182</v>
      </c>
      <c r="C3876" s="10">
        <v>52</v>
      </c>
      <c r="D3876" s="10">
        <v>51</v>
      </c>
      <c r="E3876" s="10">
        <v>51</v>
      </c>
      <c r="F3876" s="11">
        <f t="shared" si="333"/>
        <v>1.6212255841868153E-3</v>
      </c>
      <c r="G3876" s="11">
        <f t="shared" si="333"/>
        <v>1.5798228739766003E-3</v>
      </c>
      <c r="H3876" s="11">
        <f t="shared" si="333"/>
        <v>1.575557237522977E-3</v>
      </c>
      <c r="I3876" s="11"/>
    </row>
    <row r="3877" spans="2:9" ht="12" hidden="1" customHeight="1">
      <c r="B3877" s="9">
        <v>401183</v>
      </c>
      <c r="C3877" s="10">
        <v>33</v>
      </c>
      <c r="D3877" s="10">
        <v>33</v>
      </c>
      <c r="E3877" s="10">
        <v>33</v>
      </c>
      <c r="F3877" s="11">
        <f t="shared" si="333"/>
        <v>1.0288546976570173E-3</v>
      </c>
      <c r="G3877" s="11">
        <f t="shared" si="333"/>
        <v>1.0222383302201531E-3</v>
      </c>
      <c r="H3877" s="11">
        <f t="shared" si="333"/>
        <v>1.0194782125148676E-3</v>
      </c>
      <c r="I3877" s="11"/>
    </row>
    <row r="3878" spans="2:9" ht="12" hidden="1" customHeight="1">
      <c r="B3878" s="9">
        <v>401184</v>
      </c>
      <c r="C3878" s="10">
        <v>106</v>
      </c>
      <c r="D3878" s="10">
        <v>106</v>
      </c>
      <c r="E3878" s="10">
        <v>106</v>
      </c>
      <c r="F3878" s="11">
        <f t="shared" si="333"/>
        <v>3.3048059985346617E-3</v>
      </c>
      <c r="G3878" s="11">
        <f t="shared" si="333"/>
        <v>3.2835534243435219E-3</v>
      </c>
      <c r="H3878" s="11">
        <f t="shared" si="333"/>
        <v>3.2746875917144228E-3</v>
      </c>
      <c r="I3878" s="11"/>
    </row>
    <row r="3879" spans="2:9" ht="12" hidden="1" customHeight="1">
      <c r="B3879" s="9">
        <v>401185</v>
      </c>
      <c r="C3879" s="10">
        <v>66</v>
      </c>
      <c r="D3879" s="10">
        <v>69</v>
      </c>
      <c r="E3879" s="10">
        <v>69</v>
      </c>
      <c r="F3879" s="11">
        <f t="shared" si="333"/>
        <v>2.0577093953140346E-3</v>
      </c>
      <c r="G3879" s="11">
        <f t="shared" si="333"/>
        <v>2.1374074177330474E-3</v>
      </c>
      <c r="H3879" s="11">
        <f t="shared" si="333"/>
        <v>2.1316362625310864E-3</v>
      </c>
      <c r="I3879" s="11"/>
    </row>
    <row r="3880" spans="2:9" ht="12" hidden="1" customHeight="1">
      <c r="B3880" s="9">
        <v>401186</v>
      </c>
      <c r="C3880" s="10">
        <v>96</v>
      </c>
      <c r="D3880" s="10">
        <v>95</v>
      </c>
      <c r="E3880" s="10">
        <v>96</v>
      </c>
      <c r="F3880" s="11">
        <f t="shared" si="333"/>
        <v>2.9930318477295052E-3</v>
      </c>
      <c r="G3880" s="11">
        <f t="shared" si="333"/>
        <v>2.9428073142701377E-3</v>
      </c>
      <c r="H3880" s="11">
        <f t="shared" si="333"/>
        <v>2.965754800043251E-3</v>
      </c>
      <c r="I3880" s="11"/>
    </row>
    <row r="3881" spans="2:9" ht="12" hidden="1" customHeight="1">
      <c r="B3881" s="9">
        <v>401187</v>
      </c>
      <c r="C3881" s="10">
        <v>61</v>
      </c>
      <c r="D3881" s="10">
        <v>59</v>
      </c>
      <c r="E3881" s="10">
        <v>60</v>
      </c>
      <c r="F3881" s="11">
        <f t="shared" si="333"/>
        <v>1.9018223199114563E-3</v>
      </c>
      <c r="G3881" s="11">
        <f t="shared" si="333"/>
        <v>1.8276382267572435E-3</v>
      </c>
      <c r="H3881" s="11">
        <f t="shared" si="333"/>
        <v>1.8535967500270319E-3</v>
      </c>
      <c r="I3881" s="11"/>
    </row>
    <row r="3882" spans="2:9" ht="12" hidden="1" customHeight="1">
      <c r="B3882" s="9">
        <v>401188</v>
      </c>
      <c r="C3882" s="10">
        <v>28</v>
      </c>
      <c r="D3882" s="10">
        <v>27</v>
      </c>
      <c r="E3882" s="10">
        <v>27</v>
      </c>
      <c r="F3882" s="11">
        <f t="shared" si="333"/>
        <v>8.7296762225443894E-4</v>
      </c>
      <c r="G3882" s="11">
        <f t="shared" si="333"/>
        <v>8.363768156346707E-4</v>
      </c>
      <c r="H3882" s="11">
        <f t="shared" si="333"/>
        <v>8.3411853751216435E-4</v>
      </c>
      <c r="I3882" s="11"/>
    </row>
    <row r="3883" spans="2:9" ht="12" hidden="1" customHeight="1">
      <c r="B3883" s="9">
        <v>401189</v>
      </c>
      <c r="C3883" s="10">
        <v>67</v>
      </c>
      <c r="D3883" s="10">
        <v>67</v>
      </c>
      <c r="E3883" s="10">
        <v>66</v>
      </c>
      <c r="F3883" s="11">
        <f t="shared" si="333"/>
        <v>2.0888868103945504E-3</v>
      </c>
      <c r="G3883" s="11">
        <f t="shared" si="333"/>
        <v>2.0754535795378865E-3</v>
      </c>
      <c r="H3883" s="11">
        <f t="shared" si="333"/>
        <v>2.0389564250297351E-3</v>
      </c>
      <c r="I3883" s="11"/>
    </row>
    <row r="3884" spans="2:9" ht="12" hidden="1" customHeight="1">
      <c r="B3884" s="9">
        <v>401190</v>
      </c>
      <c r="C3884" s="10">
        <v>68</v>
      </c>
      <c r="D3884" s="10">
        <v>69</v>
      </c>
      <c r="E3884" s="10">
        <v>68</v>
      </c>
      <c r="F3884" s="11">
        <f t="shared" si="333"/>
        <v>2.1200642254750662E-3</v>
      </c>
      <c r="G3884" s="11">
        <f t="shared" si="333"/>
        <v>2.1374074177330474E-3</v>
      </c>
      <c r="H3884" s="11">
        <f t="shared" si="333"/>
        <v>2.1007429833639693E-3</v>
      </c>
      <c r="I3884" s="11"/>
    </row>
    <row r="3885" spans="2:9" ht="12" hidden="1" customHeight="1">
      <c r="B3885" s="9">
        <v>401191</v>
      </c>
      <c r="C3885" s="10">
        <v>20</v>
      </c>
      <c r="D3885" s="10">
        <v>21</v>
      </c>
      <c r="E3885" s="10">
        <v>21</v>
      </c>
      <c r="F3885" s="11">
        <f t="shared" si="333"/>
        <v>6.2354830161031357E-4</v>
      </c>
      <c r="G3885" s="11">
        <f t="shared" si="333"/>
        <v>6.5051530104918835E-4</v>
      </c>
      <c r="H3885" s="11">
        <f t="shared" si="333"/>
        <v>6.4875886250946114E-4</v>
      </c>
      <c r="I3885" s="11"/>
    </row>
    <row r="3886" spans="2:9" ht="12" hidden="1" customHeight="1">
      <c r="B3886" s="9">
        <v>401192</v>
      </c>
      <c r="C3886" s="10">
        <v>97</v>
      </c>
      <c r="D3886" s="10">
        <v>97</v>
      </c>
      <c r="E3886" s="10">
        <v>96</v>
      </c>
      <c r="F3886" s="11">
        <f t="shared" si="333"/>
        <v>3.0242092628100206E-3</v>
      </c>
      <c r="G3886" s="11">
        <f t="shared" si="333"/>
        <v>3.0047611524652985E-3</v>
      </c>
      <c r="H3886" s="11">
        <f t="shared" si="333"/>
        <v>2.965754800043251E-3</v>
      </c>
      <c r="I3886" s="11"/>
    </row>
    <row r="3887" spans="2:9" ht="12" hidden="1" customHeight="1">
      <c r="B3887" s="9">
        <v>402100</v>
      </c>
      <c r="C3887" s="10">
        <v>55</v>
      </c>
      <c r="D3887" s="10">
        <v>55</v>
      </c>
      <c r="E3887" s="10">
        <v>55</v>
      </c>
      <c r="F3887" s="11">
        <f t="shared" si="333"/>
        <v>1.7147578294283623E-3</v>
      </c>
      <c r="G3887" s="11">
        <f t="shared" si="333"/>
        <v>1.7037305503669218E-3</v>
      </c>
      <c r="H3887" s="11">
        <f t="shared" si="333"/>
        <v>1.6991303541914458E-3</v>
      </c>
      <c r="I3887" s="11"/>
    </row>
    <row r="3888" spans="2:9" ht="12" hidden="1" customHeight="1">
      <c r="B3888" s="9">
        <v>402101</v>
      </c>
      <c r="C3888" s="10">
        <v>118</v>
      </c>
      <c r="D3888" s="10">
        <v>119</v>
      </c>
      <c r="E3888" s="10">
        <v>119</v>
      </c>
      <c r="F3888" s="11">
        <f t="shared" si="333"/>
        <v>3.6789349795008498E-3</v>
      </c>
      <c r="G3888" s="11">
        <f t="shared" si="333"/>
        <v>3.6862533726120675E-3</v>
      </c>
      <c r="H3888" s="11">
        <f t="shared" si="333"/>
        <v>3.6763002208869463E-3</v>
      </c>
      <c r="I3888" s="11"/>
    </row>
    <row r="3889" spans="2:9" ht="12" hidden="1" customHeight="1">
      <c r="B3889" s="9">
        <v>403101</v>
      </c>
      <c r="C3889" s="10">
        <v>27</v>
      </c>
      <c r="D3889" s="10">
        <v>27</v>
      </c>
      <c r="E3889" s="10">
        <v>26</v>
      </c>
      <c r="F3889" s="11">
        <f t="shared" si="333"/>
        <v>8.4179020717392334E-4</v>
      </c>
      <c r="G3889" s="11">
        <f t="shared" si="333"/>
        <v>8.363768156346707E-4</v>
      </c>
      <c r="H3889" s="11">
        <f t="shared" si="333"/>
        <v>8.0322525834504715E-4</v>
      </c>
      <c r="I3889" s="11"/>
    </row>
    <row r="3890" spans="2:9" ht="12" hidden="1" customHeight="1">
      <c r="B3890" s="9">
        <v>403102</v>
      </c>
      <c r="C3890" s="10">
        <v>21</v>
      </c>
      <c r="D3890" s="10">
        <v>21</v>
      </c>
      <c r="E3890" s="10">
        <v>21</v>
      </c>
      <c r="F3890" s="11">
        <f t="shared" si="333"/>
        <v>6.5472571669082929E-4</v>
      </c>
      <c r="G3890" s="11">
        <f t="shared" si="333"/>
        <v>6.5051530104918835E-4</v>
      </c>
      <c r="H3890" s="11">
        <f t="shared" si="333"/>
        <v>6.4875886250946114E-4</v>
      </c>
      <c r="I3890" s="11"/>
    </row>
    <row r="3891" spans="2:9" ht="12" hidden="1" customHeight="1">
      <c r="B3891" s="9">
        <v>403103</v>
      </c>
      <c r="C3891" s="10">
        <v>51</v>
      </c>
      <c r="D3891" s="10">
        <v>51</v>
      </c>
      <c r="E3891" s="10">
        <v>51</v>
      </c>
      <c r="F3891" s="11">
        <f t="shared" si="333"/>
        <v>1.5900481691062996E-3</v>
      </c>
      <c r="G3891" s="11">
        <f t="shared" si="333"/>
        <v>1.5798228739766003E-3</v>
      </c>
      <c r="H3891" s="11">
        <f t="shared" si="333"/>
        <v>1.575557237522977E-3</v>
      </c>
      <c r="I3891" s="11"/>
    </row>
    <row r="3892" spans="2:9" ht="12" hidden="1" customHeight="1">
      <c r="B3892" s="9">
        <v>403104</v>
      </c>
      <c r="C3892" s="10">
        <v>53</v>
      </c>
      <c r="D3892" s="10">
        <v>53</v>
      </c>
      <c r="E3892" s="10">
        <v>53</v>
      </c>
      <c r="F3892" s="11">
        <f t="shared" si="333"/>
        <v>1.6524029992673309E-3</v>
      </c>
      <c r="G3892" s="11">
        <f t="shared" si="333"/>
        <v>1.641776712171761E-3</v>
      </c>
      <c r="H3892" s="11">
        <f t="shared" si="333"/>
        <v>1.6373437958572114E-3</v>
      </c>
      <c r="I3892" s="11"/>
    </row>
    <row r="3893" spans="2:9" ht="12" hidden="1" customHeight="1">
      <c r="B3893" s="9">
        <v>403107</v>
      </c>
      <c r="C3893" s="10">
        <v>139</v>
      </c>
      <c r="D3893" s="10">
        <v>139.5</v>
      </c>
      <c r="E3893" s="10">
        <v>142.5</v>
      </c>
      <c r="F3893" s="11">
        <f t="shared" ref="F3893:H3903" si="334">C3893/C$3904</f>
        <v>4.3336606961916794E-3</v>
      </c>
      <c r="G3893" s="11">
        <f t="shared" si="334"/>
        <v>4.3212802141124659E-3</v>
      </c>
      <c r="H3893" s="11">
        <f t="shared" si="334"/>
        <v>4.4022922813142006E-3</v>
      </c>
      <c r="I3893" s="11"/>
    </row>
    <row r="3894" spans="2:9" ht="12" hidden="1" customHeight="1">
      <c r="B3894" s="9">
        <v>403108</v>
      </c>
      <c r="C3894" s="10">
        <v>87.2</v>
      </c>
      <c r="D3894" s="10">
        <v>91.2</v>
      </c>
      <c r="E3894" s="10">
        <v>87.2</v>
      </c>
      <c r="F3894" s="11">
        <f t="shared" si="334"/>
        <v>2.7186705950209672E-3</v>
      </c>
      <c r="G3894" s="11">
        <f t="shared" si="334"/>
        <v>2.8250950216993326E-3</v>
      </c>
      <c r="H3894" s="11">
        <f t="shared" si="334"/>
        <v>2.6938939433726198E-3</v>
      </c>
      <c r="I3894" s="11"/>
    </row>
    <row r="3895" spans="2:9" ht="12" hidden="1" customHeight="1">
      <c r="B3895" s="9">
        <v>403109</v>
      </c>
      <c r="C3895" s="10">
        <v>81</v>
      </c>
      <c r="D3895" s="10">
        <v>82</v>
      </c>
      <c r="E3895" s="10">
        <v>82</v>
      </c>
      <c r="F3895" s="11">
        <f t="shared" si="334"/>
        <v>2.5253706215217701E-3</v>
      </c>
      <c r="G3895" s="11">
        <f t="shared" si="334"/>
        <v>2.5401073660015925E-3</v>
      </c>
      <c r="H3895" s="11">
        <f t="shared" si="334"/>
        <v>2.5332488917036104E-3</v>
      </c>
      <c r="I3895" s="11"/>
    </row>
    <row r="3896" spans="2:9" ht="12" hidden="1" customHeight="1">
      <c r="B3896" s="9">
        <v>403112</v>
      </c>
      <c r="C3896" s="10">
        <v>175.4</v>
      </c>
      <c r="D3896" s="10">
        <v>179.6</v>
      </c>
      <c r="E3896" s="10">
        <v>177.8</v>
      </c>
      <c r="F3896" s="11">
        <f t="shared" si="334"/>
        <v>5.4685186051224499E-3</v>
      </c>
      <c r="G3896" s="11">
        <f t="shared" si="334"/>
        <v>5.5634546699254396E-3</v>
      </c>
      <c r="H3896" s="11">
        <f t="shared" si="334"/>
        <v>5.4928250359134378E-3</v>
      </c>
      <c r="I3896" s="11"/>
    </row>
    <row r="3897" spans="2:9" ht="12" hidden="1" customHeight="1">
      <c r="B3897" s="9">
        <v>403113</v>
      </c>
      <c r="C3897" s="10">
        <v>202</v>
      </c>
      <c r="D3897" s="10">
        <v>191.8</v>
      </c>
      <c r="E3897" s="10">
        <v>192.2</v>
      </c>
      <c r="F3897" s="11">
        <f t="shared" si="334"/>
        <v>6.297837846264167E-3</v>
      </c>
      <c r="G3897" s="11">
        <f t="shared" si="334"/>
        <v>5.9413730829159205E-3</v>
      </c>
      <c r="H3897" s="11">
        <f t="shared" si="334"/>
        <v>5.937688255919925E-3</v>
      </c>
      <c r="I3897" s="11"/>
    </row>
    <row r="3898" spans="2:9" ht="12" hidden="1" customHeight="1">
      <c r="B3898" s="9">
        <v>403114</v>
      </c>
      <c r="C3898" s="10">
        <v>75</v>
      </c>
      <c r="D3898" s="10">
        <v>83</v>
      </c>
      <c r="E3898" s="10">
        <v>85</v>
      </c>
      <c r="F3898" s="11">
        <f t="shared" si="334"/>
        <v>2.3383061310386756E-3</v>
      </c>
      <c r="G3898" s="11">
        <f t="shared" si="334"/>
        <v>2.571084285099173E-3</v>
      </c>
      <c r="H3898" s="11">
        <f t="shared" si="334"/>
        <v>2.6259287292049616E-3</v>
      </c>
      <c r="I3898" s="11"/>
    </row>
    <row r="3899" spans="2:9" ht="12" hidden="1" customHeight="1">
      <c r="B3899" s="9">
        <v>403115</v>
      </c>
      <c r="C3899" s="10">
        <v>82.6</v>
      </c>
      <c r="D3899" s="10">
        <v>81.599999999999994</v>
      </c>
      <c r="E3899" s="10">
        <v>82.6</v>
      </c>
      <c r="F3899" s="11">
        <f t="shared" si="334"/>
        <v>2.5752544856505947E-3</v>
      </c>
      <c r="G3899" s="11">
        <f t="shared" si="334"/>
        <v>2.5277165983625602E-3</v>
      </c>
      <c r="H3899" s="11">
        <f t="shared" si="334"/>
        <v>2.5517848592038804E-3</v>
      </c>
      <c r="I3899" s="11"/>
    </row>
    <row r="3900" spans="2:9" ht="12" hidden="1" customHeight="1">
      <c r="B3900" s="9">
        <v>403116</v>
      </c>
      <c r="C3900" s="10">
        <v>82.8</v>
      </c>
      <c r="D3900" s="10">
        <v>80.8</v>
      </c>
      <c r="E3900" s="10">
        <v>82.8</v>
      </c>
      <c r="F3900" s="11">
        <f t="shared" si="334"/>
        <v>2.5814899686666982E-3</v>
      </c>
      <c r="G3900" s="11">
        <f t="shared" si="334"/>
        <v>2.5029350630844959E-3</v>
      </c>
      <c r="H3900" s="11">
        <f t="shared" si="334"/>
        <v>2.5579635150373039E-3</v>
      </c>
      <c r="I3900" s="11"/>
    </row>
    <row r="3901" spans="2:9" ht="12" hidden="1" customHeight="1">
      <c r="B3901" s="9">
        <v>403118</v>
      </c>
      <c r="C3901" s="10">
        <v>1</v>
      </c>
      <c r="D3901" s="10">
        <v>1</v>
      </c>
      <c r="E3901" s="10">
        <v>1</v>
      </c>
      <c r="F3901" s="11">
        <f t="shared" si="334"/>
        <v>3.1177415080515677E-5</v>
      </c>
      <c r="G3901" s="11">
        <f t="shared" si="334"/>
        <v>3.0976919097580395E-5</v>
      </c>
      <c r="H3901" s="11">
        <f t="shared" si="334"/>
        <v>3.0893279167117195E-5</v>
      </c>
      <c r="I3901" s="11"/>
    </row>
    <row r="3902" spans="2:9" ht="12" hidden="1" customHeight="1">
      <c r="B3902" s="9">
        <v>406100</v>
      </c>
      <c r="C3902" s="10">
        <v>1739.5</v>
      </c>
      <c r="D3902" s="10">
        <v>1742.5</v>
      </c>
      <c r="E3902" s="10">
        <v>1739.5</v>
      </c>
      <c r="F3902" s="11">
        <f t="shared" si="334"/>
        <v>5.4233113532557019E-2</v>
      </c>
      <c r="G3902" s="11">
        <f t="shared" si="334"/>
        <v>5.3977281527533845E-2</v>
      </c>
      <c r="H3902" s="11">
        <f t="shared" si="334"/>
        <v>5.3738859111200361E-2</v>
      </c>
      <c r="I3902" s="11"/>
    </row>
    <row r="3903" spans="2:9" ht="12" hidden="1" customHeight="1">
      <c r="B3903" s="9">
        <v>406101</v>
      </c>
      <c r="C3903" s="10">
        <v>1718</v>
      </c>
      <c r="D3903" s="10">
        <v>1721</v>
      </c>
      <c r="E3903" s="10">
        <v>1718</v>
      </c>
      <c r="F3903" s="11">
        <f t="shared" si="334"/>
        <v>5.3562799108325933E-2</v>
      </c>
      <c r="G3903" s="11">
        <f t="shared" si="334"/>
        <v>5.3311277766935866E-2</v>
      </c>
      <c r="H3903" s="11">
        <f t="shared" si="334"/>
        <v>5.3074653609107347E-2</v>
      </c>
      <c r="I3903" s="11"/>
    </row>
    <row r="3904" spans="2:9" ht="12" hidden="1" customHeight="1" thickBot="1">
      <c r="C3904" s="12">
        <f t="shared" ref="C3904:H3904" si="335">SUM(C3765:C3903)</f>
        <v>32074.499999999996</v>
      </c>
      <c r="D3904" s="12">
        <f t="shared" si="335"/>
        <v>32282.099999999995</v>
      </c>
      <c r="E3904" s="12">
        <f t="shared" si="335"/>
        <v>32369.499999999996</v>
      </c>
      <c r="F3904" s="13">
        <f t="shared" si="335"/>
        <v>0.99999999999999967</v>
      </c>
      <c r="G3904" s="13">
        <f t="shared" si="335"/>
        <v>1.0000000000000002</v>
      </c>
      <c r="H3904" s="13">
        <f t="shared" si="335"/>
        <v>1</v>
      </c>
      <c r="I3904" s="52"/>
    </row>
    <row r="3905" spans="1:9" ht="12" hidden="1" customHeight="1"/>
    <row r="3906" spans="1:9" ht="12" customHeight="1">
      <c r="A3906" s="3" t="s">
        <v>280</v>
      </c>
      <c r="B3906" s="2" t="s">
        <v>281</v>
      </c>
    </row>
    <row r="3907" spans="1:9" ht="12" customHeight="1">
      <c r="B3907" s="6" t="s">
        <v>4</v>
      </c>
      <c r="C3907" s="55" t="s">
        <v>5</v>
      </c>
      <c r="D3907" s="55"/>
      <c r="E3907" s="55"/>
      <c r="F3907" s="55" t="s">
        <v>6</v>
      </c>
      <c r="G3907" s="55"/>
      <c r="H3907" s="55"/>
      <c r="I3907" s="6"/>
    </row>
    <row r="3908" spans="1:9" ht="12" customHeight="1">
      <c r="B3908" s="6"/>
      <c r="C3908" s="8" t="s">
        <v>7</v>
      </c>
      <c r="D3908" s="8" t="s">
        <v>8</v>
      </c>
      <c r="E3908" s="8">
        <v>2013</v>
      </c>
      <c r="F3908" s="36" t="s">
        <v>7</v>
      </c>
      <c r="G3908" s="8" t="s">
        <v>8</v>
      </c>
      <c r="H3908" s="8">
        <v>2013</v>
      </c>
      <c r="I3908" s="8"/>
    </row>
    <row r="3909" spans="1:9" ht="12" customHeight="1">
      <c r="B3909" s="9">
        <v>241100</v>
      </c>
      <c r="C3909" s="10">
        <v>2094.1999999999998</v>
      </c>
      <c r="D3909" s="10">
        <v>2094.1999999999998</v>
      </c>
      <c r="E3909" s="10">
        <v>2094.1999999999998</v>
      </c>
      <c r="F3909" s="11">
        <f t="shared" ref="F3909:H3954" si="336">C3909/C$3955</f>
        <v>3.413067180805205E-2</v>
      </c>
      <c r="G3909" s="11">
        <f t="shared" si="336"/>
        <v>3.3610073713622644E-2</v>
      </c>
      <c r="H3909" s="11">
        <f t="shared" si="336"/>
        <v>3.3525598848648135E-2</v>
      </c>
      <c r="I3909" s="11"/>
    </row>
    <row r="3910" spans="1:9" ht="12" customHeight="1">
      <c r="B3910" s="9">
        <v>242100</v>
      </c>
      <c r="C3910" s="10">
        <v>120.7</v>
      </c>
      <c r="D3910" s="10">
        <v>124.1</v>
      </c>
      <c r="E3910" s="10">
        <v>123.1</v>
      </c>
      <c r="F3910" s="11">
        <f t="shared" si="336"/>
        <v>1.9671340307668237E-3</v>
      </c>
      <c r="G3910" s="11">
        <f t="shared" si="336"/>
        <v>1.9916961836790041E-3</v>
      </c>
      <c r="H3910" s="11">
        <f t="shared" si="336"/>
        <v>1.970681510012695E-3</v>
      </c>
      <c r="I3910" s="11"/>
    </row>
    <row r="3911" spans="1:9" ht="12" customHeight="1">
      <c r="B3911" s="9">
        <v>242101</v>
      </c>
      <c r="C3911" s="10">
        <v>121.7</v>
      </c>
      <c r="D3911" s="10">
        <v>125.1</v>
      </c>
      <c r="E3911" s="10">
        <v>124.1</v>
      </c>
      <c r="F3911" s="11">
        <f t="shared" si="336"/>
        <v>1.9834317443605839E-3</v>
      </c>
      <c r="G3911" s="11">
        <f t="shared" si="336"/>
        <v>2.0077453068351606E-3</v>
      </c>
      <c r="H3911" s="11">
        <f t="shared" si="336"/>
        <v>1.9866902956342442E-3</v>
      </c>
      <c r="I3911" s="11"/>
    </row>
    <row r="3912" spans="1:9" ht="12" customHeight="1">
      <c r="B3912" s="9">
        <v>246100</v>
      </c>
      <c r="C3912" s="10">
        <v>1699</v>
      </c>
      <c r="D3912" s="10">
        <v>1688.5</v>
      </c>
      <c r="E3912" s="10">
        <v>1679</v>
      </c>
      <c r="F3912" s="11">
        <f t="shared" si="336"/>
        <v>2.7689815395798126E-2</v>
      </c>
      <c r="G3912" s="11">
        <f t="shared" si="336"/>
        <v>2.7098944449170013E-2</v>
      </c>
      <c r="H3912" s="11">
        <f t="shared" si="336"/>
        <v>2.6878751058580952E-2</v>
      </c>
      <c r="I3912" s="11"/>
    </row>
    <row r="3913" spans="1:9" ht="12" customHeight="1">
      <c r="B3913" s="9">
        <v>248100</v>
      </c>
      <c r="C3913" s="10">
        <v>1252.4000000000001</v>
      </c>
      <c r="D3913" s="10">
        <v>1263.5999999999999</v>
      </c>
      <c r="E3913" s="10">
        <v>1258.8</v>
      </c>
      <c r="F3913" s="11">
        <f t="shared" si="336"/>
        <v>2.0411256504824941E-2</v>
      </c>
      <c r="G3913" s="11">
        <f t="shared" si="336"/>
        <v>2.0279672020119176E-2</v>
      </c>
      <c r="H3913" s="11">
        <f t="shared" si="336"/>
        <v>2.0151859340406014E-2</v>
      </c>
      <c r="I3913" s="11"/>
    </row>
    <row r="3914" spans="1:9" ht="12" customHeight="1">
      <c r="B3914" s="9">
        <v>248101</v>
      </c>
      <c r="C3914" s="10">
        <v>1150.0999999999999</v>
      </c>
      <c r="D3914" s="10">
        <v>1161.3</v>
      </c>
      <c r="E3914" s="10">
        <v>1157.3</v>
      </c>
      <c r="F3914" s="11">
        <f t="shared" si="336"/>
        <v>1.8744000404183298E-2</v>
      </c>
      <c r="G3914" s="11">
        <f t="shared" si="336"/>
        <v>1.863784672124438E-2</v>
      </c>
      <c r="H3914" s="11">
        <f t="shared" si="336"/>
        <v>1.852696759981878E-2</v>
      </c>
      <c r="I3914" s="11"/>
    </row>
    <row r="3915" spans="1:9" ht="12" customHeight="1">
      <c r="B3915" s="9">
        <v>249100</v>
      </c>
      <c r="C3915" s="10">
        <v>1602.6</v>
      </c>
      <c r="D3915" s="10">
        <v>1591.6</v>
      </c>
      <c r="E3915" s="10">
        <v>1588.6</v>
      </c>
      <c r="F3915" s="11">
        <f t="shared" si="336"/>
        <v>2.6118715805359665E-2</v>
      </c>
      <c r="G3915" s="11">
        <f t="shared" si="336"/>
        <v>2.5543784415338461E-2</v>
      </c>
      <c r="H3915" s="11">
        <f t="shared" si="336"/>
        <v>2.5431556838392908E-2</v>
      </c>
      <c r="I3915" s="11"/>
    </row>
    <row r="3916" spans="1:9" ht="12" customHeight="1">
      <c r="B3916" s="9">
        <v>249101</v>
      </c>
      <c r="C3916" s="10">
        <v>908</v>
      </c>
      <c r="D3916" s="10">
        <v>908</v>
      </c>
      <c r="E3916" s="10">
        <v>908</v>
      </c>
      <c r="F3916" s="11">
        <f t="shared" si="336"/>
        <v>1.4798323943134019E-2</v>
      </c>
      <c r="G3916" s="11">
        <f t="shared" si="336"/>
        <v>1.4572603825789975E-2</v>
      </c>
      <c r="H3916" s="11">
        <f t="shared" si="336"/>
        <v>1.4535977344366589E-2</v>
      </c>
      <c r="I3916" s="11"/>
    </row>
    <row r="3917" spans="1:9" ht="12" customHeight="1">
      <c r="B3917" s="9">
        <v>250100</v>
      </c>
      <c r="C3917" s="10">
        <v>3355</v>
      </c>
      <c r="D3917" s="10">
        <v>3355</v>
      </c>
      <c r="E3917" s="10">
        <v>3355</v>
      </c>
      <c r="F3917" s="11">
        <f t="shared" si="336"/>
        <v>5.4678829107064571E-2</v>
      </c>
      <c r="G3917" s="11">
        <f t="shared" si="336"/>
        <v>5.3844808188904587E-2</v>
      </c>
      <c r="H3917" s="11">
        <f t="shared" si="336"/>
        <v>5.3709475760297255E-2</v>
      </c>
      <c r="I3917" s="11"/>
    </row>
    <row r="3918" spans="1:9" ht="12" customHeight="1">
      <c r="B3918" s="9">
        <v>251100</v>
      </c>
      <c r="C3918" s="10">
        <v>67</v>
      </c>
      <c r="D3918" s="10">
        <v>67</v>
      </c>
      <c r="E3918" s="10">
        <v>66</v>
      </c>
      <c r="F3918" s="11">
        <f t="shared" si="336"/>
        <v>1.0919468107819155E-3</v>
      </c>
      <c r="G3918" s="11">
        <f t="shared" si="336"/>
        <v>1.0752912514624762E-3</v>
      </c>
      <c r="H3918" s="11">
        <f t="shared" si="336"/>
        <v>1.0565798510222412E-3</v>
      </c>
      <c r="I3918" s="11"/>
    </row>
    <row r="3919" spans="1:9" ht="12" customHeight="1">
      <c r="B3919" s="9">
        <v>251101</v>
      </c>
      <c r="C3919" s="10">
        <v>43</v>
      </c>
      <c r="D3919" s="10">
        <v>41</v>
      </c>
      <c r="E3919" s="10">
        <v>43</v>
      </c>
      <c r="F3919" s="11">
        <f t="shared" si="336"/>
        <v>7.0080168453167714E-4</v>
      </c>
      <c r="G3919" s="11">
        <f t="shared" si="336"/>
        <v>6.5801404940241082E-4</v>
      </c>
      <c r="H3919" s="11">
        <f t="shared" si="336"/>
        <v>6.8837778172661161E-4</v>
      </c>
      <c r="I3919" s="11"/>
    </row>
    <row r="3920" spans="1:9" ht="12" customHeight="1">
      <c r="B3920" s="9">
        <v>251102</v>
      </c>
      <c r="C3920" s="10">
        <v>3218.3</v>
      </c>
      <c r="D3920" s="10">
        <v>3304.8</v>
      </c>
      <c r="E3920" s="10">
        <v>3348.8</v>
      </c>
      <c r="F3920" s="11">
        <f t="shared" si="336"/>
        <v>5.2450931658797592E-2</v>
      </c>
      <c r="G3920" s="11">
        <f t="shared" si="336"/>
        <v>5.3039142206465544E-2</v>
      </c>
      <c r="H3920" s="11">
        <f t="shared" si="336"/>
        <v>5.3610221289443649E-2</v>
      </c>
      <c r="I3920" s="11"/>
    </row>
    <row r="3921" spans="2:9" ht="12" customHeight="1">
      <c r="B3921" s="9">
        <v>251103</v>
      </c>
      <c r="C3921" s="10">
        <v>3144.8</v>
      </c>
      <c r="D3921" s="10">
        <v>3248.8</v>
      </c>
      <c r="E3921" s="10">
        <v>3299.3</v>
      </c>
      <c r="F3921" s="11">
        <f t="shared" si="336"/>
        <v>5.1253049709656238E-2</v>
      </c>
      <c r="G3921" s="11">
        <f t="shared" si="336"/>
        <v>5.2140391309720785E-2</v>
      </c>
      <c r="H3921" s="11">
        <f t="shared" si="336"/>
        <v>5.2817786401176972E-2</v>
      </c>
      <c r="I3921" s="11"/>
    </row>
    <row r="3922" spans="2:9" ht="12" customHeight="1">
      <c r="B3922" s="9">
        <v>251104</v>
      </c>
      <c r="C3922" s="10">
        <v>56</v>
      </c>
      <c r="D3922" s="10">
        <v>272</v>
      </c>
      <c r="E3922" s="10">
        <v>293</v>
      </c>
      <c r="F3922" s="11">
        <f t="shared" si="336"/>
        <v>9.1267196125055625E-4</v>
      </c>
      <c r="G3922" s="11">
        <f t="shared" si="336"/>
        <v>4.3653614984745298E-3</v>
      </c>
      <c r="H3922" s="11">
        <f t="shared" si="336"/>
        <v>4.6905741871138881E-3</v>
      </c>
      <c r="I3922" s="11"/>
    </row>
    <row r="3923" spans="2:9" ht="12" customHeight="1">
      <c r="B3923" s="9">
        <v>251106</v>
      </c>
      <c r="C3923" s="10">
        <v>6105.6</v>
      </c>
      <c r="D3923" s="10">
        <v>6355.9</v>
      </c>
      <c r="E3923" s="10">
        <v>6498.6</v>
      </c>
      <c r="F3923" s="11">
        <f t="shared" si="336"/>
        <v>9.9507320118060655E-2</v>
      </c>
      <c r="G3923" s="11">
        <f t="shared" si="336"/>
        <v>0.1020066218682142</v>
      </c>
      <c r="H3923" s="11">
        <f t="shared" si="336"/>
        <v>0.10403469424019904</v>
      </c>
      <c r="I3923" s="11"/>
    </row>
    <row r="3924" spans="2:9" ht="12" customHeight="1">
      <c r="B3924" s="9">
        <v>252106</v>
      </c>
      <c r="C3924" s="10">
        <v>1703.8</v>
      </c>
      <c r="D3924" s="10">
        <v>1696.8</v>
      </c>
      <c r="E3924" s="10">
        <v>1700.3</v>
      </c>
      <c r="F3924" s="11">
        <f t="shared" si="336"/>
        <v>2.7768044421048171E-2</v>
      </c>
      <c r="G3924" s="11">
        <f t="shared" si="336"/>
        <v>2.7232152171366111E-2</v>
      </c>
      <c r="H3924" s="11">
        <f t="shared" si="336"/>
        <v>2.7219738192319945E-2</v>
      </c>
      <c r="I3924" s="11"/>
    </row>
    <row r="3925" spans="2:9" ht="12" customHeight="1">
      <c r="B3925" s="9">
        <v>252107</v>
      </c>
      <c r="C3925" s="10">
        <v>158</v>
      </c>
      <c r="D3925" s="10">
        <v>158</v>
      </c>
      <c r="E3925" s="10">
        <v>156</v>
      </c>
      <c r="F3925" s="11">
        <f t="shared" si="336"/>
        <v>2.5750387478140693E-3</v>
      </c>
      <c r="G3925" s="11">
        <f t="shared" si="336"/>
        <v>2.5357614586727049E-3</v>
      </c>
      <c r="H3925" s="11">
        <f t="shared" si="336"/>
        <v>2.4973705569616609E-3</v>
      </c>
      <c r="I3925" s="11"/>
    </row>
    <row r="3926" spans="2:9" ht="12" customHeight="1">
      <c r="B3926" s="9">
        <v>252110</v>
      </c>
      <c r="C3926" s="10">
        <v>1145</v>
      </c>
      <c r="D3926" s="10">
        <v>882</v>
      </c>
      <c r="E3926" s="10">
        <v>887</v>
      </c>
      <c r="F3926" s="11">
        <f t="shared" si="336"/>
        <v>1.8660882064855121E-2</v>
      </c>
      <c r="G3926" s="11">
        <f t="shared" si="336"/>
        <v>1.4155326623729909E-2</v>
      </c>
      <c r="H3926" s="11">
        <f t="shared" si="336"/>
        <v>1.4199792846314058E-2</v>
      </c>
      <c r="I3926" s="11"/>
    </row>
    <row r="3927" spans="2:9" ht="12" customHeight="1">
      <c r="B3927" s="9">
        <v>252111</v>
      </c>
      <c r="C3927" s="10">
        <v>1135.5</v>
      </c>
      <c r="D3927" s="10">
        <v>876.5</v>
      </c>
      <c r="E3927" s="10">
        <v>880.5</v>
      </c>
      <c r="F3927" s="11">
        <f t="shared" si="336"/>
        <v>1.8506053785714405E-2</v>
      </c>
      <c r="G3927" s="11">
        <f t="shared" si="336"/>
        <v>1.4067056446371049E-2</v>
      </c>
      <c r="H3927" s="11">
        <f t="shared" si="336"/>
        <v>1.4095735739773988E-2</v>
      </c>
      <c r="I3927" s="11"/>
    </row>
    <row r="3928" spans="2:9" ht="12" customHeight="1">
      <c r="B3928" s="9">
        <v>252113</v>
      </c>
      <c r="C3928" s="10">
        <v>224.5</v>
      </c>
      <c r="D3928" s="10">
        <v>223.5</v>
      </c>
      <c r="E3928" s="10">
        <v>223.5</v>
      </c>
      <c r="F3928" s="11">
        <f t="shared" si="336"/>
        <v>3.6588367017991049E-3</v>
      </c>
      <c r="G3928" s="11">
        <f t="shared" si="336"/>
        <v>3.5869790254009467E-3</v>
      </c>
      <c r="H3928" s="11">
        <f t="shared" si="336"/>
        <v>3.5779635864162255E-3</v>
      </c>
      <c r="I3928" s="11"/>
    </row>
    <row r="3929" spans="2:9" ht="12" customHeight="1">
      <c r="B3929" s="9">
        <v>252114</v>
      </c>
      <c r="C3929" s="10">
        <v>58</v>
      </c>
      <c r="D3929" s="10">
        <v>60</v>
      </c>
      <c r="E3929" s="10">
        <v>60</v>
      </c>
      <c r="F3929" s="11">
        <f t="shared" si="336"/>
        <v>9.4526738843807604E-4</v>
      </c>
      <c r="G3929" s="11">
        <f t="shared" si="336"/>
        <v>9.6294738936938159E-4</v>
      </c>
      <c r="H3929" s="11">
        <f t="shared" si="336"/>
        <v>9.6052713729294641E-4</v>
      </c>
      <c r="I3929" s="11"/>
    </row>
    <row r="3930" spans="2:9" ht="12" customHeight="1">
      <c r="B3930" s="9">
        <v>252115</v>
      </c>
      <c r="C3930" s="10">
        <v>100</v>
      </c>
      <c r="D3930" s="10">
        <v>100</v>
      </c>
      <c r="E3930" s="10">
        <v>98</v>
      </c>
      <c r="F3930" s="11">
        <f t="shared" si="336"/>
        <v>1.6297713593759933E-3</v>
      </c>
      <c r="G3930" s="11">
        <f t="shared" si="336"/>
        <v>1.6049123156156361E-3</v>
      </c>
      <c r="H3930" s="11">
        <f t="shared" si="336"/>
        <v>1.5688609909118125E-3</v>
      </c>
      <c r="I3930" s="11"/>
    </row>
    <row r="3931" spans="2:9" ht="12" customHeight="1">
      <c r="B3931" s="9">
        <v>252116</v>
      </c>
      <c r="C3931" s="10">
        <v>79</v>
      </c>
      <c r="D3931" s="10">
        <v>80</v>
      </c>
      <c r="E3931" s="10">
        <v>79</v>
      </c>
      <c r="F3931" s="11">
        <f t="shared" si="336"/>
        <v>1.2875193739070347E-3</v>
      </c>
      <c r="G3931" s="11">
        <f t="shared" si="336"/>
        <v>1.2839298524925089E-3</v>
      </c>
      <c r="H3931" s="11">
        <f t="shared" si="336"/>
        <v>1.2646940641023795E-3</v>
      </c>
      <c r="I3931" s="11"/>
    </row>
    <row r="3932" spans="2:9" ht="12" customHeight="1">
      <c r="B3932" s="9">
        <v>252117</v>
      </c>
      <c r="C3932" s="10">
        <v>176</v>
      </c>
      <c r="D3932" s="10">
        <v>177</v>
      </c>
      <c r="E3932" s="10">
        <v>176</v>
      </c>
      <c r="F3932" s="11">
        <f t="shared" si="336"/>
        <v>2.8683975925017481E-3</v>
      </c>
      <c r="G3932" s="11">
        <f t="shared" si="336"/>
        <v>2.8406947986396756E-3</v>
      </c>
      <c r="H3932" s="11">
        <f t="shared" si="336"/>
        <v>2.8175462693926429E-3</v>
      </c>
      <c r="I3932" s="11"/>
    </row>
    <row r="3933" spans="2:9" ht="12" customHeight="1">
      <c r="B3933" s="9">
        <v>252118</v>
      </c>
      <c r="C3933" s="10">
        <v>340</v>
      </c>
      <c r="D3933" s="10">
        <v>340</v>
      </c>
      <c r="E3933" s="10">
        <v>339</v>
      </c>
      <c r="F3933" s="11">
        <f t="shared" si="336"/>
        <v>5.5412226218783771E-3</v>
      </c>
      <c r="G3933" s="11">
        <f t="shared" si="336"/>
        <v>5.4567018730931624E-3</v>
      </c>
      <c r="H3933" s="11">
        <f t="shared" si="336"/>
        <v>5.4269783257051476E-3</v>
      </c>
      <c r="I3933" s="11"/>
    </row>
    <row r="3934" spans="2:9" ht="12" customHeight="1">
      <c r="B3934" s="9">
        <v>252119</v>
      </c>
      <c r="C3934" s="10">
        <v>240</v>
      </c>
      <c r="D3934" s="10">
        <v>242</v>
      </c>
      <c r="E3934" s="10">
        <v>242</v>
      </c>
      <c r="F3934" s="11">
        <f t="shared" si="336"/>
        <v>3.9114512625023842E-3</v>
      </c>
      <c r="G3934" s="11">
        <f t="shared" si="336"/>
        <v>3.8838878037898393E-3</v>
      </c>
      <c r="H3934" s="11">
        <f t="shared" si="336"/>
        <v>3.8741261204148837E-3</v>
      </c>
      <c r="I3934" s="11"/>
    </row>
    <row r="3935" spans="2:9" ht="12" customHeight="1">
      <c r="B3935" s="9">
        <v>252121</v>
      </c>
      <c r="C3935" s="10">
        <v>219.5</v>
      </c>
      <c r="D3935" s="10">
        <v>220.5</v>
      </c>
      <c r="E3935" s="10">
        <v>217.5</v>
      </c>
      <c r="F3935" s="11">
        <f t="shared" si="336"/>
        <v>3.5773481338303051E-3</v>
      </c>
      <c r="G3935" s="11">
        <f t="shared" si="336"/>
        <v>3.5388316559324773E-3</v>
      </c>
      <c r="H3935" s="11">
        <f t="shared" si="336"/>
        <v>3.4819108726869309E-3</v>
      </c>
      <c r="I3935" s="11"/>
    </row>
    <row r="3936" spans="2:9" ht="12" customHeight="1">
      <c r="B3936" s="9">
        <v>252122</v>
      </c>
      <c r="C3936" s="10">
        <v>250.5</v>
      </c>
      <c r="D3936" s="10">
        <v>251.5</v>
      </c>
      <c r="E3936" s="10">
        <v>252.5</v>
      </c>
      <c r="F3936" s="11">
        <f t="shared" si="336"/>
        <v>4.0825772552368633E-3</v>
      </c>
      <c r="G3936" s="11">
        <f t="shared" si="336"/>
        <v>4.0363544737733251E-3</v>
      </c>
      <c r="H3936" s="11">
        <f t="shared" si="336"/>
        <v>4.0422183694411497E-3</v>
      </c>
      <c r="I3936" s="11"/>
    </row>
    <row r="3937" spans="2:16" ht="12" customHeight="1">
      <c r="B3937" s="9">
        <v>252123</v>
      </c>
      <c r="C3937" s="10">
        <v>253.5</v>
      </c>
      <c r="D3937" s="10">
        <v>264.5</v>
      </c>
      <c r="E3937" s="10">
        <v>266.5</v>
      </c>
      <c r="F3937" s="11">
        <f t="shared" si="336"/>
        <v>4.1314703960181427E-3</v>
      </c>
      <c r="G3937" s="11">
        <f t="shared" si="336"/>
        <v>4.2449930748033569E-3</v>
      </c>
      <c r="H3937" s="11">
        <f t="shared" si="336"/>
        <v>4.2663413681428373E-3</v>
      </c>
      <c r="I3937" s="11"/>
    </row>
    <row r="3938" spans="2:16" ht="12" customHeight="1">
      <c r="B3938" s="9">
        <v>252124</v>
      </c>
      <c r="C3938" s="10">
        <v>45</v>
      </c>
      <c r="D3938" s="10">
        <v>45</v>
      </c>
      <c r="E3938" s="10">
        <v>45</v>
      </c>
      <c r="F3938" s="11">
        <f t="shared" si="336"/>
        <v>7.3339711171919693E-4</v>
      </c>
      <c r="G3938" s="11">
        <f t="shared" si="336"/>
        <v>7.2221054202703625E-4</v>
      </c>
      <c r="H3938" s="11">
        <f t="shared" si="336"/>
        <v>7.2039535296970986E-4</v>
      </c>
      <c r="I3938" s="11"/>
    </row>
    <row r="3939" spans="2:16" ht="12" customHeight="1">
      <c r="B3939" s="9">
        <v>252125</v>
      </c>
      <c r="C3939" s="10">
        <v>1179.2</v>
      </c>
      <c r="D3939" s="10">
        <v>1205</v>
      </c>
      <c r="E3939" s="10">
        <v>1201.5999999999999</v>
      </c>
      <c r="F3939" s="11">
        <f t="shared" si="336"/>
        <v>1.9218263869761713E-2</v>
      </c>
      <c r="G3939" s="11">
        <f t="shared" si="336"/>
        <v>1.9339193403168413E-2</v>
      </c>
      <c r="H3939" s="11">
        <f t="shared" si="336"/>
        <v>1.9236156802853406E-2</v>
      </c>
      <c r="I3939" s="11"/>
    </row>
    <row r="3940" spans="2:16" ht="12" customHeight="1">
      <c r="B3940" s="9">
        <v>252126</v>
      </c>
      <c r="C3940" s="10">
        <v>979</v>
      </c>
      <c r="D3940" s="10">
        <v>1004.8</v>
      </c>
      <c r="E3940" s="10">
        <v>1000.6</v>
      </c>
      <c r="F3940" s="11">
        <f t="shared" si="336"/>
        <v>1.5955461608290974E-2</v>
      </c>
      <c r="G3940" s="11">
        <f t="shared" si="336"/>
        <v>1.6126158947305909E-2</v>
      </c>
      <c r="H3940" s="11">
        <f t="shared" si="336"/>
        <v>1.6018390892922035E-2</v>
      </c>
      <c r="I3940" s="11"/>
    </row>
    <row r="3941" spans="2:16" ht="12" customHeight="1">
      <c r="B3941" s="9">
        <v>252128</v>
      </c>
      <c r="C3941" s="10">
        <v>430.1</v>
      </c>
      <c r="D3941" s="10">
        <v>426.1</v>
      </c>
      <c r="E3941" s="10">
        <v>428.5</v>
      </c>
      <c r="F3941" s="11">
        <f t="shared" si="336"/>
        <v>7.0096466166761472E-3</v>
      </c>
      <c r="G3941" s="11">
        <f t="shared" si="336"/>
        <v>6.8385313768382257E-3</v>
      </c>
      <c r="H3941" s="11">
        <f t="shared" si="336"/>
        <v>6.8597646388337923E-3</v>
      </c>
      <c r="I3941" s="11"/>
    </row>
    <row r="3942" spans="2:16" ht="12" customHeight="1">
      <c r="B3942" s="9">
        <v>252129</v>
      </c>
      <c r="C3942" s="10">
        <v>527.6</v>
      </c>
      <c r="D3942" s="10">
        <v>535.79999999999995</v>
      </c>
      <c r="E3942" s="10">
        <v>538.6</v>
      </c>
      <c r="F3942" s="11">
        <f t="shared" si="336"/>
        <v>8.598673692067741E-3</v>
      </c>
      <c r="G3942" s="11">
        <f t="shared" si="336"/>
        <v>8.5991201870685777E-3</v>
      </c>
      <c r="H3942" s="11">
        <f t="shared" si="336"/>
        <v>8.6223319357663485E-3</v>
      </c>
      <c r="I3942" s="11"/>
    </row>
    <row r="3943" spans="2:16" ht="12" customHeight="1">
      <c r="B3943" s="9">
        <v>252130</v>
      </c>
      <c r="C3943" s="10">
        <v>76.2</v>
      </c>
      <c r="D3943" s="10">
        <v>75.400000000000006</v>
      </c>
      <c r="E3943" s="10">
        <v>77.2</v>
      </c>
      <c r="F3943" s="11">
        <f t="shared" si="336"/>
        <v>1.241885775844507E-3</v>
      </c>
      <c r="G3943" s="11">
        <f t="shared" si="336"/>
        <v>1.2101038859741898E-3</v>
      </c>
      <c r="H3943" s="11">
        <f t="shared" si="336"/>
        <v>1.2358782499835911E-3</v>
      </c>
      <c r="I3943" s="11"/>
    </row>
    <row r="3944" spans="2:16" ht="12" customHeight="1">
      <c r="B3944" s="9">
        <v>252136</v>
      </c>
      <c r="C3944" s="10">
        <v>0</v>
      </c>
      <c r="D3944" s="10">
        <v>268</v>
      </c>
      <c r="E3944" s="10">
        <v>267</v>
      </c>
      <c r="F3944" s="11">
        <f t="shared" si="336"/>
        <v>0</v>
      </c>
      <c r="G3944" s="11">
        <f t="shared" si="336"/>
        <v>4.3011650058499048E-3</v>
      </c>
      <c r="H3944" s="11">
        <f t="shared" si="336"/>
        <v>4.2743457609536115E-3</v>
      </c>
      <c r="I3944" s="11"/>
    </row>
    <row r="3945" spans="2:16" ht="12" customHeight="1">
      <c r="B3945" s="9">
        <v>252137</v>
      </c>
      <c r="C3945" s="10">
        <v>0</v>
      </c>
      <c r="D3945" s="10">
        <v>264</v>
      </c>
      <c r="E3945" s="10">
        <v>264</v>
      </c>
      <c r="F3945" s="11">
        <f t="shared" si="336"/>
        <v>0</v>
      </c>
      <c r="G3945" s="11">
        <f t="shared" si="336"/>
        <v>4.2369685132252789E-3</v>
      </c>
      <c r="H3945" s="11">
        <f t="shared" si="336"/>
        <v>4.2263194040889646E-3</v>
      </c>
      <c r="I3945" s="11"/>
    </row>
    <row r="3946" spans="2:16" ht="12" customHeight="1">
      <c r="B3946" s="9">
        <v>254101</v>
      </c>
      <c r="C3946" s="10">
        <v>728.5</v>
      </c>
      <c r="D3946" s="10">
        <v>760.5</v>
      </c>
      <c r="E3946" s="10">
        <v>767</v>
      </c>
      <c r="F3946" s="11">
        <f t="shared" si="336"/>
        <v>1.187288435305411E-2</v>
      </c>
      <c r="G3946" s="11">
        <f t="shared" si="336"/>
        <v>1.2205358160256911E-2</v>
      </c>
      <c r="H3946" s="11">
        <f t="shared" si="336"/>
        <v>1.2278738571728166E-2</v>
      </c>
      <c r="I3946" s="11"/>
    </row>
    <row r="3947" spans="2:16" ht="12" customHeight="1">
      <c r="B3947" s="25">
        <v>255100</v>
      </c>
      <c r="C3947" s="26">
        <v>11760.8</v>
      </c>
      <c r="D3947" s="26">
        <v>11791.9</v>
      </c>
      <c r="E3947" s="26">
        <v>11801.4</v>
      </c>
      <c r="F3947" s="27">
        <f t="shared" si="336"/>
        <v>0.19167415003349181</v>
      </c>
      <c r="G3947" s="27">
        <f t="shared" si="336"/>
        <v>0.18924965534508018</v>
      </c>
      <c r="H3947" s="27">
        <f t="shared" si="336"/>
        <v>0.18892608263414962</v>
      </c>
      <c r="I3947" s="27"/>
    </row>
    <row r="3948" spans="2:16" ht="12" customHeight="1">
      <c r="B3948" s="25">
        <v>255101</v>
      </c>
      <c r="C3948" s="26">
        <v>9170.6</v>
      </c>
      <c r="D3948" s="26">
        <v>9196.2000000000007</v>
      </c>
      <c r="E3948" s="26">
        <v>9199.2000000000007</v>
      </c>
      <c r="F3948" s="27">
        <f t="shared" si="336"/>
        <v>0.14945981228293484</v>
      </c>
      <c r="G3948" s="27">
        <f t="shared" si="336"/>
        <v>0.14759094636864514</v>
      </c>
      <c r="H3948" s="27">
        <f t="shared" si="336"/>
        <v>0.14726802068975456</v>
      </c>
      <c r="I3948" s="27"/>
      <c r="P3948" s="22">
        <v>41699</v>
      </c>
    </row>
    <row r="3949" spans="2:16" ht="12" customHeight="1">
      <c r="B3949" s="25">
        <v>255102</v>
      </c>
      <c r="C3949" s="26">
        <v>55</v>
      </c>
      <c r="D3949" s="26">
        <v>94</v>
      </c>
      <c r="E3949" s="26">
        <v>100</v>
      </c>
      <c r="F3949" s="27">
        <f t="shared" si="336"/>
        <v>8.9637424765679624E-4</v>
      </c>
      <c r="G3949" s="27">
        <f t="shared" si="336"/>
        <v>1.5086175766786979E-3</v>
      </c>
      <c r="H3949" s="27">
        <f t="shared" si="336"/>
        <v>1.6008785621549108E-3</v>
      </c>
      <c r="I3949" s="27"/>
      <c r="M3949" s="28">
        <f>SUM(F3947:F3949)</f>
        <v>0.34203033656408349</v>
      </c>
      <c r="N3949" s="28">
        <f t="shared" ref="N3949:O3949" si="337">SUM(G3947:G3949)</f>
        <v>0.33834921929040401</v>
      </c>
      <c r="O3949" s="28">
        <f t="shared" si="337"/>
        <v>0.33779498188605911</v>
      </c>
      <c r="P3949" s="23">
        <v>0.33779999999999999</v>
      </c>
    </row>
    <row r="3950" spans="2:16" ht="12" customHeight="1">
      <c r="B3950" s="9">
        <v>256100</v>
      </c>
      <c r="C3950" s="10">
        <v>1143.8</v>
      </c>
      <c r="D3950" s="10">
        <v>1241</v>
      </c>
      <c r="E3950" s="10">
        <v>1184.2</v>
      </c>
      <c r="F3950" s="11">
        <f t="shared" si="336"/>
        <v>1.8641324808542609E-2</v>
      </c>
      <c r="G3950" s="11">
        <f t="shared" si="336"/>
        <v>1.9916961836790044E-2</v>
      </c>
      <c r="H3950" s="11">
        <f t="shared" si="336"/>
        <v>1.8957603933038452E-2</v>
      </c>
      <c r="I3950" s="11"/>
    </row>
    <row r="3951" spans="2:16" ht="12" customHeight="1">
      <c r="B3951" s="31">
        <v>259100</v>
      </c>
      <c r="C3951" s="32">
        <v>764.9</v>
      </c>
      <c r="D3951" s="32">
        <v>764.9</v>
      </c>
      <c r="E3951" s="32">
        <v>740.9</v>
      </c>
      <c r="F3951" s="33">
        <f t="shared" si="336"/>
        <v>1.2466121127866972E-2</v>
      </c>
      <c r="G3951" s="33">
        <f t="shared" si="336"/>
        <v>1.2275974302143999E-2</v>
      </c>
      <c r="H3951" s="33">
        <f t="shared" si="336"/>
        <v>1.1860909267005733E-2</v>
      </c>
      <c r="I3951" s="33"/>
      <c r="P3951" s="22">
        <v>41699</v>
      </c>
    </row>
    <row r="3952" spans="2:16" ht="12" customHeight="1">
      <c r="B3952" s="31">
        <v>259101</v>
      </c>
      <c r="C3952" s="32">
        <v>751.9</v>
      </c>
      <c r="D3952" s="32">
        <v>751.9</v>
      </c>
      <c r="E3952" s="32">
        <v>727.9</v>
      </c>
      <c r="F3952" s="33">
        <f t="shared" si="336"/>
        <v>1.2254250851148092E-2</v>
      </c>
      <c r="G3952" s="33">
        <f t="shared" si="336"/>
        <v>1.2067335701113967E-2</v>
      </c>
      <c r="H3952" s="33">
        <f t="shared" si="336"/>
        <v>1.1652795053925595E-2</v>
      </c>
      <c r="I3952" s="33"/>
      <c r="M3952" s="28">
        <f>SUM(F3951:F3952)</f>
        <v>2.4720371979015065E-2</v>
      </c>
      <c r="N3952" s="28">
        <f t="shared" ref="N3952:O3952" si="338">SUM(G3951:G3952)</f>
        <v>2.4343310003257967E-2</v>
      </c>
      <c r="O3952" s="28">
        <f t="shared" si="338"/>
        <v>2.3513704320931327E-2</v>
      </c>
      <c r="P3952" s="23">
        <v>2.3599999999999999E-2</v>
      </c>
    </row>
    <row r="3953" spans="1:9" ht="12" customHeight="1">
      <c r="B3953" s="9">
        <v>260100</v>
      </c>
      <c r="C3953" s="10">
        <v>1485</v>
      </c>
      <c r="D3953" s="10">
        <v>1480</v>
      </c>
      <c r="E3953" s="10">
        <v>1479</v>
      </c>
      <c r="F3953" s="11">
        <f t="shared" si="336"/>
        <v>2.4202104686733499E-2</v>
      </c>
      <c r="G3953" s="11">
        <f t="shared" si="336"/>
        <v>2.3752702271111415E-2</v>
      </c>
      <c r="H3953" s="11">
        <f t="shared" si="336"/>
        <v>2.367699393427113E-2</v>
      </c>
      <c r="I3953" s="11"/>
    </row>
    <row r="3954" spans="1:9" ht="12" customHeight="1">
      <c r="B3954" s="9">
        <v>260101</v>
      </c>
      <c r="C3954" s="10">
        <v>1239</v>
      </c>
      <c r="D3954" s="10">
        <v>1231</v>
      </c>
      <c r="E3954" s="10">
        <v>1229</v>
      </c>
      <c r="F3954" s="11">
        <f t="shared" si="336"/>
        <v>2.0192867142668557E-2</v>
      </c>
      <c r="G3954" s="11">
        <f t="shared" si="336"/>
        <v>1.975647060522848E-2</v>
      </c>
      <c r="H3954" s="11">
        <f t="shared" si="336"/>
        <v>1.9674797528883851E-2</v>
      </c>
      <c r="I3954" s="11"/>
    </row>
    <row r="3955" spans="1:9" ht="12" customHeight="1" thickBot="1">
      <c r="C3955" s="12">
        <f t="shared" ref="C3955:H3955" si="339">SUM(C3909:C3954)</f>
        <v>61358.299999999996</v>
      </c>
      <c r="D3955" s="12">
        <f t="shared" si="339"/>
        <v>62308.700000000012</v>
      </c>
      <c r="E3955" s="12">
        <f t="shared" si="339"/>
        <v>62465.7</v>
      </c>
      <c r="F3955" s="13">
        <f t="shared" si="339"/>
        <v>0.99999999999999989</v>
      </c>
      <c r="G3955" s="13">
        <f t="shared" si="339"/>
        <v>0.99999999999999967</v>
      </c>
      <c r="H3955" s="13">
        <f t="shared" si="339"/>
        <v>1.0000000000000002</v>
      </c>
      <c r="I3955" s="52"/>
    </row>
    <row r="3957" spans="1:9" ht="12" customHeight="1">
      <c r="A3957" s="3" t="s">
        <v>282</v>
      </c>
      <c r="B3957" s="2" t="s">
        <v>283</v>
      </c>
    </row>
    <row r="3958" spans="1:9" ht="12" customHeight="1">
      <c r="B3958" s="6" t="s">
        <v>4</v>
      </c>
      <c r="C3958" s="55" t="s">
        <v>5</v>
      </c>
      <c r="D3958" s="55"/>
      <c r="E3958" s="55"/>
      <c r="F3958" s="55" t="s">
        <v>6</v>
      </c>
      <c r="G3958" s="55"/>
      <c r="H3958" s="55"/>
      <c r="I3958" s="6"/>
    </row>
    <row r="3959" spans="1:9" ht="12" customHeight="1">
      <c r="B3959" s="6"/>
      <c r="C3959" s="8" t="s">
        <v>7</v>
      </c>
      <c r="D3959" s="8" t="s">
        <v>8</v>
      </c>
      <c r="E3959" s="8">
        <v>2013</v>
      </c>
      <c r="F3959" s="36" t="s">
        <v>7</v>
      </c>
      <c r="G3959" s="8" t="s">
        <v>8</v>
      </c>
      <c r="H3959" s="8">
        <v>2013</v>
      </c>
      <c r="I3959" s="8"/>
    </row>
    <row r="3960" spans="1:9" ht="12" customHeight="1">
      <c r="B3960" s="9">
        <v>241100</v>
      </c>
      <c r="C3960" s="10">
        <v>2094.1999999999998</v>
      </c>
      <c r="D3960" s="10">
        <v>2094.1999999999998</v>
      </c>
      <c r="E3960" s="10">
        <v>2094.1999999999998</v>
      </c>
      <c r="F3960" s="11">
        <f t="shared" ref="F3960:H3991" si="340">C3960/C$4146</f>
        <v>2.2385937757215937E-2</v>
      </c>
      <c r="G3960" s="11">
        <f t="shared" si="340"/>
        <v>2.2111522656339071E-2</v>
      </c>
      <c r="H3960" s="11">
        <f t="shared" si="340"/>
        <v>2.2054843282340315E-2</v>
      </c>
      <c r="I3960" s="11"/>
    </row>
    <row r="3961" spans="1:9" ht="12" customHeight="1">
      <c r="B3961" s="9">
        <v>242100</v>
      </c>
      <c r="C3961" s="10">
        <v>120.7</v>
      </c>
      <c r="D3961" s="10">
        <v>124.1</v>
      </c>
      <c r="E3961" s="10">
        <v>123.1</v>
      </c>
      <c r="F3961" s="11">
        <f t="shared" si="340"/>
        <v>1.2902218925107266E-3</v>
      </c>
      <c r="G3961" s="11">
        <f t="shared" si="340"/>
        <v>1.310304632629013E-3</v>
      </c>
      <c r="H3961" s="11">
        <f t="shared" si="340"/>
        <v>1.2964144819291822E-3</v>
      </c>
      <c r="I3961" s="11"/>
    </row>
    <row r="3962" spans="1:9" ht="12" customHeight="1">
      <c r="B3962" s="9">
        <v>242101</v>
      </c>
      <c r="C3962" s="10">
        <v>121.7</v>
      </c>
      <c r="D3962" s="10">
        <v>125.1</v>
      </c>
      <c r="E3962" s="10">
        <v>124.1</v>
      </c>
      <c r="F3962" s="11">
        <f t="shared" si="340"/>
        <v>1.300911386234925E-3</v>
      </c>
      <c r="G3962" s="11">
        <f t="shared" si="340"/>
        <v>1.3208630905873449E-3</v>
      </c>
      <c r="H3962" s="11">
        <f t="shared" si="340"/>
        <v>1.3069458749586636E-3</v>
      </c>
      <c r="I3962" s="11"/>
    </row>
    <row r="3963" spans="1:9" ht="12" customHeight="1">
      <c r="B3963" s="9">
        <v>246100</v>
      </c>
      <c r="C3963" s="10">
        <v>1699</v>
      </c>
      <c r="D3963" s="10">
        <v>1688.5</v>
      </c>
      <c r="E3963" s="10">
        <v>1679</v>
      </c>
      <c r="F3963" s="11">
        <f t="shared" si="340"/>
        <v>1.8161449837412798E-2</v>
      </c>
      <c r="G3963" s="11">
        <f t="shared" si="340"/>
        <v>1.7827956262643743E-2</v>
      </c>
      <c r="H3963" s="11">
        <f t="shared" si="340"/>
        <v>1.7682208896499567E-2</v>
      </c>
      <c r="I3963" s="11"/>
    </row>
    <row r="3964" spans="1:9" ht="12" customHeight="1">
      <c r="B3964" s="9">
        <v>248100</v>
      </c>
      <c r="C3964" s="10">
        <v>1252.4000000000001</v>
      </c>
      <c r="D3964" s="10">
        <v>1263.5999999999999</v>
      </c>
      <c r="E3964" s="10">
        <v>1258.8</v>
      </c>
      <c r="F3964" s="11">
        <f t="shared" si="340"/>
        <v>1.3387521940185868E-2</v>
      </c>
      <c r="G3964" s="11">
        <f t="shared" si="340"/>
        <v>1.3341667476148435E-2</v>
      </c>
      <c r="H3964" s="11">
        <f t="shared" si="340"/>
        <v>1.3256917545511409E-2</v>
      </c>
      <c r="I3964" s="11"/>
    </row>
    <row r="3965" spans="1:9" ht="12" customHeight="1">
      <c r="B3965" s="9">
        <v>248101</v>
      </c>
      <c r="C3965" s="10">
        <v>1150.0999999999999</v>
      </c>
      <c r="D3965" s="10">
        <v>1161.3</v>
      </c>
      <c r="E3965" s="10">
        <v>1157.3</v>
      </c>
      <c r="F3965" s="11">
        <f t="shared" si="340"/>
        <v>1.2293986732200387E-2</v>
      </c>
      <c r="G3965" s="11">
        <f t="shared" si="340"/>
        <v>1.226153722701106E-2</v>
      </c>
      <c r="H3965" s="11">
        <f t="shared" si="340"/>
        <v>1.2187981153019029E-2</v>
      </c>
      <c r="I3965" s="11"/>
    </row>
    <row r="3966" spans="1:9" ht="12" customHeight="1">
      <c r="B3966" s="9">
        <v>249100</v>
      </c>
      <c r="C3966" s="10">
        <v>1602.6</v>
      </c>
      <c r="D3966" s="10">
        <v>1591.6</v>
      </c>
      <c r="E3966" s="10">
        <v>1588.6</v>
      </c>
      <c r="F3966" s="11">
        <f t="shared" si="340"/>
        <v>1.7130982642400087E-2</v>
      </c>
      <c r="G3966" s="11">
        <f t="shared" si="340"/>
        <v>1.6804841686481362E-2</v>
      </c>
      <c r="H3966" s="11">
        <f t="shared" si="340"/>
        <v>1.6730170966634431E-2</v>
      </c>
      <c r="I3966" s="11"/>
    </row>
    <row r="3967" spans="1:9" ht="12" customHeight="1">
      <c r="B3967" s="9">
        <v>249101</v>
      </c>
      <c r="C3967" s="10">
        <v>908</v>
      </c>
      <c r="D3967" s="10">
        <v>908</v>
      </c>
      <c r="E3967" s="10">
        <v>908</v>
      </c>
      <c r="F3967" s="11">
        <f t="shared" si="340"/>
        <v>9.7060603015719955E-3</v>
      </c>
      <c r="G3967" s="11">
        <f t="shared" si="340"/>
        <v>9.5870798261655423E-3</v>
      </c>
      <c r="H3967" s="11">
        <f t="shared" si="340"/>
        <v>9.5625048707692721E-3</v>
      </c>
      <c r="I3967" s="11"/>
    </row>
    <row r="3968" spans="1:9" ht="12" customHeight="1">
      <c r="B3968" s="9">
        <v>250100</v>
      </c>
      <c r="C3968" s="10">
        <v>3355</v>
      </c>
      <c r="D3968" s="10">
        <v>3355</v>
      </c>
      <c r="E3968" s="10">
        <v>3355</v>
      </c>
      <c r="F3968" s="11">
        <f t="shared" si="340"/>
        <v>3.5863251444685072E-2</v>
      </c>
      <c r="G3968" s="11">
        <f t="shared" si="340"/>
        <v>3.5423626450204179E-2</v>
      </c>
      <c r="H3968" s="11">
        <f t="shared" si="340"/>
        <v>3.5332823613910692E-2</v>
      </c>
      <c r="I3968" s="11"/>
    </row>
    <row r="3969" spans="2:9" ht="12" customHeight="1">
      <c r="B3969" s="9">
        <v>251100</v>
      </c>
      <c r="C3969" s="10">
        <v>67</v>
      </c>
      <c r="D3969" s="10">
        <v>67</v>
      </c>
      <c r="E3969" s="10">
        <v>66</v>
      </c>
      <c r="F3969" s="11">
        <f t="shared" si="340"/>
        <v>7.1619607952128159E-4</v>
      </c>
      <c r="G3969" s="11">
        <f t="shared" si="340"/>
        <v>7.0741668320825038E-4</v>
      </c>
      <c r="H3969" s="11">
        <f t="shared" si="340"/>
        <v>6.9507193994578409E-4</v>
      </c>
      <c r="I3969" s="11"/>
    </row>
    <row r="3970" spans="2:9" ht="12" customHeight="1">
      <c r="B3970" s="9">
        <v>251101</v>
      </c>
      <c r="C3970" s="10">
        <v>43</v>
      </c>
      <c r="D3970" s="10">
        <v>41</v>
      </c>
      <c r="E3970" s="10">
        <v>43</v>
      </c>
      <c r="F3970" s="11">
        <f t="shared" si="340"/>
        <v>4.5964823014052399E-4</v>
      </c>
      <c r="G3970" s="11">
        <f t="shared" si="340"/>
        <v>4.3289677629161589E-4</v>
      </c>
      <c r="H3970" s="11">
        <f t="shared" si="340"/>
        <v>4.5284990026770784E-4</v>
      </c>
      <c r="I3970" s="11"/>
    </row>
    <row r="3971" spans="2:9" ht="12" customHeight="1">
      <c r="B3971" s="9">
        <v>251102</v>
      </c>
      <c r="C3971" s="10">
        <v>3218.3</v>
      </c>
      <c r="D3971" s="10">
        <v>3304.8</v>
      </c>
      <c r="E3971" s="10">
        <v>3348.8</v>
      </c>
      <c r="F3971" s="11">
        <f t="shared" si="340"/>
        <v>3.4401997652587175E-2</v>
      </c>
      <c r="G3971" s="11">
        <f t="shared" si="340"/>
        <v>3.4893591860695905E-2</v>
      </c>
      <c r="H3971" s="11">
        <f t="shared" si="340"/>
        <v>3.5267528977127906E-2</v>
      </c>
      <c r="I3971" s="11"/>
    </row>
    <row r="3972" spans="2:9" ht="12" customHeight="1">
      <c r="B3972" s="9">
        <v>251103</v>
      </c>
      <c r="C3972" s="10">
        <v>3144.8</v>
      </c>
      <c r="D3972" s="10">
        <v>3248.8</v>
      </c>
      <c r="E3972" s="10">
        <v>3299.3</v>
      </c>
      <c r="F3972" s="11">
        <f t="shared" si="340"/>
        <v>3.3616319863858601E-2</v>
      </c>
      <c r="G3972" s="11">
        <f t="shared" si="340"/>
        <v>3.4302318215029312E-2</v>
      </c>
      <c r="H3972" s="11">
        <f t="shared" si="340"/>
        <v>3.4746225022168571E-2</v>
      </c>
      <c r="I3972" s="11"/>
    </row>
    <row r="3973" spans="2:9" ht="12" customHeight="1">
      <c r="B3973" s="9">
        <v>251104</v>
      </c>
      <c r="C3973" s="10">
        <v>56</v>
      </c>
      <c r="D3973" s="10">
        <v>272</v>
      </c>
      <c r="E3973" s="10">
        <v>293</v>
      </c>
      <c r="F3973" s="11">
        <f t="shared" si="340"/>
        <v>5.9861164855510099E-4</v>
      </c>
      <c r="G3973" s="11">
        <f t="shared" si="340"/>
        <v>2.8719005646663299E-3</v>
      </c>
      <c r="H3973" s="11">
        <f t="shared" si="340"/>
        <v>3.0856981576381022E-3</v>
      </c>
      <c r="I3973" s="11"/>
    </row>
    <row r="3974" spans="2:9" ht="12" customHeight="1">
      <c r="B3974" s="9">
        <v>251106</v>
      </c>
      <c r="C3974" s="10">
        <v>6105.6</v>
      </c>
      <c r="D3974" s="10">
        <v>6355.9</v>
      </c>
      <c r="E3974" s="10">
        <v>6498.6</v>
      </c>
      <c r="F3974" s="11">
        <f t="shared" si="340"/>
        <v>6.5265772882464726E-2</v>
      </c>
      <c r="G3974" s="11">
        <f t="shared" si="340"/>
        <v>6.7108502937362952E-2</v>
      </c>
      <c r="H3974" s="11">
        <f t="shared" si="340"/>
        <v>6.8439310741388981E-2</v>
      </c>
      <c r="I3974" s="11"/>
    </row>
    <row r="3975" spans="2:9" ht="12" customHeight="1">
      <c r="B3975" s="9">
        <v>252106</v>
      </c>
      <c r="C3975" s="10">
        <v>1703.8</v>
      </c>
      <c r="D3975" s="10">
        <v>1696.8</v>
      </c>
      <c r="E3975" s="10">
        <v>1700.3</v>
      </c>
      <c r="F3975" s="11">
        <f t="shared" si="340"/>
        <v>1.8212759407288948E-2</v>
      </c>
      <c r="G3975" s="11">
        <f t="shared" si="340"/>
        <v>1.7915591463697898E-2</v>
      </c>
      <c r="H3975" s="11">
        <f t="shared" si="340"/>
        <v>1.7906527568027526E-2</v>
      </c>
      <c r="I3975" s="11"/>
    </row>
    <row r="3976" spans="2:9" ht="12" customHeight="1">
      <c r="B3976" s="9">
        <v>252107</v>
      </c>
      <c r="C3976" s="10">
        <v>158</v>
      </c>
      <c r="D3976" s="10">
        <v>158</v>
      </c>
      <c r="E3976" s="10">
        <v>156</v>
      </c>
      <c r="F3976" s="11">
        <f t="shared" si="340"/>
        <v>1.6889400084233207E-3</v>
      </c>
      <c r="G3976" s="11">
        <f t="shared" si="340"/>
        <v>1.668236357416471E-3</v>
      </c>
      <c r="H3976" s="11">
        <f t="shared" si="340"/>
        <v>1.642897312599126E-3</v>
      </c>
      <c r="I3976" s="11"/>
    </row>
    <row r="3977" spans="2:9" ht="12" customHeight="1">
      <c r="B3977" s="9">
        <v>252110</v>
      </c>
      <c r="C3977" s="10">
        <v>1145</v>
      </c>
      <c r="D3977" s="10">
        <v>882</v>
      </c>
      <c r="E3977" s="10">
        <v>887</v>
      </c>
      <c r="F3977" s="11">
        <f t="shared" si="340"/>
        <v>1.2239470314206977E-2</v>
      </c>
      <c r="G3977" s="11">
        <f t="shared" si="340"/>
        <v>9.3125599192489077E-3</v>
      </c>
      <c r="H3977" s="11">
        <f t="shared" si="340"/>
        <v>9.3413456171501583E-3</v>
      </c>
      <c r="I3977" s="11"/>
    </row>
    <row r="3978" spans="2:9" ht="12" customHeight="1">
      <c r="B3978" s="9">
        <v>252111</v>
      </c>
      <c r="C3978" s="10">
        <v>1135.5</v>
      </c>
      <c r="D3978" s="10">
        <v>876.5</v>
      </c>
      <c r="E3978" s="10">
        <v>880.5</v>
      </c>
      <c r="F3978" s="11">
        <f t="shared" si="340"/>
        <v>1.2137920123827093E-2</v>
      </c>
      <c r="G3978" s="11">
        <f t="shared" si="340"/>
        <v>9.2544884004780812E-3</v>
      </c>
      <c r="H3978" s="11">
        <f t="shared" si="340"/>
        <v>9.2728915624585295E-3</v>
      </c>
      <c r="I3978" s="11"/>
    </row>
    <row r="3979" spans="2:9" ht="12" customHeight="1">
      <c r="B3979" s="9">
        <v>252113</v>
      </c>
      <c r="C3979" s="10">
        <v>224.5</v>
      </c>
      <c r="D3979" s="10">
        <v>223.5</v>
      </c>
      <c r="E3979" s="10">
        <v>223.5</v>
      </c>
      <c r="F3979" s="11">
        <f t="shared" si="340"/>
        <v>2.399791341082503E-3</v>
      </c>
      <c r="G3979" s="11">
        <f t="shared" si="340"/>
        <v>2.3598153536872231E-3</v>
      </c>
      <c r="H3979" s="11">
        <f t="shared" si="340"/>
        <v>2.3537663420891324E-3</v>
      </c>
      <c r="I3979" s="11"/>
    </row>
    <row r="3980" spans="2:9" ht="12" customHeight="1">
      <c r="B3980" s="9">
        <v>252114</v>
      </c>
      <c r="C3980" s="10">
        <v>58</v>
      </c>
      <c r="D3980" s="10">
        <v>60</v>
      </c>
      <c r="E3980" s="10">
        <v>60</v>
      </c>
      <c r="F3980" s="11">
        <f t="shared" si="340"/>
        <v>6.1999063600349754E-4</v>
      </c>
      <c r="G3980" s="11">
        <f t="shared" si="340"/>
        <v>6.3350747749992573E-4</v>
      </c>
      <c r="H3980" s="11">
        <f t="shared" si="340"/>
        <v>6.3188358176889464E-4</v>
      </c>
      <c r="I3980" s="11"/>
    </row>
    <row r="3981" spans="2:9" ht="12" customHeight="1">
      <c r="B3981" s="9">
        <v>252115</v>
      </c>
      <c r="C3981" s="10">
        <v>100</v>
      </c>
      <c r="D3981" s="10">
        <v>100</v>
      </c>
      <c r="E3981" s="10">
        <v>98</v>
      </c>
      <c r="F3981" s="11">
        <f t="shared" si="340"/>
        <v>1.0689493724198233E-3</v>
      </c>
      <c r="G3981" s="11">
        <f t="shared" si="340"/>
        <v>1.0558457958332094E-3</v>
      </c>
      <c r="H3981" s="11">
        <f t="shared" si="340"/>
        <v>1.0320765168891945E-3</v>
      </c>
      <c r="I3981" s="11"/>
    </row>
    <row r="3982" spans="2:9" ht="12" customHeight="1">
      <c r="B3982" s="9">
        <v>252116</v>
      </c>
      <c r="C3982" s="10">
        <v>79</v>
      </c>
      <c r="D3982" s="10">
        <v>80</v>
      </c>
      <c r="E3982" s="10">
        <v>79</v>
      </c>
      <c r="F3982" s="11">
        <f t="shared" si="340"/>
        <v>8.4447000421166037E-4</v>
      </c>
      <c r="G3982" s="11">
        <f t="shared" si="340"/>
        <v>8.446766366665676E-4</v>
      </c>
      <c r="H3982" s="11">
        <f t="shared" si="340"/>
        <v>8.3198004932904461E-4</v>
      </c>
      <c r="I3982" s="11"/>
    </row>
    <row r="3983" spans="2:9" ht="12" customHeight="1">
      <c r="B3983" s="9">
        <v>252117</v>
      </c>
      <c r="C3983" s="10">
        <v>176</v>
      </c>
      <c r="D3983" s="10">
        <v>177</v>
      </c>
      <c r="E3983" s="10">
        <v>176</v>
      </c>
      <c r="F3983" s="11">
        <f t="shared" si="340"/>
        <v>1.8813508954588888E-3</v>
      </c>
      <c r="G3983" s="11">
        <f t="shared" si="340"/>
        <v>1.8688470586247807E-3</v>
      </c>
      <c r="H3983" s="11">
        <f t="shared" si="340"/>
        <v>1.8535251731887576E-3</v>
      </c>
      <c r="I3983" s="11"/>
    </row>
    <row r="3984" spans="2:9" ht="12" customHeight="1">
      <c r="B3984" s="9">
        <v>252118</v>
      </c>
      <c r="C3984" s="10">
        <v>340</v>
      </c>
      <c r="D3984" s="10">
        <v>340</v>
      </c>
      <c r="E3984" s="10">
        <v>339</v>
      </c>
      <c r="F3984" s="11">
        <f t="shared" si="340"/>
        <v>3.6344278662273992E-3</v>
      </c>
      <c r="G3984" s="11">
        <f t="shared" si="340"/>
        <v>3.5898757058329123E-3</v>
      </c>
      <c r="H3984" s="11">
        <f t="shared" si="340"/>
        <v>3.5701422369942546E-3</v>
      </c>
      <c r="I3984" s="11"/>
    </row>
    <row r="3985" spans="2:16" ht="12" customHeight="1">
      <c r="B3985" s="9">
        <v>252119</v>
      </c>
      <c r="C3985" s="10">
        <v>240</v>
      </c>
      <c r="D3985" s="10">
        <v>242</v>
      </c>
      <c r="E3985" s="10">
        <v>242</v>
      </c>
      <c r="F3985" s="11">
        <f t="shared" si="340"/>
        <v>2.5654784938075759E-3</v>
      </c>
      <c r="G3985" s="11">
        <f t="shared" si="340"/>
        <v>2.5551468259163669E-3</v>
      </c>
      <c r="H3985" s="11">
        <f t="shared" si="340"/>
        <v>2.5485971131345418E-3</v>
      </c>
      <c r="I3985" s="11"/>
    </row>
    <row r="3986" spans="2:16" ht="12" customHeight="1">
      <c r="B3986" s="9">
        <v>252121</v>
      </c>
      <c r="C3986" s="10">
        <v>219.5</v>
      </c>
      <c r="D3986" s="10">
        <v>220.5</v>
      </c>
      <c r="E3986" s="10">
        <v>217.5</v>
      </c>
      <c r="F3986" s="11">
        <f t="shared" si="340"/>
        <v>2.3463438724615122E-3</v>
      </c>
      <c r="G3986" s="11">
        <f t="shared" si="340"/>
        <v>2.3281399798122269E-3</v>
      </c>
      <c r="H3986" s="11">
        <f t="shared" si="340"/>
        <v>2.2905779839122432E-3</v>
      </c>
      <c r="I3986" s="11"/>
    </row>
    <row r="3987" spans="2:16" ht="12" customHeight="1">
      <c r="B3987" s="9">
        <v>252122</v>
      </c>
      <c r="C3987" s="10">
        <v>250.5</v>
      </c>
      <c r="D3987" s="10">
        <v>251.5</v>
      </c>
      <c r="E3987" s="10">
        <v>252.5</v>
      </c>
      <c r="F3987" s="11">
        <f t="shared" si="340"/>
        <v>2.6777181779116571E-3</v>
      </c>
      <c r="G3987" s="11">
        <f t="shared" si="340"/>
        <v>2.6554521765205217E-3</v>
      </c>
      <c r="H3987" s="11">
        <f t="shared" si="340"/>
        <v>2.6591767399440983E-3</v>
      </c>
      <c r="I3987" s="11"/>
    </row>
    <row r="3988" spans="2:16" ht="12" customHeight="1">
      <c r="B3988" s="9">
        <v>252123</v>
      </c>
      <c r="C3988" s="10">
        <v>253.5</v>
      </c>
      <c r="D3988" s="10">
        <v>264.5</v>
      </c>
      <c r="E3988" s="10">
        <v>266.5</v>
      </c>
      <c r="F3988" s="11">
        <f t="shared" si="340"/>
        <v>2.7097866590842521E-3</v>
      </c>
      <c r="G3988" s="11">
        <f t="shared" si="340"/>
        <v>2.792712129978839E-3</v>
      </c>
      <c r="H3988" s="11">
        <f t="shared" si="340"/>
        <v>2.8066162423568404E-3</v>
      </c>
      <c r="I3988" s="11"/>
    </row>
    <row r="3989" spans="2:16" ht="12" customHeight="1">
      <c r="B3989" s="9">
        <v>252124</v>
      </c>
      <c r="C3989" s="10">
        <v>45</v>
      </c>
      <c r="D3989" s="10">
        <v>45</v>
      </c>
      <c r="E3989" s="10">
        <v>45</v>
      </c>
      <c r="F3989" s="11">
        <f t="shared" si="340"/>
        <v>4.8102721758892049E-4</v>
      </c>
      <c r="G3989" s="11">
        <f t="shared" si="340"/>
        <v>4.7513060812494427E-4</v>
      </c>
      <c r="H3989" s="11">
        <f t="shared" si="340"/>
        <v>4.7391268632667095E-4</v>
      </c>
      <c r="I3989" s="11"/>
    </row>
    <row r="3990" spans="2:16" ht="12" customHeight="1">
      <c r="B3990" s="9">
        <v>252125</v>
      </c>
      <c r="C3990" s="10">
        <v>1179.2</v>
      </c>
      <c r="D3990" s="10">
        <v>1205</v>
      </c>
      <c r="E3990" s="10">
        <v>1201.5999999999999</v>
      </c>
      <c r="F3990" s="11">
        <f t="shared" si="340"/>
        <v>1.2605050999574556E-2</v>
      </c>
      <c r="G3990" s="11">
        <f t="shared" si="340"/>
        <v>1.2722941839790175E-2</v>
      </c>
      <c r="H3990" s="11">
        <f t="shared" si="340"/>
        <v>1.2654521864225061E-2</v>
      </c>
      <c r="I3990" s="11"/>
    </row>
    <row r="3991" spans="2:16" ht="12" customHeight="1">
      <c r="B3991" s="9">
        <v>252126</v>
      </c>
      <c r="C3991" s="10">
        <v>979</v>
      </c>
      <c r="D3991" s="10">
        <v>1004.8</v>
      </c>
      <c r="E3991" s="10">
        <v>1000.6</v>
      </c>
      <c r="F3991" s="11">
        <f t="shared" si="340"/>
        <v>1.0465014355990069E-2</v>
      </c>
      <c r="G3991" s="11">
        <f t="shared" si="340"/>
        <v>1.0609138556532088E-2</v>
      </c>
      <c r="H3991" s="11">
        <f t="shared" si="340"/>
        <v>1.0537711865299266E-2</v>
      </c>
      <c r="I3991" s="11"/>
    </row>
    <row r="3992" spans="2:16" ht="12" customHeight="1">
      <c r="B3992" s="9">
        <v>252128</v>
      </c>
      <c r="C3992" s="10">
        <v>430.1</v>
      </c>
      <c r="D3992" s="10">
        <v>426.1</v>
      </c>
      <c r="E3992" s="10">
        <v>428.5</v>
      </c>
      <c r="F3992" s="11">
        <f t="shared" ref="F3992:H4023" si="341">C3992/C$4146</f>
        <v>4.59755125077766E-3</v>
      </c>
      <c r="G3992" s="11">
        <f t="shared" si="341"/>
        <v>4.4989589360453055E-3</v>
      </c>
      <c r="H3992" s="11">
        <f t="shared" si="341"/>
        <v>4.5127019131328558E-3</v>
      </c>
      <c r="I3992" s="11"/>
    </row>
    <row r="3993" spans="2:16" ht="12" customHeight="1">
      <c r="B3993" s="9">
        <v>252129</v>
      </c>
      <c r="C3993" s="10">
        <v>527.6</v>
      </c>
      <c r="D3993" s="10">
        <v>535.79999999999995</v>
      </c>
      <c r="E3993" s="10">
        <v>538.6</v>
      </c>
      <c r="F3993" s="11">
        <f t="shared" si="341"/>
        <v>5.6397768888869874E-3</v>
      </c>
      <c r="G3993" s="11">
        <f t="shared" si="341"/>
        <v>5.6572217740743355E-3</v>
      </c>
      <c r="H3993" s="11">
        <f t="shared" si="341"/>
        <v>5.6722082856787773E-3</v>
      </c>
      <c r="I3993" s="11"/>
    </row>
    <row r="3994" spans="2:16" ht="12" customHeight="1">
      <c r="B3994" s="9">
        <v>252130</v>
      </c>
      <c r="C3994" s="10">
        <v>76.2</v>
      </c>
      <c r="D3994" s="10">
        <v>75.400000000000006</v>
      </c>
      <c r="E3994" s="10">
        <v>77.2</v>
      </c>
      <c r="F3994" s="11">
        <f t="shared" si="341"/>
        <v>8.145394217839053E-4</v>
      </c>
      <c r="G3994" s="11">
        <f t="shared" si="341"/>
        <v>7.9610773005823999E-4</v>
      </c>
      <c r="H3994" s="11">
        <f t="shared" si="341"/>
        <v>8.1302354187597775E-4</v>
      </c>
      <c r="I3994" s="11"/>
    </row>
    <row r="3995" spans="2:16" ht="12" customHeight="1">
      <c r="B3995" s="9">
        <v>252136</v>
      </c>
      <c r="C3995" s="10">
        <v>0</v>
      </c>
      <c r="D3995" s="10">
        <v>268</v>
      </c>
      <c r="E3995" s="10">
        <v>267</v>
      </c>
      <c r="F3995" s="11">
        <f t="shared" si="341"/>
        <v>0</v>
      </c>
      <c r="G3995" s="11">
        <f t="shared" si="341"/>
        <v>2.8296667328330015E-3</v>
      </c>
      <c r="H3995" s="11">
        <f t="shared" si="341"/>
        <v>2.8118819388715812E-3</v>
      </c>
      <c r="I3995" s="11"/>
    </row>
    <row r="3996" spans="2:16" ht="12" customHeight="1">
      <c r="B3996" s="9">
        <v>252137</v>
      </c>
      <c r="C3996" s="10">
        <v>0</v>
      </c>
      <c r="D3996" s="10">
        <v>264</v>
      </c>
      <c r="E3996" s="10">
        <v>264</v>
      </c>
      <c r="F3996" s="11">
        <f t="shared" si="341"/>
        <v>0</v>
      </c>
      <c r="G3996" s="11">
        <f t="shared" si="341"/>
        <v>2.7874329009996732E-3</v>
      </c>
      <c r="H3996" s="11">
        <f t="shared" si="341"/>
        <v>2.7802877597831364E-3</v>
      </c>
      <c r="I3996" s="11"/>
    </row>
    <row r="3997" spans="2:16" ht="12" customHeight="1">
      <c r="B3997" s="9">
        <v>254101</v>
      </c>
      <c r="C3997" s="10">
        <v>728.5</v>
      </c>
      <c r="D3997" s="10">
        <v>760.5</v>
      </c>
      <c r="E3997" s="10">
        <v>767</v>
      </c>
      <c r="F3997" s="11">
        <f t="shared" si="341"/>
        <v>7.7872961780784122E-3</v>
      </c>
      <c r="G3997" s="11">
        <f t="shared" si="341"/>
        <v>8.0297072773115579E-3</v>
      </c>
      <c r="H3997" s="11">
        <f t="shared" si="341"/>
        <v>8.0775784536123701E-3</v>
      </c>
      <c r="I3997" s="11"/>
    </row>
    <row r="3998" spans="2:16" ht="12" customHeight="1">
      <c r="B3998" s="25">
        <v>255100</v>
      </c>
      <c r="C3998" s="26">
        <v>11760.8</v>
      </c>
      <c r="D3998" s="26">
        <v>11791.9</v>
      </c>
      <c r="E3998" s="26">
        <v>11801.4</v>
      </c>
      <c r="F3998" s="27">
        <f t="shared" si="341"/>
        <v>0.12571699779155057</v>
      </c>
      <c r="G3998" s="27">
        <f t="shared" si="341"/>
        <v>0.12450428039885622</v>
      </c>
      <c r="H3998" s="27">
        <f t="shared" si="341"/>
        <v>0.12428518169812389</v>
      </c>
      <c r="I3998" s="27"/>
    </row>
    <row r="3999" spans="2:16" ht="12" customHeight="1">
      <c r="B3999" s="25">
        <v>255101</v>
      </c>
      <c r="C3999" s="26">
        <v>9170.6</v>
      </c>
      <c r="D3999" s="26">
        <v>9196.2000000000007</v>
      </c>
      <c r="E3999" s="26">
        <v>9199.2000000000007</v>
      </c>
      <c r="F3999" s="27">
        <f t="shared" si="341"/>
        <v>9.8029071147132316E-2</v>
      </c>
      <c r="G3999" s="27">
        <f t="shared" si="341"/>
        <v>9.7097691076413611E-2</v>
      </c>
      <c r="H3999" s="27">
        <f t="shared" si="341"/>
        <v>9.6880390756806933E-2</v>
      </c>
      <c r="I3999" s="27"/>
      <c r="P3999" s="22">
        <v>41699</v>
      </c>
    </row>
    <row r="4000" spans="2:16" ht="12" customHeight="1">
      <c r="B4000" s="25">
        <v>255102</v>
      </c>
      <c r="C4000" s="26">
        <v>55</v>
      </c>
      <c r="D4000" s="26">
        <v>94</v>
      </c>
      <c r="E4000" s="26">
        <v>100</v>
      </c>
      <c r="F4000" s="27">
        <f t="shared" si="341"/>
        <v>5.8792215483090282E-4</v>
      </c>
      <c r="G4000" s="27">
        <f t="shared" si="341"/>
        <v>9.924950480832168E-4</v>
      </c>
      <c r="H4000" s="27">
        <f t="shared" si="341"/>
        <v>1.0531393029481577E-3</v>
      </c>
      <c r="I4000" s="27"/>
      <c r="M4000" s="28">
        <f>SUM(F3998:F4000)</f>
        <v>0.22433399109351379</v>
      </c>
      <c r="N4000" s="28">
        <f t="shared" ref="N4000:O4000" si="342">SUM(G3998:G4000)</f>
        <v>0.22259446652335305</v>
      </c>
      <c r="O4000" s="28">
        <f t="shared" si="342"/>
        <v>0.22221871175787897</v>
      </c>
      <c r="P4000" s="23">
        <v>0.33779999999999999</v>
      </c>
    </row>
    <row r="4001" spans="2:16" ht="12" customHeight="1">
      <c r="B4001" s="9">
        <v>256100</v>
      </c>
      <c r="C4001" s="10">
        <v>1143.8</v>
      </c>
      <c r="D4001" s="10">
        <v>1241</v>
      </c>
      <c r="E4001" s="10">
        <v>1184.2</v>
      </c>
      <c r="F4001" s="11">
        <f t="shared" si="341"/>
        <v>1.2226642921737937E-2</v>
      </c>
      <c r="G4001" s="11">
        <f t="shared" si="341"/>
        <v>1.3103046326290129E-2</v>
      </c>
      <c r="H4001" s="11">
        <f t="shared" si="341"/>
        <v>1.2471275625512084E-2</v>
      </c>
      <c r="I4001" s="11"/>
    </row>
    <row r="4002" spans="2:16" ht="12" customHeight="1">
      <c r="B4002" s="31">
        <v>259100</v>
      </c>
      <c r="C4002" s="32">
        <v>764.9</v>
      </c>
      <c r="D4002" s="32">
        <v>764.9</v>
      </c>
      <c r="E4002" s="32">
        <v>740.9</v>
      </c>
      <c r="F4002" s="33">
        <f t="shared" si="341"/>
        <v>8.176393749639228E-3</v>
      </c>
      <c r="G4002" s="33">
        <f t="shared" si="341"/>
        <v>8.0761644923282184E-3</v>
      </c>
      <c r="H4002" s="33">
        <f t="shared" si="341"/>
        <v>7.8027090955429005E-3</v>
      </c>
      <c r="I4002" s="33"/>
      <c r="P4002" s="22">
        <v>41699</v>
      </c>
    </row>
    <row r="4003" spans="2:16" ht="12" customHeight="1">
      <c r="B4003" s="31">
        <v>259101</v>
      </c>
      <c r="C4003" s="32">
        <v>751.9</v>
      </c>
      <c r="D4003" s="32">
        <v>751.9</v>
      </c>
      <c r="E4003" s="32">
        <v>727.9</v>
      </c>
      <c r="F4003" s="33">
        <f t="shared" si="341"/>
        <v>8.0374303312246501E-3</v>
      </c>
      <c r="G4003" s="33">
        <f t="shared" si="341"/>
        <v>7.9389045388699019E-3</v>
      </c>
      <c r="H4003" s="33">
        <f t="shared" si="341"/>
        <v>7.6658009861596396E-3</v>
      </c>
      <c r="I4003" s="33"/>
      <c r="M4003" s="28">
        <f>SUM(F4002:F4003)</f>
        <v>1.621382408086388E-2</v>
      </c>
      <c r="N4003" s="28">
        <f t="shared" ref="N4003:O4003" si="343">SUM(G4002:G4003)</f>
        <v>1.601506903119812E-2</v>
      </c>
      <c r="O4003" s="28">
        <f t="shared" si="343"/>
        <v>1.546851008170254E-2</v>
      </c>
      <c r="P4003" s="23">
        <v>2.3599999999999999E-2</v>
      </c>
    </row>
    <row r="4004" spans="2:16" ht="12" customHeight="1">
      <c r="B4004" s="9">
        <v>260100</v>
      </c>
      <c r="C4004" s="10">
        <v>1485</v>
      </c>
      <c r="D4004" s="10">
        <v>1480</v>
      </c>
      <c r="E4004" s="10">
        <v>1479</v>
      </c>
      <c r="F4004" s="11">
        <f t="shared" si="341"/>
        <v>1.5873898180434377E-2</v>
      </c>
      <c r="G4004" s="11">
        <f t="shared" si="341"/>
        <v>1.5626517778331499E-2</v>
      </c>
      <c r="H4004" s="11">
        <f t="shared" si="341"/>
        <v>1.5575930290603253E-2</v>
      </c>
      <c r="I4004" s="11"/>
    </row>
    <row r="4005" spans="2:16" ht="12" customHeight="1">
      <c r="B4005" s="9">
        <v>260101</v>
      </c>
      <c r="C4005" s="10">
        <v>1239</v>
      </c>
      <c r="D4005" s="10">
        <v>1231</v>
      </c>
      <c r="E4005" s="10">
        <v>1229</v>
      </c>
      <c r="F4005" s="11">
        <f t="shared" si="341"/>
        <v>1.324428272428161E-2</v>
      </c>
      <c r="G4005" s="11">
        <f t="shared" si="341"/>
        <v>1.2997461746706809E-2</v>
      </c>
      <c r="H4005" s="11">
        <f t="shared" si="341"/>
        <v>1.2943082033232859E-2</v>
      </c>
      <c r="I4005" s="11"/>
    </row>
    <row r="4006" spans="2:16" ht="12" customHeight="1">
      <c r="B4006" s="9">
        <v>400103</v>
      </c>
      <c r="C4006" s="10">
        <v>99.8</v>
      </c>
      <c r="D4006" s="10">
        <v>101.8</v>
      </c>
      <c r="E4006" s="10">
        <v>99.8</v>
      </c>
      <c r="F4006" s="11">
        <f t="shared" si="341"/>
        <v>1.0668114736749835E-3</v>
      </c>
      <c r="G4006" s="11">
        <f t="shared" si="341"/>
        <v>1.0748510201582073E-3</v>
      </c>
      <c r="H4006" s="11">
        <f t="shared" si="341"/>
        <v>1.0510330243422613E-3</v>
      </c>
      <c r="I4006" s="11"/>
    </row>
    <row r="4007" spans="2:16" ht="12" customHeight="1">
      <c r="B4007" s="9">
        <v>400104</v>
      </c>
      <c r="C4007" s="10">
        <v>62</v>
      </c>
      <c r="D4007" s="10">
        <v>65</v>
      </c>
      <c r="E4007" s="10">
        <v>65</v>
      </c>
      <c r="F4007" s="11">
        <f t="shared" si="341"/>
        <v>6.6274861090029043E-4</v>
      </c>
      <c r="G4007" s="11">
        <f t="shared" si="341"/>
        <v>6.8629976729158619E-4</v>
      </c>
      <c r="H4007" s="11">
        <f t="shared" si="341"/>
        <v>6.8454054691630248E-4</v>
      </c>
      <c r="I4007" s="11"/>
    </row>
    <row r="4008" spans="2:16" ht="12" customHeight="1">
      <c r="B4008" s="9">
        <v>400105</v>
      </c>
      <c r="C4008" s="10">
        <v>92</v>
      </c>
      <c r="D4008" s="10">
        <v>94</v>
      </c>
      <c r="E4008" s="10">
        <v>96</v>
      </c>
      <c r="F4008" s="11">
        <f t="shared" si="341"/>
        <v>9.8343342262623731E-4</v>
      </c>
      <c r="G4008" s="11">
        <f t="shared" si="341"/>
        <v>9.924950480832168E-4</v>
      </c>
      <c r="H4008" s="11">
        <f t="shared" si="341"/>
        <v>1.0110137308302315E-3</v>
      </c>
      <c r="I4008" s="11"/>
    </row>
    <row r="4009" spans="2:16" ht="12" customHeight="1">
      <c r="B4009" s="9">
        <v>400106</v>
      </c>
      <c r="C4009" s="10">
        <v>156</v>
      </c>
      <c r="D4009" s="10">
        <v>149</v>
      </c>
      <c r="E4009" s="10">
        <v>155</v>
      </c>
      <c r="F4009" s="11">
        <f t="shared" si="341"/>
        <v>1.6675610209749242E-3</v>
      </c>
      <c r="G4009" s="11">
        <f t="shared" si="341"/>
        <v>1.5732102357914821E-3</v>
      </c>
      <c r="H4009" s="11">
        <f t="shared" si="341"/>
        <v>1.6323659195696444E-3</v>
      </c>
      <c r="I4009" s="11"/>
    </row>
    <row r="4010" spans="2:16" ht="12" customHeight="1">
      <c r="B4010" s="9">
        <v>400108</v>
      </c>
      <c r="C4010" s="10">
        <v>19</v>
      </c>
      <c r="D4010" s="10">
        <v>18</v>
      </c>
      <c r="E4010" s="10">
        <v>18</v>
      </c>
      <c r="F4010" s="11">
        <f t="shared" si="341"/>
        <v>2.0310038075976641E-4</v>
      </c>
      <c r="G4010" s="11">
        <f t="shared" si="341"/>
        <v>1.9005224324997771E-4</v>
      </c>
      <c r="H4010" s="11">
        <f t="shared" si="341"/>
        <v>1.8956507453066839E-4</v>
      </c>
      <c r="I4010" s="11"/>
    </row>
    <row r="4011" spans="2:16" ht="12" customHeight="1">
      <c r="B4011" s="9">
        <v>400109</v>
      </c>
      <c r="C4011" s="10">
        <v>303.60000000000002</v>
      </c>
      <c r="D4011" s="10">
        <v>297.60000000000002</v>
      </c>
      <c r="E4011" s="10">
        <v>300.60000000000002</v>
      </c>
      <c r="F4011" s="11">
        <f t="shared" si="341"/>
        <v>3.2453302946665835E-3</v>
      </c>
      <c r="G4011" s="11">
        <f t="shared" si="341"/>
        <v>3.1421970883996316E-3</v>
      </c>
      <c r="H4011" s="11">
        <f t="shared" si="341"/>
        <v>3.1657367446621624E-3</v>
      </c>
      <c r="I4011" s="11"/>
    </row>
    <row r="4012" spans="2:16" ht="12" customHeight="1">
      <c r="B4012" s="9">
        <v>400110</v>
      </c>
      <c r="C4012" s="10">
        <v>204</v>
      </c>
      <c r="D4012" s="10">
        <v>206</v>
      </c>
      <c r="E4012" s="10">
        <v>207</v>
      </c>
      <c r="F4012" s="11">
        <f t="shared" si="341"/>
        <v>2.1806567197364393E-3</v>
      </c>
      <c r="G4012" s="11">
        <f t="shared" si="341"/>
        <v>2.1750423394164115E-3</v>
      </c>
      <c r="H4012" s="11">
        <f t="shared" si="341"/>
        <v>2.1799983571026867E-3</v>
      </c>
      <c r="I4012" s="11"/>
    </row>
    <row r="4013" spans="2:16" ht="12" customHeight="1">
      <c r="B4013" s="9">
        <v>400111</v>
      </c>
      <c r="C4013" s="10">
        <v>89</v>
      </c>
      <c r="D4013" s="10">
        <v>90</v>
      </c>
      <c r="E4013" s="10">
        <v>90</v>
      </c>
      <c r="F4013" s="11">
        <f t="shared" si="341"/>
        <v>9.513649414536427E-4</v>
      </c>
      <c r="G4013" s="11">
        <f t="shared" si="341"/>
        <v>9.5026121624988853E-4</v>
      </c>
      <c r="H4013" s="11">
        <f t="shared" si="341"/>
        <v>9.478253726533419E-4</v>
      </c>
      <c r="I4013" s="11"/>
    </row>
    <row r="4014" spans="2:16" ht="12" customHeight="1">
      <c r="B4014" s="9">
        <v>400113</v>
      </c>
      <c r="C4014" s="10">
        <v>127</v>
      </c>
      <c r="D4014" s="10">
        <v>129</v>
      </c>
      <c r="E4014" s="10">
        <v>129</v>
      </c>
      <c r="F4014" s="11">
        <f t="shared" si="341"/>
        <v>1.3575657029731756E-3</v>
      </c>
      <c r="G4014" s="11">
        <f t="shared" si="341"/>
        <v>1.3620410766248402E-3</v>
      </c>
      <c r="H4014" s="11">
        <f t="shared" si="341"/>
        <v>1.3585497008031233E-3</v>
      </c>
      <c r="I4014" s="11"/>
    </row>
    <row r="4015" spans="2:16" ht="12" customHeight="1">
      <c r="B4015" s="9">
        <v>400114</v>
      </c>
      <c r="C4015" s="10">
        <v>17</v>
      </c>
      <c r="D4015" s="10">
        <v>17</v>
      </c>
      <c r="E4015" s="10">
        <v>17</v>
      </c>
      <c r="F4015" s="11">
        <f t="shared" si="341"/>
        <v>1.8172139331136994E-4</v>
      </c>
      <c r="G4015" s="11">
        <f t="shared" si="341"/>
        <v>1.7949378529164562E-4</v>
      </c>
      <c r="H4015" s="11">
        <f t="shared" si="341"/>
        <v>1.790336815011868E-4</v>
      </c>
      <c r="I4015" s="11"/>
    </row>
    <row r="4016" spans="2:16" ht="12" customHeight="1">
      <c r="B4016" s="9">
        <v>400115</v>
      </c>
      <c r="C4016" s="10">
        <v>116</v>
      </c>
      <c r="D4016" s="10">
        <v>114</v>
      </c>
      <c r="E4016" s="10">
        <v>116</v>
      </c>
      <c r="F4016" s="11">
        <f t="shared" si="341"/>
        <v>1.2399812720069951E-3</v>
      </c>
      <c r="G4016" s="11">
        <f t="shared" si="341"/>
        <v>1.2036642072498589E-3</v>
      </c>
      <c r="H4016" s="11">
        <f t="shared" si="341"/>
        <v>1.221641591419863E-3</v>
      </c>
      <c r="I4016" s="11"/>
    </row>
    <row r="4017" spans="2:9" ht="12" customHeight="1">
      <c r="B4017" s="9">
        <v>400116</v>
      </c>
      <c r="C4017" s="10">
        <v>113</v>
      </c>
      <c r="D4017" s="10">
        <v>110</v>
      </c>
      <c r="E4017" s="10">
        <v>112</v>
      </c>
      <c r="F4017" s="11">
        <f t="shared" si="341"/>
        <v>1.2079127908344004E-3</v>
      </c>
      <c r="G4017" s="11">
        <f t="shared" si="341"/>
        <v>1.1614303754165305E-3</v>
      </c>
      <c r="H4017" s="11">
        <f t="shared" si="341"/>
        <v>1.1795160193019366E-3</v>
      </c>
      <c r="I4017" s="11"/>
    </row>
    <row r="4018" spans="2:9" ht="12" customHeight="1">
      <c r="B4018" s="9">
        <v>400118</v>
      </c>
      <c r="C4018" s="10">
        <v>88.6</v>
      </c>
      <c r="D4018" s="10">
        <v>85.4</v>
      </c>
      <c r="E4018" s="10">
        <v>84.4</v>
      </c>
      <c r="F4018" s="11">
        <f t="shared" si="341"/>
        <v>9.4708914396396339E-4</v>
      </c>
      <c r="G4018" s="11">
        <f t="shared" si="341"/>
        <v>9.0169230964156093E-4</v>
      </c>
      <c r="H4018" s="11">
        <f t="shared" si="341"/>
        <v>8.8884957168824518E-4</v>
      </c>
      <c r="I4018" s="11"/>
    </row>
    <row r="4019" spans="2:9" ht="12" customHeight="1">
      <c r="B4019" s="9">
        <v>400119</v>
      </c>
      <c r="C4019" s="10">
        <v>164</v>
      </c>
      <c r="D4019" s="10">
        <v>164</v>
      </c>
      <c r="E4019" s="10">
        <v>164</v>
      </c>
      <c r="F4019" s="11">
        <f t="shared" si="341"/>
        <v>1.7530769707685102E-3</v>
      </c>
      <c r="G4019" s="11">
        <f t="shared" si="341"/>
        <v>1.7315871051664636E-3</v>
      </c>
      <c r="H4019" s="11">
        <f t="shared" si="341"/>
        <v>1.7271484568349787E-3</v>
      </c>
      <c r="I4019" s="11"/>
    </row>
    <row r="4020" spans="2:9" ht="12" customHeight="1">
      <c r="B4020" s="9">
        <v>400120</v>
      </c>
      <c r="C4020" s="10">
        <v>180.8</v>
      </c>
      <c r="D4020" s="10">
        <v>183.8</v>
      </c>
      <c r="E4020" s="10">
        <v>183.8</v>
      </c>
      <c r="F4020" s="11">
        <f t="shared" si="341"/>
        <v>1.9326604653350406E-3</v>
      </c>
      <c r="G4020" s="11">
        <f t="shared" si="341"/>
        <v>1.9406445727414392E-3</v>
      </c>
      <c r="H4020" s="11">
        <f t="shared" si="341"/>
        <v>1.9356700388187141E-3</v>
      </c>
      <c r="I4020" s="11"/>
    </row>
    <row r="4021" spans="2:9" ht="12" customHeight="1">
      <c r="B4021" s="9">
        <v>400121</v>
      </c>
      <c r="C4021" s="10">
        <v>48</v>
      </c>
      <c r="D4021" s="10">
        <v>47</v>
      </c>
      <c r="E4021" s="10">
        <v>48</v>
      </c>
      <c r="F4021" s="11">
        <f t="shared" si="341"/>
        <v>5.1309569876151521E-4</v>
      </c>
      <c r="G4021" s="11">
        <f t="shared" si="341"/>
        <v>4.962475240416084E-4</v>
      </c>
      <c r="H4021" s="11">
        <f t="shared" si="341"/>
        <v>5.0550686541511573E-4</v>
      </c>
      <c r="I4021" s="11"/>
    </row>
    <row r="4022" spans="2:9" ht="12" customHeight="1">
      <c r="B4022" s="9">
        <v>400122</v>
      </c>
      <c r="C4022" s="10">
        <v>94.5</v>
      </c>
      <c r="D4022" s="10">
        <v>94.5</v>
      </c>
      <c r="E4022" s="10">
        <v>94.5</v>
      </c>
      <c r="F4022" s="11">
        <f t="shared" si="341"/>
        <v>1.0101571569367329E-3</v>
      </c>
      <c r="G4022" s="11">
        <f t="shared" si="341"/>
        <v>9.977742770623829E-4</v>
      </c>
      <c r="H4022" s="11">
        <f t="shared" si="341"/>
        <v>9.9521664128600904E-4</v>
      </c>
      <c r="I4022" s="11"/>
    </row>
    <row r="4023" spans="2:9" ht="12" customHeight="1">
      <c r="B4023" s="9">
        <v>400123</v>
      </c>
      <c r="C4023" s="10">
        <v>253</v>
      </c>
      <c r="D4023" s="10">
        <v>252</v>
      </c>
      <c r="E4023" s="10">
        <v>254</v>
      </c>
      <c r="F4023" s="11">
        <f t="shared" si="341"/>
        <v>2.704441912222153E-3</v>
      </c>
      <c r="G4023" s="11">
        <f t="shared" si="341"/>
        <v>2.660731405499688E-3</v>
      </c>
      <c r="H4023" s="11">
        <f t="shared" si="341"/>
        <v>2.6749738294883207E-3</v>
      </c>
      <c r="I4023" s="11"/>
    </row>
    <row r="4024" spans="2:9" ht="12" customHeight="1">
      <c r="B4024" s="9">
        <v>400124</v>
      </c>
      <c r="C4024" s="10">
        <v>62</v>
      </c>
      <c r="D4024" s="10">
        <v>64</v>
      </c>
      <c r="E4024" s="10">
        <v>64</v>
      </c>
      <c r="F4024" s="11">
        <f t="shared" ref="F4024:H4055" si="344">C4024/C$4146</f>
        <v>6.6274861090029043E-4</v>
      </c>
      <c r="G4024" s="11">
        <f t="shared" si="344"/>
        <v>6.757413093332541E-4</v>
      </c>
      <c r="H4024" s="11">
        <f t="shared" si="344"/>
        <v>6.7400915388682097E-4</v>
      </c>
      <c r="I4024" s="11"/>
    </row>
    <row r="4025" spans="2:9" ht="12" customHeight="1">
      <c r="B4025" s="9">
        <v>400125</v>
      </c>
      <c r="C4025" s="10">
        <v>24</v>
      </c>
      <c r="D4025" s="10">
        <v>23</v>
      </c>
      <c r="E4025" s="10">
        <v>23</v>
      </c>
      <c r="F4025" s="11">
        <f t="shared" si="344"/>
        <v>2.565478493807576E-4</v>
      </c>
      <c r="G4025" s="11">
        <f t="shared" si="344"/>
        <v>2.4284453304163818E-4</v>
      </c>
      <c r="H4025" s="11">
        <f t="shared" si="344"/>
        <v>2.4222203967807628E-4</v>
      </c>
      <c r="I4025" s="11"/>
    </row>
    <row r="4026" spans="2:9" ht="12" customHeight="1">
      <c r="B4026" s="9">
        <v>400126</v>
      </c>
      <c r="C4026" s="10">
        <v>117</v>
      </c>
      <c r="D4026" s="10">
        <v>114</v>
      </c>
      <c r="E4026" s="10">
        <v>113</v>
      </c>
      <c r="F4026" s="11">
        <f t="shared" si="344"/>
        <v>1.2506707657311932E-3</v>
      </c>
      <c r="G4026" s="11">
        <f t="shared" si="344"/>
        <v>1.2036642072498589E-3</v>
      </c>
      <c r="H4026" s="11">
        <f t="shared" si="344"/>
        <v>1.1900474123314182E-3</v>
      </c>
      <c r="I4026" s="11"/>
    </row>
    <row r="4027" spans="2:9" ht="12" customHeight="1">
      <c r="B4027" s="9">
        <v>400127</v>
      </c>
      <c r="C4027" s="10">
        <v>3989.1</v>
      </c>
      <c r="D4027" s="10">
        <v>4135.6000000000004</v>
      </c>
      <c r="E4027" s="10">
        <v>4170.6000000000004</v>
      </c>
      <c r="F4027" s="11">
        <f t="shared" si="344"/>
        <v>4.2641459415199166E-2</v>
      </c>
      <c r="G4027" s="11">
        <f t="shared" si="344"/>
        <v>4.3665558732478217E-2</v>
      </c>
      <c r="H4027" s="11">
        <f t="shared" si="344"/>
        <v>4.3922227768755873E-2</v>
      </c>
      <c r="I4027" s="11"/>
    </row>
    <row r="4028" spans="2:9" ht="12" customHeight="1">
      <c r="B4028" s="9">
        <v>400128</v>
      </c>
      <c r="C4028" s="10">
        <v>3462.6</v>
      </c>
      <c r="D4028" s="10">
        <v>3585.6</v>
      </c>
      <c r="E4028" s="10">
        <v>3620.6</v>
      </c>
      <c r="F4028" s="11">
        <f t="shared" si="344"/>
        <v>3.7013440969408798E-2</v>
      </c>
      <c r="G4028" s="11">
        <f t="shared" si="344"/>
        <v>3.7858406855395557E-2</v>
      </c>
      <c r="H4028" s="11">
        <f t="shared" si="344"/>
        <v>3.8129961602541E-2</v>
      </c>
      <c r="I4028" s="11"/>
    </row>
    <row r="4029" spans="2:9" ht="12" customHeight="1">
      <c r="B4029" s="9">
        <v>400130</v>
      </c>
      <c r="C4029" s="10">
        <v>2302.3000000000002</v>
      </c>
      <c r="D4029" s="10">
        <v>2282.3000000000002</v>
      </c>
      <c r="E4029" s="10">
        <v>2288.3000000000002</v>
      </c>
      <c r="F4029" s="11">
        <f t="shared" si="344"/>
        <v>2.4610421401221591E-2</v>
      </c>
      <c r="G4029" s="11">
        <f t="shared" si="344"/>
        <v>2.4097568598301342E-2</v>
      </c>
      <c r="H4029" s="11">
        <f t="shared" si="344"/>
        <v>2.4098986669362697E-2</v>
      </c>
      <c r="I4029" s="11"/>
    </row>
    <row r="4030" spans="2:9" ht="12" customHeight="1">
      <c r="B4030" s="9">
        <v>400131</v>
      </c>
      <c r="C4030" s="10">
        <v>2291.6999999999998</v>
      </c>
      <c r="D4030" s="10">
        <v>2261.6999999999998</v>
      </c>
      <c r="E4030" s="10">
        <v>2253.6999999999998</v>
      </c>
      <c r="F4030" s="11">
        <f t="shared" si="344"/>
        <v>2.4497112767745088E-2</v>
      </c>
      <c r="G4030" s="11">
        <f t="shared" si="344"/>
        <v>2.3880064364359698E-2</v>
      </c>
      <c r="H4030" s="11">
        <f t="shared" si="344"/>
        <v>2.3734600470542627E-2</v>
      </c>
      <c r="I4030" s="11"/>
    </row>
    <row r="4031" spans="2:9" ht="12" customHeight="1">
      <c r="B4031" s="9">
        <v>400133</v>
      </c>
      <c r="C4031" s="10">
        <v>133</v>
      </c>
      <c r="D4031" s="10">
        <v>135</v>
      </c>
      <c r="E4031" s="10">
        <v>137</v>
      </c>
      <c r="F4031" s="11">
        <f t="shared" si="344"/>
        <v>1.421702665318365E-3</v>
      </c>
      <c r="G4031" s="11">
        <f t="shared" si="344"/>
        <v>1.4253918243748327E-3</v>
      </c>
      <c r="H4031" s="11">
        <f t="shared" si="344"/>
        <v>1.442800845038976E-3</v>
      </c>
      <c r="I4031" s="11"/>
    </row>
    <row r="4032" spans="2:9" ht="12" customHeight="1">
      <c r="B4032" s="9">
        <v>400134</v>
      </c>
      <c r="C4032" s="10">
        <v>132</v>
      </c>
      <c r="D4032" s="10">
        <v>134</v>
      </c>
      <c r="E4032" s="10">
        <v>136</v>
      </c>
      <c r="F4032" s="11">
        <f t="shared" si="344"/>
        <v>1.4110131715941666E-3</v>
      </c>
      <c r="G4032" s="11">
        <f t="shared" si="344"/>
        <v>1.4148333664165008E-3</v>
      </c>
      <c r="H4032" s="11">
        <f t="shared" si="344"/>
        <v>1.4322694520094944E-3</v>
      </c>
      <c r="I4032" s="11"/>
    </row>
    <row r="4033" spans="2:9" ht="12" customHeight="1">
      <c r="B4033" s="9">
        <v>400136</v>
      </c>
      <c r="C4033" s="10">
        <v>195</v>
      </c>
      <c r="D4033" s="10">
        <v>194</v>
      </c>
      <c r="E4033" s="10">
        <v>195</v>
      </c>
      <c r="F4033" s="11">
        <f t="shared" si="344"/>
        <v>2.0844512762186553E-3</v>
      </c>
      <c r="G4033" s="11">
        <f t="shared" si="344"/>
        <v>2.0483408439164264E-3</v>
      </c>
      <c r="H4033" s="11">
        <f t="shared" si="344"/>
        <v>2.0536216407489073E-3</v>
      </c>
      <c r="I4033" s="11"/>
    </row>
    <row r="4034" spans="2:9" ht="12" customHeight="1">
      <c r="B4034" s="9">
        <v>400137</v>
      </c>
      <c r="C4034" s="10">
        <v>182</v>
      </c>
      <c r="D4034" s="10">
        <v>185</v>
      </c>
      <c r="E4034" s="10">
        <v>185</v>
      </c>
      <c r="F4034" s="11">
        <f t="shared" si="344"/>
        <v>1.9454878578040783E-3</v>
      </c>
      <c r="G4034" s="11">
        <f t="shared" si="344"/>
        <v>1.9533147222914374E-3</v>
      </c>
      <c r="H4034" s="11">
        <f t="shared" si="344"/>
        <v>1.9483077104540919E-3</v>
      </c>
      <c r="I4034" s="11"/>
    </row>
    <row r="4035" spans="2:9" ht="12" customHeight="1">
      <c r="B4035" s="9">
        <v>400138</v>
      </c>
      <c r="C4035" s="10">
        <v>165</v>
      </c>
      <c r="D4035" s="10">
        <v>166</v>
      </c>
      <c r="E4035" s="10">
        <v>166</v>
      </c>
      <c r="F4035" s="11">
        <f t="shared" si="344"/>
        <v>1.7637664644927083E-3</v>
      </c>
      <c r="G4035" s="11">
        <f t="shared" si="344"/>
        <v>1.7527040210831278E-3</v>
      </c>
      <c r="H4035" s="11">
        <f t="shared" si="344"/>
        <v>1.7482112428939419E-3</v>
      </c>
      <c r="I4035" s="11"/>
    </row>
    <row r="4036" spans="2:9" ht="12" customHeight="1">
      <c r="B4036" s="9">
        <v>400139</v>
      </c>
      <c r="C4036" s="10">
        <v>155.80000000000001</v>
      </c>
      <c r="D4036" s="10">
        <v>157.80000000000001</v>
      </c>
      <c r="E4036" s="10">
        <v>157.80000000000001</v>
      </c>
      <c r="F4036" s="11">
        <f t="shared" si="344"/>
        <v>1.6654231222300849E-3</v>
      </c>
      <c r="G4036" s="11">
        <f t="shared" si="344"/>
        <v>1.6661246658248047E-3</v>
      </c>
      <c r="H4036" s="11">
        <f t="shared" si="344"/>
        <v>1.6618538200521931E-3</v>
      </c>
      <c r="I4036" s="11"/>
    </row>
    <row r="4037" spans="2:9" ht="12" customHeight="1">
      <c r="B4037" s="9">
        <v>400140</v>
      </c>
      <c r="C4037" s="10">
        <v>213.5</v>
      </c>
      <c r="D4037" s="10">
        <v>215.5</v>
      </c>
      <c r="E4037" s="10">
        <v>216.5</v>
      </c>
      <c r="F4037" s="11">
        <f t="shared" si="344"/>
        <v>2.2822069101163227E-3</v>
      </c>
      <c r="G4037" s="11">
        <f t="shared" si="344"/>
        <v>2.2753476900205663E-3</v>
      </c>
      <c r="H4037" s="11">
        <f t="shared" si="344"/>
        <v>2.2800465908827615E-3</v>
      </c>
      <c r="I4037" s="11"/>
    </row>
    <row r="4038" spans="2:9" ht="12" customHeight="1">
      <c r="B4038" s="9">
        <v>400141</v>
      </c>
      <c r="C4038" s="10">
        <v>1091.8</v>
      </c>
      <c r="D4038" s="10">
        <v>1096.8</v>
      </c>
      <c r="E4038" s="10">
        <v>1093.8</v>
      </c>
      <c r="F4038" s="11">
        <f t="shared" si="344"/>
        <v>1.1670789248079631E-2</v>
      </c>
      <c r="G4038" s="11">
        <f t="shared" si="344"/>
        <v>1.1580516688698641E-2</v>
      </c>
      <c r="H4038" s="11">
        <f t="shared" si="344"/>
        <v>1.1519237695646948E-2</v>
      </c>
      <c r="I4038" s="11"/>
    </row>
    <row r="4039" spans="2:9" ht="12" customHeight="1">
      <c r="B4039" s="9">
        <v>400142</v>
      </c>
      <c r="C4039" s="10">
        <v>34</v>
      </c>
      <c r="D4039" s="10">
        <v>33</v>
      </c>
      <c r="E4039" s="10">
        <v>33</v>
      </c>
      <c r="F4039" s="11">
        <f t="shared" si="344"/>
        <v>3.6344278662273988E-4</v>
      </c>
      <c r="G4039" s="11">
        <f t="shared" si="344"/>
        <v>3.4842911262495914E-4</v>
      </c>
      <c r="H4039" s="11">
        <f t="shared" si="344"/>
        <v>3.4753596997289204E-4</v>
      </c>
      <c r="I4039" s="11"/>
    </row>
    <row r="4040" spans="2:9" ht="12" customHeight="1">
      <c r="B4040" s="9">
        <v>400143</v>
      </c>
      <c r="C4040" s="10">
        <v>3406.4</v>
      </c>
      <c r="D4040" s="10">
        <v>3391.8</v>
      </c>
      <c r="E4040" s="10">
        <v>3383</v>
      </c>
      <c r="F4040" s="11">
        <f t="shared" si="344"/>
        <v>3.6412691422108859E-2</v>
      </c>
      <c r="G4040" s="11">
        <f t="shared" si="344"/>
        <v>3.5812177703070804E-2</v>
      </c>
      <c r="H4040" s="11">
        <f t="shared" si="344"/>
        <v>3.5627702618736178E-2</v>
      </c>
      <c r="I4040" s="11"/>
    </row>
    <row r="4041" spans="2:9" ht="12" customHeight="1">
      <c r="B4041" s="9">
        <v>400144</v>
      </c>
      <c r="C4041" s="10">
        <v>209</v>
      </c>
      <c r="D4041" s="10">
        <v>202</v>
      </c>
      <c r="E4041" s="10">
        <v>202</v>
      </c>
      <c r="F4041" s="11">
        <f t="shared" si="344"/>
        <v>2.2341041883574306E-3</v>
      </c>
      <c r="G4041" s="11">
        <f t="shared" si="344"/>
        <v>2.1328085075830831E-3</v>
      </c>
      <c r="H4041" s="11">
        <f t="shared" si="344"/>
        <v>2.1273413919552786E-3</v>
      </c>
      <c r="I4041" s="11"/>
    </row>
    <row r="4042" spans="2:9" ht="12" customHeight="1">
      <c r="B4042" s="9">
        <v>400145</v>
      </c>
      <c r="C4042" s="10">
        <v>233</v>
      </c>
      <c r="D4042" s="10">
        <v>223</v>
      </c>
      <c r="E4042" s="10">
        <v>222</v>
      </c>
      <c r="F4042" s="11">
        <f t="shared" si="344"/>
        <v>2.4906520377381883E-3</v>
      </c>
      <c r="G4042" s="11">
        <f t="shared" si="344"/>
        <v>2.3545361247080572E-3</v>
      </c>
      <c r="H4042" s="11">
        <f t="shared" si="344"/>
        <v>2.33796925254491E-3</v>
      </c>
      <c r="I4042" s="11"/>
    </row>
    <row r="4043" spans="2:9" ht="12" customHeight="1">
      <c r="B4043" s="9">
        <v>400147</v>
      </c>
      <c r="C4043" s="10">
        <v>117</v>
      </c>
      <c r="D4043" s="10">
        <v>120</v>
      </c>
      <c r="E4043" s="10">
        <v>119</v>
      </c>
      <c r="F4043" s="11">
        <f t="shared" si="344"/>
        <v>1.2506707657311932E-3</v>
      </c>
      <c r="G4043" s="11">
        <f t="shared" si="344"/>
        <v>1.2670149549998515E-3</v>
      </c>
      <c r="H4043" s="11">
        <f t="shared" si="344"/>
        <v>1.2532357705083077E-3</v>
      </c>
      <c r="I4043" s="11"/>
    </row>
    <row r="4044" spans="2:9" ht="12" customHeight="1">
      <c r="B4044" s="9">
        <v>400149</v>
      </c>
      <c r="C4044" s="10">
        <v>6</v>
      </c>
      <c r="D4044" s="10">
        <v>25</v>
      </c>
      <c r="E4044" s="10">
        <v>24</v>
      </c>
      <c r="F4044" s="11">
        <f t="shared" si="344"/>
        <v>6.4136962345189401E-5</v>
      </c>
      <c r="G4044" s="11">
        <f t="shared" si="344"/>
        <v>2.6396144895830234E-4</v>
      </c>
      <c r="H4044" s="11">
        <f t="shared" si="344"/>
        <v>2.5275343270755787E-4</v>
      </c>
      <c r="I4044" s="11"/>
    </row>
    <row r="4045" spans="2:9" ht="12" customHeight="1">
      <c r="B4045" s="9">
        <v>401104</v>
      </c>
      <c r="C4045" s="10">
        <v>196.5</v>
      </c>
      <c r="D4045" s="10">
        <v>196.5</v>
      </c>
      <c r="E4045" s="10">
        <v>197.5</v>
      </c>
      <c r="F4045" s="11">
        <f t="shared" si="344"/>
        <v>2.1004855168049526E-3</v>
      </c>
      <c r="G4045" s="11">
        <f t="shared" si="344"/>
        <v>2.0747369888122567E-3</v>
      </c>
      <c r="H4045" s="11">
        <f t="shared" si="344"/>
        <v>2.0799501233226114E-3</v>
      </c>
      <c r="I4045" s="11"/>
    </row>
    <row r="4046" spans="2:9" ht="12" customHeight="1">
      <c r="B4046" s="9">
        <v>401105</v>
      </c>
      <c r="C4046" s="10">
        <v>311</v>
      </c>
      <c r="D4046" s="10">
        <v>306</v>
      </c>
      <c r="E4046" s="10">
        <v>306</v>
      </c>
      <c r="F4046" s="11">
        <f t="shared" si="344"/>
        <v>3.3244325482256502E-3</v>
      </c>
      <c r="G4046" s="11">
        <f t="shared" si="344"/>
        <v>3.2308881352496209E-3</v>
      </c>
      <c r="H4046" s="11">
        <f t="shared" si="344"/>
        <v>3.2226062670213627E-3</v>
      </c>
      <c r="I4046" s="11"/>
    </row>
    <row r="4047" spans="2:9" ht="12" customHeight="1">
      <c r="B4047" s="9">
        <v>401107</v>
      </c>
      <c r="C4047" s="10">
        <v>207.6</v>
      </c>
      <c r="D4047" s="10">
        <v>211.4</v>
      </c>
      <c r="E4047" s="10">
        <v>210.4</v>
      </c>
      <c r="F4047" s="11">
        <f t="shared" si="344"/>
        <v>2.2191388971435529E-3</v>
      </c>
      <c r="G4047" s="11">
        <f t="shared" si="344"/>
        <v>2.232058012391405E-3</v>
      </c>
      <c r="H4047" s="11">
        <f t="shared" si="344"/>
        <v>2.2158050934029238E-3</v>
      </c>
      <c r="I4047" s="11"/>
    </row>
    <row r="4048" spans="2:9" ht="12" customHeight="1">
      <c r="B4048" s="9">
        <v>401108</v>
      </c>
      <c r="C4048" s="10">
        <v>347</v>
      </c>
      <c r="D4048" s="10">
        <v>350</v>
      </c>
      <c r="E4048" s="10">
        <v>351</v>
      </c>
      <c r="F4048" s="11">
        <f t="shared" si="344"/>
        <v>3.7092543222967869E-3</v>
      </c>
      <c r="G4048" s="11">
        <f t="shared" si="344"/>
        <v>3.695460285416233E-3</v>
      </c>
      <c r="H4048" s="11">
        <f t="shared" si="344"/>
        <v>3.6965189533480335E-3</v>
      </c>
      <c r="I4048" s="11"/>
    </row>
    <row r="4049" spans="2:9" ht="12" customHeight="1">
      <c r="B4049" s="9">
        <v>401109</v>
      </c>
      <c r="C4049" s="10">
        <v>191</v>
      </c>
      <c r="D4049" s="10">
        <v>191</v>
      </c>
      <c r="E4049" s="10">
        <v>190</v>
      </c>
      <c r="F4049" s="11">
        <f t="shared" si="344"/>
        <v>2.0416933013218622E-3</v>
      </c>
      <c r="G4049" s="11">
        <f t="shared" si="344"/>
        <v>2.0166654700414302E-3</v>
      </c>
      <c r="H4049" s="11">
        <f t="shared" si="344"/>
        <v>2.0009646756014997E-3</v>
      </c>
      <c r="I4049" s="11"/>
    </row>
    <row r="4050" spans="2:9" ht="12" customHeight="1">
      <c r="B4050" s="9">
        <v>401110</v>
      </c>
      <c r="C4050" s="10">
        <v>65</v>
      </c>
      <c r="D4050" s="10">
        <v>66</v>
      </c>
      <c r="E4050" s="10">
        <v>65</v>
      </c>
      <c r="F4050" s="11">
        <f t="shared" si="344"/>
        <v>6.9481709207288515E-4</v>
      </c>
      <c r="G4050" s="11">
        <f t="shared" si="344"/>
        <v>6.9685822524991829E-4</v>
      </c>
      <c r="H4050" s="11">
        <f t="shared" si="344"/>
        <v>6.8454054691630248E-4</v>
      </c>
      <c r="I4050" s="11"/>
    </row>
    <row r="4051" spans="2:9" ht="12" customHeight="1">
      <c r="B4051" s="9">
        <v>401111</v>
      </c>
      <c r="C4051" s="10">
        <v>72</v>
      </c>
      <c r="D4051" s="10">
        <v>71</v>
      </c>
      <c r="E4051" s="10">
        <v>71</v>
      </c>
      <c r="F4051" s="11">
        <f t="shared" si="344"/>
        <v>7.6964354814227276E-4</v>
      </c>
      <c r="G4051" s="11">
        <f t="shared" si="344"/>
        <v>7.4965051504157876E-4</v>
      </c>
      <c r="H4051" s="11">
        <f t="shared" si="344"/>
        <v>7.4772890509319193E-4</v>
      </c>
      <c r="I4051" s="11"/>
    </row>
    <row r="4052" spans="2:9" ht="12" customHeight="1">
      <c r="B4052" s="9">
        <v>401112</v>
      </c>
      <c r="C4052" s="10">
        <v>114.5</v>
      </c>
      <c r="D4052" s="10">
        <v>113.5</v>
      </c>
      <c r="E4052" s="10">
        <v>112.5</v>
      </c>
      <c r="F4052" s="11">
        <f t="shared" si="344"/>
        <v>1.2239470314206976E-3</v>
      </c>
      <c r="G4052" s="11">
        <f t="shared" si="344"/>
        <v>1.1983849782706928E-3</v>
      </c>
      <c r="H4052" s="11">
        <f t="shared" si="344"/>
        <v>1.1847817158166774E-3</v>
      </c>
      <c r="I4052" s="11"/>
    </row>
    <row r="4053" spans="2:9" ht="12" customHeight="1">
      <c r="B4053" s="9">
        <v>401113</v>
      </c>
      <c r="C4053" s="10">
        <v>21</v>
      </c>
      <c r="D4053" s="10">
        <v>21</v>
      </c>
      <c r="E4053" s="10">
        <v>21</v>
      </c>
      <c r="F4053" s="11">
        <f t="shared" si="344"/>
        <v>2.2447936820816288E-4</v>
      </c>
      <c r="G4053" s="11">
        <f t="shared" si="344"/>
        <v>2.2172761712497399E-4</v>
      </c>
      <c r="H4053" s="11">
        <f t="shared" si="344"/>
        <v>2.2115925361911311E-4</v>
      </c>
      <c r="I4053" s="11"/>
    </row>
    <row r="4054" spans="2:9" ht="12" customHeight="1">
      <c r="B4054" s="9">
        <v>401114</v>
      </c>
      <c r="C4054" s="10">
        <v>22</v>
      </c>
      <c r="D4054" s="10">
        <v>22</v>
      </c>
      <c r="E4054" s="10">
        <v>21</v>
      </c>
      <c r="F4054" s="11">
        <f t="shared" si="344"/>
        <v>2.3516886193236111E-4</v>
      </c>
      <c r="G4054" s="11">
        <f t="shared" si="344"/>
        <v>2.3228607508330609E-4</v>
      </c>
      <c r="H4054" s="11">
        <f t="shared" si="344"/>
        <v>2.2115925361911311E-4</v>
      </c>
      <c r="I4054" s="11"/>
    </row>
    <row r="4055" spans="2:9" ht="12" customHeight="1">
      <c r="B4055" s="9">
        <v>401115</v>
      </c>
      <c r="C4055" s="10">
        <v>133</v>
      </c>
      <c r="D4055" s="10">
        <v>132</v>
      </c>
      <c r="E4055" s="10">
        <v>132</v>
      </c>
      <c r="F4055" s="11">
        <f t="shared" si="344"/>
        <v>1.421702665318365E-3</v>
      </c>
      <c r="G4055" s="11">
        <f t="shared" si="344"/>
        <v>1.3937164504998366E-3</v>
      </c>
      <c r="H4055" s="11">
        <f t="shared" si="344"/>
        <v>1.3901438798915682E-3</v>
      </c>
      <c r="I4055" s="11"/>
    </row>
    <row r="4056" spans="2:9" ht="12" customHeight="1">
      <c r="B4056" s="9">
        <v>401116</v>
      </c>
      <c r="C4056" s="10">
        <v>189.6</v>
      </c>
      <c r="D4056" s="10">
        <v>194.6</v>
      </c>
      <c r="E4056" s="10">
        <v>196.6</v>
      </c>
      <c r="F4056" s="11">
        <f t="shared" ref="F4056:H4087" si="345">C4056/C$4146</f>
        <v>2.026728010107985E-3</v>
      </c>
      <c r="G4056" s="11">
        <f t="shared" si="345"/>
        <v>2.0546759186914256E-3</v>
      </c>
      <c r="H4056" s="11">
        <f t="shared" si="345"/>
        <v>2.0704718695960778E-3</v>
      </c>
      <c r="I4056" s="11"/>
    </row>
    <row r="4057" spans="2:9" ht="12" customHeight="1">
      <c r="B4057" s="9">
        <v>401117</v>
      </c>
      <c r="C4057" s="10">
        <v>45</v>
      </c>
      <c r="D4057" s="10">
        <v>45</v>
      </c>
      <c r="E4057" s="10">
        <v>45</v>
      </c>
      <c r="F4057" s="11">
        <f t="shared" si="345"/>
        <v>4.8102721758892049E-4</v>
      </c>
      <c r="G4057" s="11">
        <f t="shared" si="345"/>
        <v>4.7513060812494427E-4</v>
      </c>
      <c r="H4057" s="11">
        <f t="shared" si="345"/>
        <v>4.7391268632667095E-4</v>
      </c>
      <c r="I4057" s="11"/>
    </row>
    <row r="4058" spans="2:9" ht="12" customHeight="1">
      <c r="B4058" s="9">
        <v>401118</v>
      </c>
      <c r="C4058" s="10">
        <v>80</v>
      </c>
      <c r="D4058" s="10">
        <v>80</v>
      </c>
      <c r="E4058" s="10">
        <v>83</v>
      </c>
      <c r="F4058" s="11">
        <f t="shared" si="345"/>
        <v>8.5515949793585865E-4</v>
      </c>
      <c r="G4058" s="11">
        <f t="shared" si="345"/>
        <v>8.446766366665676E-4</v>
      </c>
      <c r="H4058" s="11">
        <f t="shared" si="345"/>
        <v>8.7410562144697094E-4</v>
      </c>
      <c r="I4058" s="11"/>
    </row>
    <row r="4059" spans="2:9" ht="12" customHeight="1">
      <c r="B4059" s="9">
        <v>401119</v>
      </c>
      <c r="C4059" s="10">
        <v>10</v>
      </c>
      <c r="D4059" s="10">
        <v>10</v>
      </c>
      <c r="E4059" s="10">
        <v>10</v>
      </c>
      <c r="F4059" s="11">
        <f t="shared" si="345"/>
        <v>1.0689493724198233E-4</v>
      </c>
      <c r="G4059" s="11">
        <f t="shared" si="345"/>
        <v>1.0558457958332095E-4</v>
      </c>
      <c r="H4059" s="11">
        <f t="shared" si="345"/>
        <v>1.0531393029481578E-4</v>
      </c>
      <c r="I4059" s="11"/>
    </row>
    <row r="4060" spans="2:9" ht="12" customHeight="1">
      <c r="B4060" s="9">
        <v>401120</v>
      </c>
      <c r="C4060" s="10">
        <v>37</v>
      </c>
      <c r="D4060" s="10">
        <v>37</v>
      </c>
      <c r="E4060" s="10">
        <v>37</v>
      </c>
      <c r="F4060" s="11">
        <f t="shared" si="345"/>
        <v>3.955112677953346E-4</v>
      </c>
      <c r="G4060" s="11">
        <f t="shared" si="345"/>
        <v>3.9066294445828752E-4</v>
      </c>
      <c r="H4060" s="11">
        <f t="shared" si="345"/>
        <v>3.8966154209081833E-4</v>
      </c>
      <c r="I4060" s="11"/>
    </row>
    <row r="4061" spans="2:9" ht="12" customHeight="1">
      <c r="B4061" s="9">
        <v>401121</v>
      </c>
      <c r="C4061" s="10">
        <v>58</v>
      </c>
      <c r="D4061" s="10">
        <v>57</v>
      </c>
      <c r="E4061" s="10">
        <v>57</v>
      </c>
      <c r="F4061" s="11">
        <f t="shared" si="345"/>
        <v>6.1999063600349754E-4</v>
      </c>
      <c r="G4061" s="11">
        <f t="shared" si="345"/>
        <v>6.0183210362492945E-4</v>
      </c>
      <c r="H4061" s="11">
        <f t="shared" si="345"/>
        <v>6.0028940268044991E-4</v>
      </c>
      <c r="I4061" s="11"/>
    </row>
    <row r="4062" spans="2:9" ht="12" customHeight="1">
      <c r="B4062" s="9">
        <v>401122</v>
      </c>
      <c r="C4062" s="10">
        <v>154</v>
      </c>
      <c r="D4062" s="10">
        <v>152</v>
      </c>
      <c r="E4062" s="10">
        <v>153</v>
      </c>
      <c r="F4062" s="11">
        <f t="shared" si="345"/>
        <v>1.6461820335265278E-3</v>
      </c>
      <c r="G4062" s="11">
        <f t="shared" si="345"/>
        <v>1.6048856096664784E-3</v>
      </c>
      <c r="H4062" s="11">
        <f t="shared" si="345"/>
        <v>1.6113031335106814E-3</v>
      </c>
      <c r="I4062" s="11"/>
    </row>
    <row r="4063" spans="2:9" ht="12" customHeight="1">
      <c r="B4063" s="9">
        <v>401123</v>
      </c>
      <c r="C4063" s="10">
        <v>30</v>
      </c>
      <c r="D4063" s="10">
        <v>31</v>
      </c>
      <c r="E4063" s="10">
        <v>31</v>
      </c>
      <c r="F4063" s="11">
        <f t="shared" si="345"/>
        <v>3.2068481172594699E-4</v>
      </c>
      <c r="G4063" s="11">
        <f t="shared" si="345"/>
        <v>3.2731219670829496E-4</v>
      </c>
      <c r="H4063" s="11">
        <f t="shared" si="345"/>
        <v>3.2647318391392888E-4</v>
      </c>
      <c r="I4063" s="11"/>
    </row>
    <row r="4064" spans="2:9" ht="12" customHeight="1">
      <c r="B4064" s="9">
        <v>401124</v>
      </c>
      <c r="C4064" s="10">
        <v>21</v>
      </c>
      <c r="D4064" s="10">
        <v>21</v>
      </c>
      <c r="E4064" s="10">
        <v>21</v>
      </c>
      <c r="F4064" s="11">
        <f t="shared" si="345"/>
        <v>2.2447936820816288E-4</v>
      </c>
      <c r="G4064" s="11">
        <f t="shared" si="345"/>
        <v>2.2172761712497399E-4</v>
      </c>
      <c r="H4064" s="11">
        <f t="shared" si="345"/>
        <v>2.2115925361911311E-4</v>
      </c>
      <c r="I4064" s="11"/>
    </row>
    <row r="4065" spans="2:9" ht="12" customHeight="1">
      <c r="B4065" s="9">
        <v>401125</v>
      </c>
      <c r="C4065" s="10">
        <v>35</v>
      </c>
      <c r="D4065" s="10">
        <v>34</v>
      </c>
      <c r="E4065" s="10">
        <v>34</v>
      </c>
      <c r="F4065" s="11">
        <f t="shared" si="345"/>
        <v>3.7413228034693816E-4</v>
      </c>
      <c r="G4065" s="11">
        <f t="shared" si="345"/>
        <v>3.5898757058329124E-4</v>
      </c>
      <c r="H4065" s="11">
        <f t="shared" si="345"/>
        <v>3.580673630023736E-4</v>
      </c>
      <c r="I4065" s="11"/>
    </row>
    <row r="4066" spans="2:9" ht="12" customHeight="1">
      <c r="B4066" s="9">
        <v>401126</v>
      </c>
      <c r="C4066" s="10">
        <v>24</v>
      </c>
      <c r="D4066" s="10">
        <v>24</v>
      </c>
      <c r="E4066" s="10">
        <v>24</v>
      </c>
      <c r="F4066" s="11">
        <f t="shared" si="345"/>
        <v>2.565478493807576E-4</v>
      </c>
      <c r="G4066" s="11">
        <f t="shared" si="345"/>
        <v>2.5340299099997025E-4</v>
      </c>
      <c r="H4066" s="11">
        <f t="shared" si="345"/>
        <v>2.5275343270755787E-4</v>
      </c>
      <c r="I4066" s="11"/>
    </row>
    <row r="4067" spans="2:9" ht="12" customHeight="1">
      <c r="B4067" s="9">
        <v>401127</v>
      </c>
      <c r="C4067" s="10">
        <v>382</v>
      </c>
      <c r="D4067" s="10">
        <v>381</v>
      </c>
      <c r="E4067" s="10">
        <v>388</v>
      </c>
      <c r="F4067" s="11">
        <f t="shared" si="345"/>
        <v>4.0833866026437245E-3</v>
      </c>
      <c r="G4067" s="11">
        <f t="shared" si="345"/>
        <v>4.0227724821245278E-3</v>
      </c>
      <c r="H4067" s="11">
        <f t="shared" si="345"/>
        <v>4.0861804954388523E-3</v>
      </c>
      <c r="I4067" s="11"/>
    </row>
    <row r="4068" spans="2:9" ht="12" customHeight="1">
      <c r="B4068" s="9">
        <v>401128</v>
      </c>
      <c r="C4068" s="10">
        <v>45</v>
      </c>
      <c r="D4068" s="10">
        <v>46</v>
      </c>
      <c r="E4068" s="10">
        <v>48</v>
      </c>
      <c r="F4068" s="11">
        <f t="shared" si="345"/>
        <v>4.8102721758892049E-4</v>
      </c>
      <c r="G4068" s="11">
        <f t="shared" si="345"/>
        <v>4.8568906608327636E-4</v>
      </c>
      <c r="H4068" s="11">
        <f t="shared" si="345"/>
        <v>5.0550686541511573E-4</v>
      </c>
      <c r="I4068" s="11"/>
    </row>
    <row r="4069" spans="2:9" ht="12" customHeight="1">
      <c r="B4069" s="9">
        <v>401129</v>
      </c>
      <c r="C4069" s="10">
        <v>138</v>
      </c>
      <c r="D4069" s="10">
        <v>138</v>
      </c>
      <c r="E4069" s="10">
        <v>141</v>
      </c>
      <c r="F4069" s="11">
        <f t="shared" si="345"/>
        <v>1.4751501339393561E-3</v>
      </c>
      <c r="G4069" s="11">
        <f t="shared" si="345"/>
        <v>1.4570671982498291E-3</v>
      </c>
      <c r="H4069" s="11">
        <f t="shared" si="345"/>
        <v>1.4849264171569025E-3</v>
      </c>
      <c r="I4069" s="11"/>
    </row>
    <row r="4070" spans="2:9" ht="12" customHeight="1">
      <c r="B4070" s="9">
        <v>401130</v>
      </c>
      <c r="C4070" s="10">
        <v>45</v>
      </c>
      <c r="D4070" s="10">
        <v>41</v>
      </c>
      <c r="E4070" s="10">
        <v>43</v>
      </c>
      <c r="F4070" s="11">
        <f t="shared" si="345"/>
        <v>4.8102721758892049E-4</v>
      </c>
      <c r="G4070" s="11">
        <f t="shared" si="345"/>
        <v>4.3289677629161589E-4</v>
      </c>
      <c r="H4070" s="11">
        <f t="shared" si="345"/>
        <v>4.5284990026770784E-4</v>
      </c>
      <c r="I4070" s="11"/>
    </row>
    <row r="4071" spans="2:9" ht="12" customHeight="1">
      <c r="B4071" s="9">
        <v>401131</v>
      </c>
      <c r="C4071" s="10">
        <v>72</v>
      </c>
      <c r="D4071" s="10">
        <v>74</v>
      </c>
      <c r="E4071" s="10">
        <v>74</v>
      </c>
      <c r="F4071" s="11">
        <f t="shared" si="345"/>
        <v>7.6964354814227276E-4</v>
      </c>
      <c r="G4071" s="11">
        <f t="shared" si="345"/>
        <v>7.8132588891657504E-4</v>
      </c>
      <c r="H4071" s="11">
        <f t="shared" si="345"/>
        <v>7.7932308418163666E-4</v>
      </c>
      <c r="I4071" s="11"/>
    </row>
    <row r="4072" spans="2:9" ht="12" customHeight="1">
      <c r="B4072" s="9">
        <v>401132</v>
      </c>
      <c r="C4072" s="10">
        <v>79</v>
      </c>
      <c r="D4072" s="10">
        <v>78</v>
      </c>
      <c r="E4072" s="10">
        <v>77</v>
      </c>
      <c r="F4072" s="11">
        <f t="shared" si="345"/>
        <v>8.4447000421166037E-4</v>
      </c>
      <c r="G4072" s="11">
        <f t="shared" si="345"/>
        <v>8.2355972074990341E-4</v>
      </c>
      <c r="H4072" s="11">
        <f t="shared" si="345"/>
        <v>8.1091726327008149E-4</v>
      </c>
      <c r="I4072" s="11"/>
    </row>
    <row r="4073" spans="2:9" ht="12" customHeight="1">
      <c r="B4073" s="9">
        <v>401133</v>
      </c>
      <c r="C4073" s="10">
        <v>146</v>
      </c>
      <c r="D4073" s="10">
        <v>143</v>
      </c>
      <c r="E4073" s="10">
        <v>146</v>
      </c>
      <c r="F4073" s="11">
        <f t="shared" si="345"/>
        <v>1.5606660837329419E-3</v>
      </c>
      <c r="G4073" s="11">
        <f t="shared" si="345"/>
        <v>1.5098594880414895E-3</v>
      </c>
      <c r="H4073" s="11">
        <f t="shared" si="345"/>
        <v>1.5375833823043103E-3</v>
      </c>
      <c r="I4073" s="11"/>
    </row>
    <row r="4074" spans="2:9" ht="12" customHeight="1">
      <c r="B4074" s="9">
        <v>401134</v>
      </c>
      <c r="C4074" s="10">
        <v>56</v>
      </c>
      <c r="D4074" s="10">
        <v>57</v>
      </c>
      <c r="E4074" s="10">
        <v>58</v>
      </c>
      <c r="F4074" s="11">
        <f t="shared" si="345"/>
        <v>5.9861164855510099E-4</v>
      </c>
      <c r="G4074" s="11">
        <f t="shared" si="345"/>
        <v>6.0183210362492945E-4</v>
      </c>
      <c r="H4074" s="11">
        <f t="shared" si="345"/>
        <v>6.1082079570993152E-4</v>
      </c>
      <c r="I4074" s="11"/>
    </row>
    <row r="4075" spans="2:9" ht="12" customHeight="1">
      <c r="B4075" s="9">
        <v>401135</v>
      </c>
      <c r="C4075" s="10">
        <v>22</v>
      </c>
      <c r="D4075" s="10">
        <v>21</v>
      </c>
      <c r="E4075" s="10">
        <v>21</v>
      </c>
      <c r="F4075" s="11">
        <f t="shared" si="345"/>
        <v>2.3516886193236111E-4</v>
      </c>
      <c r="G4075" s="11">
        <f t="shared" si="345"/>
        <v>2.2172761712497399E-4</v>
      </c>
      <c r="H4075" s="11">
        <f t="shared" si="345"/>
        <v>2.2115925361911311E-4</v>
      </c>
      <c r="I4075" s="11"/>
    </row>
    <row r="4076" spans="2:9" ht="12" customHeight="1">
      <c r="B4076" s="9">
        <v>401136</v>
      </c>
      <c r="C4076" s="10">
        <v>103.6</v>
      </c>
      <c r="D4076" s="10">
        <v>104.6</v>
      </c>
      <c r="E4076" s="10">
        <v>102.6</v>
      </c>
      <c r="F4076" s="11">
        <f t="shared" si="345"/>
        <v>1.1074315498269369E-3</v>
      </c>
      <c r="G4076" s="11">
        <f t="shared" si="345"/>
        <v>1.104414702441537E-3</v>
      </c>
      <c r="H4076" s="11">
        <f t="shared" si="345"/>
        <v>1.0805209248248098E-3</v>
      </c>
      <c r="I4076" s="11"/>
    </row>
    <row r="4077" spans="2:9" ht="12" customHeight="1">
      <c r="B4077" s="9">
        <v>401137</v>
      </c>
      <c r="C4077" s="10">
        <v>267</v>
      </c>
      <c r="D4077" s="10">
        <v>268</v>
      </c>
      <c r="E4077" s="10">
        <v>267</v>
      </c>
      <c r="F4077" s="11">
        <f t="shared" si="345"/>
        <v>2.8540948243609282E-3</v>
      </c>
      <c r="G4077" s="11">
        <f t="shared" si="345"/>
        <v>2.8296667328330015E-3</v>
      </c>
      <c r="H4077" s="11">
        <f t="shared" si="345"/>
        <v>2.8118819388715812E-3</v>
      </c>
      <c r="I4077" s="11"/>
    </row>
    <row r="4078" spans="2:9" ht="12" customHeight="1">
      <c r="B4078" s="9">
        <v>401138</v>
      </c>
      <c r="C4078" s="10">
        <v>175</v>
      </c>
      <c r="D4078" s="10">
        <v>178</v>
      </c>
      <c r="E4078" s="10">
        <v>177</v>
      </c>
      <c r="F4078" s="11">
        <f t="shared" si="345"/>
        <v>1.8706614017346907E-3</v>
      </c>
      <c r="G4078" s="11">
        <f t="shared" si="345"/>
        <v>1.8794055165831129E-3</v>
      </c>
      <c r="H4078" s="11">
        <f t="shared" si="345"/>
        <v>1.8640565662182392E-3</v>
      </c>
      <c r="I4078" s="11"/>
    </row>
    <row r="4079" spans="2:9" ht="12" customHeight="1">
      <c r="B4079" s="9">
        <v>401139</v>
      </c>
      <c r="C4079" s="10">
        <v>71</v>
      </c>
      <c r="D4079" s="10">
        <v>70</v>
      </c>
      <c r="E4079" s="10">
        <v>71</v>
      </c>
      <c r="F4079" s="11">
        <f t="shared" si="345"/>
        <v>7.5895405441807448E-4</v>
      </c>
      <c r="G4079" s="11">
        <f t="shared" si="345"/>
        <v>7.3909205708324666E-4</v>
      </c>
      <c r="H4079" s="11">
        <f t="shared" si="345"/>
        <v>7.4772890509319193E-4</v>
      </c>
      <c r="I4079" s="11"/>
    </row>
    <row r="4080" spans="2:9" ht="12" customHeight="1">
      <c r="B4080" s="9">
        <v>401140</v>
      </c>
      <c r="C4080" s="10">
        <v>38</v>
      </c>
      <c r="D4080" s="10">
        <v>38</v>
      </c>
      <c r="E4080" s="10">
        <v>38</v>
      </c>
      <c r="F4080" s="11">
        <f t="shared" si="345"/>
        <v>4.0620076151953282E-4</v>
      </c>
      <c r="G4080" s="11">
        <f t="shared" si="345"/>
        <v>4.0122140241661961E-4</v>
      </c>
      <c r="H4080" s="11">
        <f t="shared" si="345"/>
        <v>4.0019293512029994E-4</v>
      </c>
      <c r="I4080" s="11"/>
    </row>
    <row r="4081" spans="2:9" ht="12" customHeight="1">
      <c r="B4081" s="9">
        <v>401142</v>
      </c>
      <c r="C4081" s="10">
        <v>215</v>
      </c>
      <c r="D4081" s="10">
        <v>217</v>
      </c>
      <c r="E4081" s="10">
        <v>215</v>
      </c>
      <c r="F4081" s="11">
        <f t="shared" si="345"/>
        <v>2.29824115070262E-3</v>
      </c>
      <c r="G4081" s="11">
        <f t="shared" si="345"/>
        <v>2.2911853769580644E-3</v>
      </c>
      <c r="H4081" s="11">
        <f t="shared" si="345"/>
        <v>2.2642495013385391E-3</v>
      </c>
      <c r="I4081" s="11"/>
    </row>
    <row r="4082" spans="2:9" ht="12" customHeight="1">
      <c r="B4082" s="9">
        <v>401143</v>
      </c>
      <c r="C4082" s="10">
        <v>216</v>
      </c>
      <c r="D4082" s="10">
        <v>218</v>
      </c>
      <c r="E4082" s="10">
        <v>216</v>
      </c>
      <c r="F4082" s="11">
        <f t="shared" si="345"/>
        <v>2.3089306444268182E-3</v>
      </c>
      <c r="G4082" s="11">
        <f t="shared" si="345"/>
        <v>2.3017438349163966E-3</v>
      </c>
      <c r="H4082" s="11">
        <f t="shared" si="345"/>
        <v>2.2747808943680207E-3</v>
      </c>
      <c r="I4082" s="11"/>
    </row>
    <row r="4083" spans="2:9" ht="12" customHeight="1">
      <c r="B4083" s="9">
        <v>401145</v>
      </c>
      <c r="C4083" s="10">
        <v>16</v>
      </c>
      <c r="D4083" s="10">
        <v>16</v>
      </c>
      <c r="E4083" s="10">
        <v>16</v>
      </c>
      <c r="F4083" s="11">
        <f t="shared" si="345"/>
        <v>1.7103189958717172E-4</v>
      </c>
      <c r="G4083" s="11">
        <f t="shared" si="345"/>
        <v>1.6893532733331353E-4</v>
      </c>
      <c r="H4083" s="11">
        <f t="shared" si="345"/>
        <v>1.6850228847170524E-4</v>
      </c>
      <c r="I4083" s="11"/>
    </row>
    <row r="4084" spans="2:9" ht="12" customHeight="1">
      <c r="B4084" s="9">
        <v>401146</v>
      </c>
      <c r="C4084" s="10">
        <v>28</v>
      </c>
      <c r="D4084" s="10">
        <v>26</v>
      </c>
      <c r="E4084" s="10">
        <v>27</v>
      </c>
      <c r="F4084" s="11">
        <f t="shared" si="345"/>
        <v>2.9930582427755049E-4</v>
      </c>
      <c r="G4084" s="11">
        <f t="shared" si="345"/>
        <v>2.7451990691663449E-4</v>
      </c>
      <c r="H4084" s="11">
        <f t="shared" si="345"/>
        <v>2.8434761179600259E-4</v>
      </c>
      <c r="I4084" s="11"/>
    </row>
    <row r="4085" spans="2:9" ht="12" customHeight="1">
      <c r="B4085" s="9">
        <v>401147</v>
      </c>
      <c r="C4085" s="10">
        <v>27</v>
      </c>
      <c r="D4085" s="10">
        <v>25</v>
      </c>
      <c r="E4085" s="10">
        <v>25</v>
      </c>
      <c r="F4085" s="11">
        <f t="shared" si="345"/>
        <v>2.8861633055335227E-4</v>
      </c>
      <c r="G4085" s="11">
        <f t="shared" si="345"/>
        <v>2.6396144895830234E-4</v>
      </c>
      <c r="H4085" s="11">
        <f t="shared" si="345"/>
        <v>2.6328482573703942E-4</v>
      </c>
      <c r="I4085" s="11"/>
    </row>
    <row r="4086" spans="2:9" ht="12" customHeight="1">
      <c r="B4086" s="9">
        <v>401148</v>
      </c>
      <c r="C4086" s="10">
        <v>30.4</v>
      </c>
      <c r="D4086" s="10">
        <v>30.4</v>
      </c>
      <c r="E4086" s="10">
        <v>30.4</v>
      </c>
      <c r="F4086" s="11">
        <f t="shared" si="345"/>
        <v>3.2496060921562625E-4</v>
      </c>
      <c r="G4086" s="11">
        <f t="shared" si="345"/>
        <v>3.2097712193329567E-4</v>
      </c>
      <c r="H4086" s="11">
        <f t="shared" si="345"/>
        <v>3.2015434809623994E-4</v>
      </c>
      <c r="I4086" s="11"/>
    </row>
    <row r="4087" spans="2:9" ht="12" customHeight="1">
      <c r="B4087" s="9">
        <v>401149</v>
      </c>
      <c r="C4087" s="10">
        <v>39</v>
      </c>
      <c r="D4087" s="10">
        <v>40</v>
      </c>
      <c r="E4087" s="10">
        <v>41</v>
      </c>
      <c r="F4087" s="11">
        <f t="shared" si="345"/>
        <v>4.1689025524373105E-4</v>
      </c>
      <c r="G4087" s="11">
        <f t="shared" si="345"/>
        <v>4.223383183332838E-4</v>
      </c>
      <c r="H4087" s="11">
        <f t="shared" si="345"/>
        <v>4.3178711420874467E-4</v>
      </c>
      <c r="I4087" s="11"/>
    </row>
    <row r="4088" spans="2:9" ht="12" customHeight="1">
      <c r="B4088" s="9">
        <v>401150</v>
      </c>
      <c r="C4088" s="10">
        <v>81</v>
      </c>
      <c r="D4088" s="10">
        <v>80</v>
      </c>
      <c r="E4088" s="10">
        <v>80</v>
      </c>
      <c r="F4088" s="11">
        <f t="shared" ref="F4088:H4119" si="346">C4088/C$4146</f>
        <v>8.6584899166005681E-4</v>
      </c>
      <c r="G4088" s="11">
        <f t="shared" si="346"/>
        <v>8.446766366665676E-4</v>
      </c>
      <c r="H4088" s="11">
        <f t="shared" si="346"/>
        <v>8.4251144235852622E-4</v>
      </c>
      <c r="I4088" s="11"/>
    </row>
    <row r="4089" spans="2:9" ht="12" customHeight="1">
      <c r="B4089" s="9">
        <v>401151</v>
      </c>
      <c r="C4089" s="10">
        <v>55</v>
      </c>
      <c r="D4089" s="10">
        <v>54</v>
      </c>
      <c r="E4089" s="10">
        <v>54</v>
      </c>
      <c r="F4089" s="11">
        <f t="shared" si="346"/>
        <v>5.8792215483090282E-4</v>
      </c>
      <c r="G4089" s="11">
        <f t="shared" si="346"/>
        <v>5.7015672974993316E-4</v>
      </c>
      <c r="H4089" s="11">
        <f t="shared" si="346"/>
        <v>5.6869522359200518E-4</v>
      </c>
      <c r="I4089" s="11"/>
    </row>
    <row r="4090" spans="2:9" ht="12" customHeight="1">
      <c r="B4090" s="9">
        <v>401153</v>
      </c>
      <c r="C4090" s="10">
        <v>135</v>
      </c>
      <c r="D4090" s="10">
        <v>135</v>
      </c>
      <c r="E4090" s="10">
        <v>135</v>
      </c>
      <c r="F4090" s="11">
        <f t="shared" si="346"/>
        <v>1.4430816527667614E-3</v>
      </c>
      <c r="G4090" s="11">
        <f t="shared" si="346"/>
        <v>1.4253918243748327E-3</v>
      </c>
      <c r="H4090" s="11">
        <f t="shared" si="346"/>
        <v>1.421738058980013E-3</v>
      </c>
      <c r="I4090" s="11"/>
    </row>
    <row r="4091" spans="2:9" ht="12" customHeight="1">
      <c r="B4091" s="9">
        <v>401154</v>
      </c>
      <c r="C4091" s="10">
        <v>45</v>
      </c>
      <c r="D4091" s="10">
        <v>45</v>
      </c>
      <c r="E4091" s="10">
        <v>45</v>
      </c>
      <c r="F4091" s="11">
        <f t="shared" si="346"/>
        <v>4.8102721758892049E-4</v>
      </c>
      <c r="G4091" s="11">
        <f t="shared" si="346"/>
        <v>4.7513060812494427E-4</v>
      </c>
      <c r="H4091" s="11">
        <f t="shared" si="346"/>
        <v>4.7391268632667095E-4</v>
      </c>
      <c r="I4091" s="11"/>
    </row>
    <row r="4092" spans="2:9" ht="12" customHeight="1">
      <c r="B4092" s="9">
        <v>401156</v>
      </c>
      <c r="C4092" s="10">
        <v>42</v>
      </c>
      <c r="D4092" s="10">
        <v>42</v>
      </c>
      <c r="E4092" s="10">
        <v>42</v>
      </c>
      <c r="F4092" s="11">
        <f t="shared" si="346"/>
        <v>4.4895873641632577E-4</v>
      </c>
      <c r="G4092" s="11">
        <f t="shared" si="346"/>
        <v>4.4345523424994799E-4</v>
      </c>
      <c r="H4092" s="11">
        <f t="shared" si="346"/>
        <v>4.4231850723822622E-4</v>
      </c>
      <c r="I4092" s="11"/>
    </row>
    <row r="4093" spans="2:9" ht="12" customHeight="1">
      <c r="B4093" s="9">
        <v>401157</v>
      </c>
      <c r="C4093" s="10">
        <v>25.5</v>
      </c>
      <c r="D4093" s="10">
        <v>24.5</v>
      </c>
      <c r="E4093" s="10">
        <v>25.5</v>
      </c>
      <c r="F4093" s="11">
        <f t="shared" si="346"/>
        <v>2.7258208996705491E-4</v>
      </c>
      <c r="G4093" s="11">
        <f t="shared" si="346"/>
        <v>2.5868221997913629E-4</v>
      </c>
      <c r="H4093" s="11">
        <f t="shared" si="346"/>
        <v>2.6855052225178023E-4</v>
      </c>
      <c r="I4093" s="11"/>
    </row>
    <row r="4094" spans="2:9" ht="12" customHeight="1">
      <c r="B4094" s="9">
        <v>401158</v>
      </c>
      <c r="C4094" s="10">
        <v>20.2</v>
      </c>
      <c r="D4094" s="10">
        <v>20.2</v>
      </c>
      <c r="E4094" s="10">
        <v>19.399999999999999</v>
      </c>
      <c r="F4094" s="11">
        <f t="shared" si="346"/>
        <v>2.1592777322880429E-4</v>
      </c>
      <c r="G4094" s="11">
        <f t="shared" si="346"/>
        <v>2.132808507583083E-4</v>
      </c>
      <c r="H4094" s="11">
        <f t="shared" si="346"/>
        <v>2.0430902477194259E-4</v>
      </c>
      <c r="I4094" s="11"/>
    </row>
    <row r="4095" spans="2:9" ht="12" customHeight="1">
      <c r="B4095" s="9">
        <v>401159</v>
      </c>
      <c r="C4095" s="10">
        <v>35</v>
      </c>
      <c r="D4095" s="10">
        <v>35</v>
      </c>
      <c r="E4095" s="10">
        <v>35</v>
      </c>
      <c r="F4095" s="11">
        <f t="shared" si="346"/>
        <v>3.7413228034693816E-4</v>
      </c>
      <c r="G4095" s="11">
        <f t="shared" si="346"/>
        <v>3.6954602854162333E-4</v>
      </c>
      <c r="H4095" s="11">
        <f t="shared" si="346"/>
        <v>3.6859875603185521E-4</v>
      </c>
      <c r="I4095" s="11"/>
    </row>
    <row r="4096" spans="2:9" ht="12" customHeight="1">
      <c r="B4096" s="9">
        <v>401160</v>
      </c>
      <c r="C4096" s="10">
        <v>67</v>
      </c>
      <c r="D4096" s="10">
        <v>64</v>
      </c>
      <c r="E4096" s="10">
        <v>63</v>
      </c>
      <c r="F4096" s="11">
        <f t="shared" si="346"/>
        <v>7.1619607952128159E-4</v>
      </c>
      <c r="G4096" s="11">
        <f t="shared" si="346"/>
        <v>6.757413093332541E-4</v>
      </c>
      <c r="H4096" s="11">
        <f t="shared" si="346"/>
        <v>6.6347776085733936E-4</v>
      </c>
      <c r="I4096" s="11"/>
    </row>
    <row r="4097" spans="2:9" ht="12" customHeight="1">
      <c r="B4097" s="9">
        <v>401161</v>
      </c>
      <c r="C4097" s="10">
        <v>67.8</v>
      </c>
      <c r="D4097" s="10">
        <v>69.599999999999994</v>
      </c>
      <c r="E4097" s="10">
        <v>70.599999999999994</v>
      </c>
      <c r="F4097" s="11">
        <f t="shared" si="346"/>
        <v>7.2474767450064011E-4</v>
      </c>
      <c r="G4097" s="11">
        <f t="shared" si="346"/>
        <v>7.3486867389991369E-4</v>
      </c>
      <c r="H4097" s="11">
        <f t="shared" si="346"/>
        <v>7.4351634788139931E-4</v>
      </c>
      <c r="I4097" s="11"/>
    </row>
    <row r="4098" spans="2:9" ht="12" customHeight="1">
      <c r="B4098" s="9">
        <v>401162</v>
      </c>
      <c r="C4098" s="10">
        <v>53.6</v>
      </c>
      <c r="D4098" s="10">
        <v>53.4</v>
      </c>
      <c r="E4098" s="10">
        <v>55.4</v>
      </c>
      <c r="F4098" s="11">
        <f t="shared" si="346"/>
        <v>5.7295686361702523E-4</v>
      </c>
      <c r="G4098" s="11">
        <f t="shared" si="346"/>
        <v>5.6382165497493382E-4</v>
      </c>
      <c r="H4098" s="11">
        <f t="shared" si="346"/>
        <v>5.8343917383327931E-4</v>
      </c>
      <c r="I4098" s="11"/>
    </row>
    <row r="4099" spans="2:9" ht="12" customHeight="1">
      <c r="B4099" s="9">
        <v>401163</v>
      </c>
      <c r="C4099" s="10">
        <v>36.6</v>
      </c>
      <c r="D4099" s="10">
        <v>32</v>
      </c>
      <c r="E4099" s="10">
        <v>32</v>
      </c>
      <c r="F4099" s="11">
        <f t="shared" si="346"/>
        <v>3.9123547030565535E-4</v>
      </c>
      <c r="G4099" s="11">
        <f t="shared" si="346"/>
        <v>3.3787065466662705E-4</v>
      </c>
      <c r="H4099" s="11">
        <f t="shared" si="346"/>
        <v>3.3700457694341049E-4</v>
      </c>
      <c r="I4099" s="11"/>
    </row>
    <row r="4100" spans="2:9" ht="12" customHeight="1">
      <c r="B4100" s="9">
        <v>401164</v>
      </c>
      <c r="C4100" s="10">
        <v>30.6</v>
      </c>
      <c r="D4100" s="10">
        <v>27.8</v>
      </c>
      <c r="E4100" s="10">
        <v>28.6</v>
      </c>
      <c r="F4100" s="11">
        <f t="shared" si="346"/>
        <v>3.270985079604659E-4</v>
      </c>
      <c r="G4100" s="11">
        <f t="shared" si="346"/>
        <v>2.9352513124163225E-4</v>
      </c>
      <c r="H4100" s="11">
        <f t="shared" si="346"/>
        <v>3.0119784064317314E-4</v>
      </c>
      <c r="I4100" s="11"/>
    </row>
    <row r="4101" spans="2:9" ht="12" customHeight="1">
      <c r="B4101" s="9">
        <v>401165</v>
      </c>
      <c r="C4101" s="10">
        <v>70.2</v>
      </c>
      <c r="D4101" s="10">
        <v>67.400000000000006</v>
      </c>
      <c r="E4101" s="10">
        <v>65.599999999999994</v>
      </c>
      <c r="F4101" s="11">
        <f t="shared" si="346"/>
        <v>7.5040245943871597E-4</v>
      </c>
      <c r="G4101" s="11">
        <f t="shared" si="346"/>
        <v>7.1164006639158324E-4</v>
      </c>
      <c r="H4101" s="11">
        <f t="shared" si="346"/>
        <v>6.9085938273399136E-4</v>
      </c>
      <c r="I4101" s="11"/>
    </row>
    <row r="4102" spans="2:9" ht="12" customHeight="1">
      <c r="B4102" s="9">
        <v>401166</v>
      </c>
      <c r="C4102" s="10">
        <v>29</v>
      </c>
      <c r="D4102" s="10">
        <v>29</v>
      </c>
      <c r="E4102" s="10">
        <v>29</v>
      </c>
      <c r="F4102" s="11">
        <f t="shared" si="346"/>
        <v>3.0999531800174877E-4</v>
      </c>
      <c r="G4102" s="11">
        <f t="shared" si="346"/>
        <v>3.0619528079163077E-4</v>
      </c>
      <c r="H4102" s="11">
        <f t="shared" si="346"/>
        <v>3.0541039785496576E-4</v>
      </c>
      <c r="I4102" s="11"/>
    </row>
    <row r="4103" spans="2:9" ht="12" customHeight="1">
      <c r="B4103" s="9">
        <v>401167</v>
      </c>
      <c r="C4103" s="10">
        <v>20</v>
      </c>
      <c r="D4103" s="10">
        <v>20</v>
      </c>
      <c r="E4103" s="10">
        <v>20</v>
      </c>
      <c r="F4103" s="11">
        <f t="shared" si="346"/>
        <v>2.1378987448396466E-4</v>
      </c>
      <c r="G4103" s="11">
        <f t="shared" si="346"/>
        <v>2.111691591666419E-4</v>
      </c>
      <c r="H4103" s="11">
        <f t="shared" si="346"/>
        <v>2.1062786058963155E-4</v>
      </c>
      <c r="I4103" s="11"/>
    </row>
    <row r="4104" spans="2:9" ht="12" customHeight="1">
      <c r="B4104" s="9">
        <v>401168</v>
      </c>
      <c r="C4104" s="10">
        <v>26</v>
      </c>
      <c r="D4104" s="10">
        <v>26</v>
      </c>
      <c r="E4104" s="10">
        <v>26</v>
      </c>
      <c r="F4104" s="11">
        <f t="shared" si="346"/>
        <v>2.7792683682915405E-4</v>
      </c>
      <c r="G4104" s="11">
        <f t="shared" si="346"/>
        <v>2.7451990691663449E-4</v>
      </c>
      <c r="H4104" s="11">
        <f t="shared" si="346"/>
        <v>2.7381621876652098E-4</v>
      </c>
      <c r="I4104" s="11"/>
    </row>
    <row r="4105" spans="2:9" ht="12" customHeight="1">
      <c r="B4105" s="9">
        <v>401169</v>
      </c>
      <c r="C4105" s="10">
        <v>43.8</v>
      </c>
      <c r="D4105" s="10">
        <v>45.8</v>
      </c>
      <c r="E4105" s="10">
        <v>45</v>
      </c>
      <c r="F4105" s="11">
        <f t="shared" si="346"/>
        <v>4.6819982511988256E-4</v>
      </c>
      <c r="G4105" s="11">
        <f t="shared" si="346"/>
        <v>4.8357737449160993E-4</v>
      </c>
      <c r="H4105" s="11">
        <f t="shared" si="346"/>
        <v>4.7391268632667095E-4</v>
      </c>
      <c r="I4105" s="11"/>
    </row>
    <row r="4106" spans="2:9" ht="12" customHeight="1">
      <c r="B4106" s="9">
        <v>401170</v>
      </c>
      <c r="C4106" s="10">
        <v>12.4</v>
      </c>
      <c r="D4106" s="10">
        <v>11.6</v>
      </c>
      <c r="E4106" s="10">
        <v>11.6</v>
      </c>
      <c r="F4106" s="11">
        <f t="shared" si="346"/>
        <v>1.3254972218005809E-4</v>
      </c>
      <c r="G4106" s="11">
        <f t="shared" si="346"/>
        <v>1.2247811231665229E-4</v>
      </c>
      <c r="H4106" s="11">
        <f t="shared" si="346"/>
        <v>1.2216415914198628E-4</v>
      </c>
      <c r="I4106" s="11"/>
    </row>
    <row r="4107" spans="2:9" ht="12" customHeight="1">
      <c r="B4107" s="9">
        <v>401171</v>
      </c>
      <c r="C4107" s="10">
        <v>39.4</v>
      </c>
      <c r="D4107" s="10">
        <v>41.8</v>
      </c>
      <c r="E4107" s="10">
        <v>41.8</v>
      </c>
      <c r="F4107" s="11">
        <f t="shared" si="346"/>
        <v>4.2116605273341036E-4</v>
      </c>
      <c r="G4107" s="11">
        <f t="shared" si="346"/>
        <v>4.413435426582815E-4</v>
      </c>
      <c r="H4107" s="11">
        <f t="shared" si="346"/>
        <v>4.4021222863232991E-4</v>
      </c>
      <c r="I4107" s="11"/>
    </row>
    <row r="4108" spans="2:9" ht="12" customHeight="1">
      <c r="B4108" s="9">
        <v>401172</v>
      </c>
      <c r="C4108" s="10">
        <v>34</v>
      </c>
      <c r="D4108" s="10">
        <v>35.6</v>
      </c>
      <c r="E4108" s="10">
        <v>35.6</v>
      </c>
      <c r="F4108" s="11">
        <f t="shared" si="346"/>
        <v>3.6344278662273988E-4</v>
      </c>
      <c r="G4108" s="11">
        <f t="shared" si="346"/>
        <v>3.7588110331662257E-4</v>
      </c>
      <c r="H4108" s="11">
        <f t="shared" si="346"/>
        <v>3.7491759184954415E-4</v>
      </c>
      <c r="I4108" s="11"/>
    </row>
    <row r="4109" spans="2:9" ht="12" customHeight="1">
      <c r="B4109" s="9">
        <v>401173</v>
      </c>
      <c r="C4109" s="10">
        <v>42.2</v>
      </c>
      <c r="D4109" s="10">
        <v>41.2</v>
      </c>
      <c r="E4109" s="10">
        <v>39.4</v>
      </c>
      <c r="F4109" s="11">
        <f t="shared" si="346"/>
        <v>4.5109663516116542E-4</v>
      </c>
      <c r="G4109" s="11">
        <f t="shared" si="346"/>
        <v>4.3500846788328232E-4</v>
      </c>
      <c r="H4109" s="11">
        <f t="shared" si="346"/>
        <v>4.1493688536157412E-4</v>
      </c>
      <c r="I4109" s="11"/>
    </row>
    <row r="4110" spans="2:9" ht="12" customHeight="1">
      <c r="B4110" s="9">
        <v>401174</v>
      </c>
      <c r="C4110" s="10">
        <v>44</v>
      </c>
      <c r="D4110" s="10">
        <v>44</v>
      </c>
      <c r="E4110" s="10">
        <v>45</v>
      </c>
      <c r="F4110" s="11">
        <f t="shared" si="346"/>
        <v>4.7033772386472221E-4</v>
      </c>
      <c r="G4110" s="11">
        <f t="shared" si="346"/>
        <v>4.6457215016661217E-4</v>
      </c>
      <c r="H4110" s="11">
        <f t="shared" si="346"/>
        <v>4.7391268632667095E-4</v>
      </c>
      <c r="I4110" s="11"/>
    </row>
    <row r="4111" spans="2:9" ht="12" customHeight="1">
      <c r="B4111" s="9">
        <v>401175</v>
      </c>
      <c r="C4111" s="10">
        <v>14</v>
      </c>
      <c r="D4111" s="10">
        <v>14</v>
      </c>
      <c r="E4111" s="10">
        <v>14</v>
      </c>
      <c r="F4111" s="11">
        <f t="shared" si="346"/>
        <v>1.4965291213877525E-4</v>
      </c>
      <c r="G4111" s="11">
        <f t="shared" si="346"/>
        <v>1.4781841141664934E-4</v>
      </c>
      <c r="H4111" s="11">
        <f t="shared" si="346"/>
        <v>1.4743950241274207E-4</v>
      </c>
      <c r="I4111" s="11"/>
    </row>
    <row r="4112" spans="2:9" ht="12" customHeight="1">
      <c r="B4112" s="9">
        <v>401176</v>
      </c>
      <c r="C4112" s="10">
        <v>78</v>
      </c>
      <c r="D4112" s="10">
        <v>77</v>
      </c>
      <c r="E4112" s="10">
        <v>77</v>
      </c>
      <c r="F4112" s="11">
        <f t="shared" si="346"/>
        <v>8.3378051048746209E-4</v>
      </c>
      <c r="G4112" s="11">
        <f t="shared" si="346"/>
        <v>8.1300126279157132E-4</v>
      </c>
      <c r="H4112" s="11">
        <f t="shared" si="346"/>
        <v>8.1091726327008149E-4</v>
      </c>
      <c r="I4112" s="11"/>
    </row>
    <row r="4113" spans="2:9" ht="12" customHeight="1">
      <c r="B4113" s="9">
        <v>401177</v>
      </c>
      <c r="C4113" s="10">
        <v>93</v>
      </c>
      <c r="D4113" s="10">
        <v>91</v>
      </c>
      <c r="E4113" s="10">
        <v>93</v>
      </c>
      <c r="F4113" s="11">
        <f t="shared" si="346"/>
        <v>9.941229163504357E-4</v>
      </c>
      <c r="G4113" s="11">
        <f t="shared" si="346"/>
        <v>9.6081967420822063E-4</v>
      </c>
      <c r="H4113" s="11">
        <f t="shared" si="346"/>
        <v>9.7941955174178663E-4</v>
      </c>
      <c r="I4113" s="11"/>
    </row>
    <row r="4114" spans="2:9" ht="12" customHeight="1">
      <c r="B4114" s="9">
        <v>401178</v>
      </c>
      <c r="C4114" s="10">
        <v>70</v>
      </c>
      <c r="D4114" s="10">
        <v>70</v>
      </c>
      <c r="E4114" s="10">
        <v>71</v>
      </c>
      <c r="F4114" s="11">
        <f t="shared" si="346"/>
        <v>7.4826456069387631E-4</v>
      </c>
      <c r="G4114" s="11">
        <f t="shared" si="346"/>
        <v>7.3909205708324666E-4</v>
      </c>
      <c r="H4114" s="11">
        <f t="shared" si="346"/>
        <v>7.4772890509319193E-4</v>
      </c>
      <c r="I4114" s="11"/>
    </row>
    <row r="4115" spans="2:9" ht="12" customHeight="1">
      <c r="B4115" s="9">
        <v>401179</v>
      </c>
      <c r="C4115" s="10">
        <v>63</v>
      </c>
      <c r="D4115" s="10">
        <v>63</v>
      </c>
      <c r="E4115" s="10">
        <v>64</v>
      </c>
      <c r="F4115" s="11">
        <f t="shared" si="346"/>
        <v>6.734381046244886E-4</v>
      </c>
      <c r="G4115" s="11">
        <f t="shared" si="346"/>
        <v>6.6518285137492201E-4</v>
      </c>
      <c r="H4115" s="11">
        <f t="shared" si="346"/>
        <v>6.7400915388682097E-4</v>
      </c>
      <c r="I4115" s="11"/>
    </row>
    <row r="4116" spans="2:9" ht="12" customHeight="1">
      <c r="B4116" s="9">
        <v>401180</v>
      </c>
      <c r="C4116" s="10">
        <v>72</v>
      </c>
      <c r="D4116" s="10">
        <v>71</v>
      </c>
      <c r="E4116" s="10">
        <v>71</v>
      </c>
      <c r="F4116" s="11">
        <f t="shared" si="346"/>
        <v>7.6964354814227276E-4</v>
      </c>
      <c r="G4116" s="11">
        <f t="shared" si="346"/>
        <v>7.4965051504157876E-4</v>
      </c>
      <c r="H4116" s="11">
        <f t="shared" si="346"/>
        <v>7.4772890509319193E-4</v>
      </c>
      <c r="I4116" s="11"/>
    </row>
    <row r="4117" spans="2:9" ht="12" customHeight="1">
      <c r="B4117" s="9">
        <v>401181</v>
      </c>
      <c r="C4117" s="10">
        <v>19</v>
      </c>
      <c r="D4117" s="10">
        <v>18</v>
      </c>
      <c r="E4117" s="10">
        <v>17</v>
      </c>
      <c r="F4117" s="11">
        <f t="shared" si="346"/>
        <v>2.0310038075976641E-4</v>
      </c>
      <c r="G4117" s="11">
        <f t="shared" si="346"/>
        <v>1.9005224324997771E-4</v>
      </c>
      <c r="H4117" s="11">
        <f t="shared" si="346"/>
        <v>1.790336815011868E-4</v>
      </c>
      <c r="I4117" s="11"/>
    </row>
    <row r="4118" spans="2:9" ht="12" customHeight="1">
      <c r="B4118" s="9">
        <v>401182</v>
      </c>
      <c r="C4118" s="10">
        <v>52</v>
      </c>
      <c r="D4118" s="10">
        <v>51</v>
      </c>
      <c r="E4118" s="10">
        <v>51</v>
      </c>
      <c r="F4118" s="11">
        <f t="shared" si="346"/>
        <v>5.558536736583081E-4</v>
      </c>
      <c r="G4118" s="11">
        <f t="shared" si="346"/>
        <v>5.3848135587493688E-4</v>
      </c>
      <c r="H4118" s="11">
        <f t="shared" si="346"/>
        <v>5.3710104450356046E-4</v>
      </c>
      <c r="I4118" s="11"/>
    </row>
    <row r="4119" spans="2:9" ht="12" customHeight="1">
      <c r="B4119" s="9">
        <v>401183</v>
      </c>
      <c r="C4119" s="10">
        <v>33</v>
      </c>
      <c r="D4119" s="10">
        <v>33</v>
      </c>
      <c r="E4119" s="10">
        <v>33</v>
      </c>
      <c r="F4119" s="11">
        <f t="shared" si="346"/>
        <v>3.5275329289854166E-4</v>
      </c>
      <c r="G4119" s="11">
        <f t="shared" si="346"/>
        <v>3.4842911262495914E-4</v>
      </c>
      <c r="H4119" s="11">
        <f t="shared" si="346"/>
        <v>3.4753596997289204E-4</v>
      </c>
      <c r="I4119" s="11"/>
    </row>
    <row r="4120" spans="2:9" ht="12" customHeight="1">
      <c r="B4120" s="9">
        <v>401184</v>
      </c>
      <c r="C4120" s="10">
        <v>106</v>
      </c>
      <c r="D4120" s="10">
        <v>106</v>
      </c>
      <c r="E4120" s="10">
        <v>106</v>
      </c>
      <c r="F4120" s="11">
        <f t="shared" ref="F4120:H4145" si="347">C4120/C$4146</f>
        <v>1.1330863347650127E-3</v>
      </c>
      <c r="G4120" s="11">
        <f t="shared" si="347"/>
        <v>1.1191965435832021E-3</v>
      </c>
      <c r="H4120" s="11">
        <f t="shared" si="347"/>
        <v>1.1163276611250471E-3</v>
      </c>
      <c r="I4120" s="11"/>
    </row>
    <row r="4121" spans="2:9" ht="12" customHeight="1">
      <c r="B4121" s="9">
        <v>401185</v>
      </c>
      <c r="C4121" s="10">
        <v>66</v>
      </c>
      <c r="D4121" s="10">
        <v>69</v>
      </c>
      <c r="E4121" s="10">
        <v>69</v>
      </c>
      <c r="F4121" s="11">
        <f t="shared" si="347"/>
        <v>7.0550658579708332E-4</v>
      </c>
      <c r="G4121" s="11">
        <f t="shared" si="347"/>
        <v>7.2853359912491457E-4</v>
      </c>
      <c r="H4121" s="11">
        <f t="shared" si="347"/>
        <v>7.2666611903422882E-4</v>
      </c>
      <c r="I4121" s="11"/>
    </row>
    <row r="4122" spans="2:9" ht="12" customHeight="1">
      <c r="B4122" s="9">
        <v>401186</v>
      </c>
      <c r="C4122" s="10">
        <v>96</v>
      </c>
      <c r="D4122" s="10">
        <v>95</v>
      </c>
      <c r="E4122" s="10">
        <v>96</v>
      </c>
      <c r="F4122" s="11">
        <f t="shared" si="347"/>
        <v>1.0261913975230304E-3</v>
      </c>
      <c r="G4122" s="11">
        <f t="shared" si="347"/>
        <v>1.003053506041549E-3</v>
      </c>
      <c r="H4122" s="11">
        <f t="shared" si="347"/>
        <v>1.0110137308302315E-3</v>
      </c>
      <c r="I4122" s="11"/>
    </row>
    <row r="4123" spans="2:9" ht="12" customHeight="1">
      <c r="B4123" s="9">
        <v>401187</v>
      </c>
      <c r="C4123" s="10">
        <v>61</v>
      </c>
      <c r="D4123" s="10">
        <v>59</v>
      </c>
      <c r="E4123" s="10">
        <v>60</v>
      </c>
      <c r="F4123" s="11">
        <f t="shared" si="347"/>
        <v>6.5205911717609215E-4</v>
      </c>
      <c r="G4123" s="11">
        <f t="shared" si="347"/>
        <v>6.2294901954159363E-4</v>
      </c>
      <c r="H4123" s="11">
        <f t="shared" si="347"/>
        <v>6.3188358176889464E-4</v>
      </c>
      <c r="I4123" s="11"/>
    </row>
    <row r="4124" spans="2:9" ht="12" customHeight="1">
      <c r="B4124" s="9">
        <v>401188</v>
      </c>
      <c r="C4124" s="10">
        <v>28</v>
      </c>
      <c r="D4124" s="10">
        <v>27</v>
      </c>
      <c r="E4124" s="10">
        <v>27</v>
      </c>
      <c r="F4124" s="11">
        <f t="shared" si="347"/>
        <v>2.9930582427755049E-4</v>
      </c>
      <c r="G4124" s="11">
        <f t="shared" si="347"/>
        <v>2.8507836487496658E-4</v>
      </c>
      <c r="H4124" s="11">
        <f t="shared" si="347"/>
        <v>2.8434761179600259E-4</v>
      </c>
      <c r="I4124" s="11"/>
    </row>
    <row r="4125" spans="2:9" ht="12" customHeight="1">
      <c r="B4125" s="9">
        <v>401189</v>
      </c>
      <c r="C4125" s="10">
        <v>67</v>
      </c>
      <c r="D4125" s="10">
        <v>67</v>
      </c>
      <c r="E4125" s="10">
        <v>66</v>
      </c>
      <c r="F4125" s="11">
        <f t="shared" si="347"/>
        <v>7.1619607952128159E-4</v>
      </c>
      <c r="G4125" s="11">
        <f t="shared" si="347"/>
        <v>7.0741668320825038E-4</v>
      </c>
      <c r="H4125" s="11">
        <f t="shared" si="347"/>
        <v>6.9507193994578409E-4</v>
      </c>
      <c r="I4125" s="11"/>
    </row>
    <row r="4126" spans="2:9" ht="12" customHeight="1">
      <c r="B4126" s="9">
        <v>401190</v>
      </c>
      <c r="C4126" s="10">
        <v>68</v>
      </c>
      <c r="D4126" s="10">
        <v>69</v>
      </c>
      <c r="E4126" s="10">
        <v>68</v>
      </c>
      <c r="F4126" s="11">
        <f t="shared" si="347"/>
        <v>7.2688557324547976E-4</v>
      </c>
      <c r="G4126" s="11">
        <f t="shared" si="347"/>
        <v>7.2853359912491457E-4</v>
      </c>
      <c r="H4126" s="11">
        <f t="shared" si="347"/>
        <v>7.161347260047472E-4</v>
      </c>
      <c r="I4126" s="11"/>
    </row>
    <row r="4127" spans="2:9" ht="12" customHeight="1">
      <c r="B4127" s="9">
        <v>401191</v>
      </c>
      <c r="C4127" s="10">
        <v>20</v>
      </c>
      <c r="D4127" s="10">
        <v>21</v>
      </c>
      <c r="E4127" s="10">
        <v>21</v>
      </c>
      <c r="F4127" s="11">
        <f t="shared" si="347"/>
        <v>2.1378987448396466E-4</v>
      </c>
      <c r="G4127" s="11">
        <f t="shared" si="347"/>
        <v>2.2172761712497399E-4</v>
      </c>
      <c r="H4127" s="11">
        <f t="shared" si="347"/>
        <v>2.2115925361911311E-4</v>
      </c>
      <c r="I4127" s="11"/>
    </row>
    <row r="4128" spans="2:9" ht="12" customHeight="1">
      <c r="B4128" s="9">
        <v>401192</v>
      </c>
      <c r="C4128" s="10">
        <v>97</v>
      </c>
      <c r="D4128" s="10">
        <v>97</v>
      </c>
      <c r="E4128" s="10">
        <v>96</v>
      </c>
      <c r="F4128" s="11">
        <f t="shared" si="347"/>
        <v>1.0368808912472286E-3</v>
      </c>
      <c r="G4128" s="11">
        <f t="shared" si="347"/>
        <v>1.0241704219582132E-3</v>
      </c>
      <c r="H4128" s="11">
        <f t="shared" si="347"/>
        <v>1.0110137308302315E-3</v>
      </c>
      <c r="I4128" s="11"/>
    </row>
    <row r="4129" spans="2:9" ht="12" customHeight="1">
      <c r="B4129" s="9">
        <v>402100</v>
      </c>
      <c r="C4129" s="10">
        <v>55</v>
      </c>
      <c r="D4129" s="10">
        <v>55</v>
      </c>
      <c r="E4129" s="10">
        <v>55</v>
      </c>
      <c r="F4129" s="11">
        <f t="shared" si="347"/>
        <v>5.8792215483090282E-4</v>
      </c>
      <c r="G4129" s="11">
        <f t="shared" si="347"/>
        <v>5.8071518770826526E-4</v>
      </c>
      <c r="H4129" s="11">
        <f t="shared" si="347"/>
        <v>5.7922661662148679E-4</v>
      </c>
      <c r="I4129" s="11"/>
    </row>
    <row r="4130" spans="2:9" ht="12" customHeight="1">
      <c r="B4130" s="9">
        <v>402101</v>
      </c>
      <c r="C4130" s="10">
        <v>118</v>
      </c>
      <c r="D4130" s="10">
        <v>119</v>
      </c>
      <c r="E4130" s="10">
        <v>119</v>
      </c>
      <c r="F4130" s="11">
        <f t="shared" si="347"/>
        <v>1.2613602594553914E-3</v>
      </c>
      <c r="G4130" s="11">
        <f t="shared" si="347"/>
        <v>1.2564564970415193E-3</v>
      </c>
      <c r="H4130" s="11">
        <f t="shared" si="347"/>
        <v>1.2532357705083077E-3</v>
      </c>
      <c r="I4130" s="11"/>
    </row>
    <row r="4131" spans="2:9" ht="12" customHeight="1">
      <c r="B4131" s="9">
        <v>403101</v>
      </c>
      <c r="C4131" s="10">
        <v>27</v>
      </c>
      <c r="D4131" s="10">
        <v>27</v>
      </c>
      <c r="E4131" s="10">
        <v>26</v>
      </c>
      <c r="F4131" s="11">
        <f t="shared" si="347"/>
        <v>2.8861633055335227E-4</v>
      </c>
      <c r="G4131" s="11">
        <f t="shared" si="347"/>
        <v>2.8507836487496658E-4</v>
      </c>
      <c r="H4131" s="11">
        <f t="shared" si="347"/>
        <v>2.7381621876652098E-4</v>
      </c>
      <c r="I4131" s="11"/>
    </row>
    <row r="4132" spans="2:9" ht="12" customHeight="1">
      <c r="B4132" s="9">
        <v>403102</v>
      </c>
      <c r="C4132" s="10">
        <v>21</v>
      </c>
      <c r="D4132" s="10">
        <v>21</v>
      </c>
      <c r="E4132" s="10">
        <v>21</v>
      </c>
      <c r="F4132" s="11">
        <f t="shared" si="347"/>
        <v>2.2447936820816288E-4</v>
      </c>
      <c r="G4132" s="11">
        <f t="shared" si="347"/>
        <v>2.2172761712497399E-4</v>
      </c>
      <c r="H4132" s="11">
        <f t="shared" si="347"/>
        <v>2.2115925361911311E-4</v>
      </c>
      <c r="I4132" s="11"/>
    </row>
    <row r="4133" spans="2:9" ht="12" customHeight="1">
      <c r="B4133" s="9">
        <v>403103</v>
      </c>
      <c r="C4133" s="10">
        <v>51</v>
      </c>
      <c r="D4133" s="10">
        <v>51</v>
      </c>
      <c r="E4133" s="10">
        <v>51</v>
      </c>
      <c r="F4133" s="11">
        <f t="shared" si="347"/>
        <v>5.4516417993410982E-4</v>
      </c>
      <c r="G4133" s="11">
        <f t="shared" si="347"/>
        <v>5.3848135587493688E-4</v>
      </c>
      <c r="H4133" s="11">
        <f t="shared" si="347"/>
        <v>5.3710104450356046E-4</v>
      </c>
      <c r="I4133" s="11"/>
    </row>
    <row r="4134" spans="2:9" ht="12" customHeight="1">
      <c r="B4134" s="9">
        <v>403104</v>
      </c>
      <c r="C4134" s="10">
        <v>53</v>
      </c>
      <c r="D4134" s="10">
        <v>53</v>
      </c>
      <c r="E4134" s="10">
        <v>53</v>
      </c>
      <c r="F4134" s="11">
        <f t="shared" si="347"/>
        <v>5.6654316738250637E-4</v>
      </c>
      <c r="G4134" s="11">
        <f t="shared" si="347"/>
        <v>5.5959827179160107E-4</v>
      </c>
      <c r="H4134" s="11">
        <f t="shared" si="347"/>
        <v>5.5816383056252357E-4</v>
      </c>
      <c r="I4134" s="11"/>
    </row>
    <row r="4135" spans="2:9" ht="12" customHeight="1">
      <c r="B4135" s="9">
        <v>403107</v>
      </c>
      <c r="C4135" s="10">
        <v>139</v>
      </c>
      <c r="D4135" s="10">
        <v>139.5</v>
      </c>
      <c r="E4135" s="10">
        <v>142.5</v>
      </c>
      <c r="F4135" s="11">
        <f t="shared" si="347"/>
        <v>1.4858396276635542E-3</v>
      </c>
      <c r="G4135" s="11">
        <f t="shared" si="347"/>
        <v>1.4729048851873272E-3</v>
      </c>
      <c r="H4135" s="11">
        <f t="shared" si="347"/>
        <v>1.5007235067011247E-3</v>
      </c>
      <c r="I4135" s="11"/>
    </row>
    <row r="4136" spans="2:9" ht="12" customHeight="1">
      <c r="B4136" s="9">
        <v>403108</v>
      </c>
      <c r="C4136" s="10">
        <v>87.2</v>
      </c>
      <c r="D4136" s="10">
        <v>91.2</v>
      </c>
      <c r="E4136" s="10">
        <v>87.2</v>
      </c>
      <c r="F4136" s="11">
        <f t="shared" si="347"/>
        <v>9.3212385275008591E-4</v>
      </c>
      <c r="G4136" s="11">
        <f t="shared" si="347"/>
        <v>9.6293136579988711E-4</v>
      </c>
      <c r="H4136" s="11">
        <f t="shared" si="347"/>
        <v>9.1833747217079354E-4</v>
      </c>
      <c r="I4136" s="11"/>
    </row>
    <row r="4137" spans="2:9" ht="12" customHeight="1">
      <c r="B4137" s="9">
        <v>403109</v>
      </c>
      <c r="C4137" s="10">
        <v>81</v>
      </c>
      <c r="D4137" s="10">
        <v>82</v>
      </c>
      <c r="E4137" s="10">
        <v>82</v>
      </c>
      <c r="F4137" s="11">
        <f t="shared" si="347"/>
        <v>8.6584899166005681E-4</v>
      </c>
      <c r="G4137" s="11">
        <f t="shared" si="347"/>
        <v>8.6579355258323179E-4</v>
      </c>
      <c r="H4137" s="11">
        <f t="shared" si="347"/>
        <v>8.6357422841748933E-4</v>
      </c>
      <c r="I4137" s="11"/>
    </row>
    <row r="4138" spans="2:9" ht="12" customHeight="1">
      <c r="B4138" s="9">
        <v>403112</v>
      </c>
      <c r="C4138" s="10">
        <v>175.4</v>
      </c>
      <c r="D4138" s="10">
        <v>179.6</v>
      </c>
      <c r="E4138" s="10">
        <v>177.8</v>
      </c>
      <c r="F4138" s="11">
        <f t="shared" si="347"/>
        <v>1.87493719922437E-3</v>
      </c>
      <c r="G4138" s="11">
        <f t="shared" si="347"/>
        <v>1.8962990493164441E-3</v>
      </c>
      <c r="H4138" s="11">
        <f t="shared" si="347"/>
        <v>1.8724816806418244E-3</v>
      </c>
      <c r="I4138" s="11"/>
    </row>
    <row r="4139" spans="2:9" ht="12" customHeight="1">
      <c r="B4139" s="9">
        <v>403113</v>
      </c>
      <c r="C4139" s="10">
        <v>202</v>
      </c>
      <c r="D4139" s="10">
        <v>191.8</v>
      </c>
      <c r="E4139" s="10">
        <v>192.2</v>
      </c>
      <c r="F4139" s="11">
        <f t="shared" si="347"/>
        <v>2.1592777322880429E-3</v>
      </c>
      <c r="G4139" s="11">
        <f t="shared" si="347"/>
        <v>2.0251122364080957E-3</v>
      </c>
      <c r="H4139" s="11">
        <f t="shared" si="347"/>
        <v>2.0241337402663591E-3</v>
      </c>
      <c r="I4139" s="11"/>
    </row>
    <row r="4140" spans="2:9" ht="12" customHeight="1">
      <c r="B4140" s="9">
        <v>403114</v>
      </c>
      <c r="C4140" s="10">
        <v>75</v>
      </c>
      <c r="D4140" s="10">
        <v>83</v>
      </c>
      <c r="E4140" s="10">
        <v>85</v>
      </c>
      <c r="F4140" s="11">
        <f t="shared" si="347"/>
        <v>8.0171202931486748E-4</v>
      </c>
      <c r="G4140" s="11">
        <f t="shared" si="347"/>
        <v>8.7635201054156388E-4</v>
      </c>
      <c r="H4140" s="11">
        <f t="shared" si="347"/>
        <v>8.9516840750593406E-4</v>
      </c>
      <c r="I4140" s="11"/>
    </row>
    <row r="4141" spans="2:9" ht="12" customHeight="1">
      <c r="B4141" s="9">
        <v>403115</v>
      </c>
      <c r="C4141" s="10">
        <v>82.6</v>
      </c>
      <c r="D4141" s="10">
        <v>81.599999999999994</v>
      </c>
      <c r="E4141" s="10">
        <v>82.6</v>
      </c>
      <c r="F4141" s="11">
        <f t="shared" si="347"/>
        <v>8.8295218161877395E-4</v>
      </c>
      <c r="G4141" s="11">
        <f t="shared" si="347"/>
        <v>8.6157016939989882E-4</v>
      </c>
      <c r="H4141" s="11">
        <f t="shared" si="347"/>
        <v>8.6989306423517821E-4</v>
      </c>
      <c r="I4141" s="11"/>
    </row>
    <row r="4142" spans="2:9" ht="12" customHeight="1">
      <c r="B4142" s="9">
        <v>403116</v>
      </c>
      <c r="C4142" s="10">
        <v>82.8</v>
      </c>
      <c r="D4142" s="10">
        <v>80.8</v>
      </c>
      <c r="E4142" s="10">
        <v>82.8</v>
      </c>
      <c r="F4142" s="11">
        <f t="shared" si="347"/>
        <v>8.850900803636136E-4</v>
      </c>
      <c r="G4142" s="11">
        <f t="shared" si="347"/>
        <v>8.5312340303323321E-4</v>
      </c>
      <c r="H4142" s="11">
        <f t="shared" si="347"/>
        <v>8.7199934284107458E-4</v>
      </c>
      <c r="I4142" s="11"/>
    </row>
    <row r="4143" spans="2:9" ht="12" customHeight="1">
      <c r="B4143" s="9">
        <v>403118</v>
      </c>
      <c r="C4143" s="10">
        <v>1</v>
      </c>
      <c r="D4143" s="10">
        <v>1</v>
      </c>
      <c r="E4143" s="10">
        <v>1</v>
      </c>
      <c r="F4143" s="11">
        <f t="shared" si="347"/>
        <v>1.0689493724198232E-5</v>
      </c>
      <c r="G4143" s="11">
        <f t="shared" si="347"/>
        <v>1.0558457958332095E-5</v>
      </c>
      <c r="H4143" s="11">
        <f t="shared" si="347"/>
        <v>1.0531393029481578E-5</v>
      </c>
      <c r="I4143" s="11"/>
    </row>
    <row r="4144" spans="2:9" ht="12" customHeight="1">
      <c r="B4144" s="9">
        <v>406100</v>
      </c>
      <c r="C4144" s="10">
        <v>1739.5</v>
      </c>
      <c r="D4144" s="10">
        <v>1742.5</v>
      </c>
      <c r="E4144" s="10">
        <v>1739.5</v>
      </c>
      <c r="F4144" s="11">
        <f t="shared" si="347"/>
        <v>1.8594374333242826E-2</v>
      </c>
      <c r="G4144" s="11">
        <f t="shared" si="347"/>
        <v>1.8398112992393675E-2</v>
      </c>
      <c r="H4144" s="11">
        <f t="shared" si="347"/>
        <v>1.8319358174783203E-2</v>
      </c>
      <c r="I4144" s="11"/>
    </row>
    <row r="4145" spans="1:9" ht="12" customHeight="1">
      <c r="B4145" s="9">
        <v>406101</v>
      </c>
      <c r="C4145" s="10">
        <v>1718</v>
      </c>
      <c r="D4145" s="10">
        <v>1721</v>
      </c>
      <c r="E4145" s="10">
        <v>1718</v>
      </c>
      <c r="F4145" s="11">
        <f t="shared" si="347"/>
        <v>1.8364550218172564E-2</v>
      </c>
      <c r="G4145" s="11">
        <f t="shared" si="347"/>
        <v>1.8171106146289535E-2</v>
      </c>
      <c r="H4145" s="11">
        <f t="shared" si="347"/>
        <v>1.809293322464935E-2</v>
      </c>
      <c r="I4145" s="11"/>
    </row>
    <row r="4146" spans="1:9" ht="12" customHeight="1" thickBot="1">
      <c r="C4146" s="12">
        <f t="shared" ref="C4146:H4146" si="348">SUM(C3960:C4145)</f>
        <v>93549.800000000017</v>
      </c>
      <c r="D4146" s="12">
        <f t="shared" si="348"/>
        <v>94710.800000000061</v>
      </c>
      <c r="E4146" s="12">
        <f t="shared" si="348"/>
        <v>94954.200000000041</v>
      </c>
      <c r="F4146" s="13">
        <f t="shared" si="348"/>
        <v>0.99999999999999989</v>
      </c>
      <c r="G4146" s="13">
        <f t="shared" si="348"/>
        <v>1.0000000000000004</v>
      </c>
      <c r="H4146" s="13">
        <f t="shared" si="348"/>
        <v>0.99999999999999978</v>
      </c>
      <c r="I4146" s="52"/>
    </row>
    <row r="4148" spans="1:9" ht="12" hidden="1" customHeight="1">
      <c r="A4148" s="3" t="s">
        <v>284</v>
      </c>
      <c r="B4148" s="2" t="s">
        <v>285</v>
      </c>
    </row>
    <row r="4149" spans="1:9" ht="12" hidden="1" customHeight="1">
      <c r="B4149" s="6" t="s">
        <v>4</v>
      </c>
      <c r="C4149" s="55" t="s">
        <v>5</v>
      </c>
      <c r="D4149" s="55"/>
      <c r="E4149" s="55"/>
      <c r="F4149" s="55" t="s">
        <v>6</v>
      </c>
      <c r="G4149" s="55"/>
      <c r="H4149" s="55"/>
      <c r="I4149" s="6"/>
    </row>
    <row r="4150" spans="1:9" ht="12" hidden="1" customHeight="1">
      <c r="B4150" s="6"/>
      <c r="C4150" s="8" t="s">
        <v>7</v>
      </c>
      <c r="D4150" s="8" t="s">
        <v>8</v>
      </c>
      <c r="E4150" s="8">
        <v>2013</v>
      </c>
      <c r="F4150" s="36" t="s">
        <v>7</v>
      </c>
      <c r="G4150" s="8" t="s">
        <v>8</v>
      </c>
      <c r="H4150" s="8">
        <v>2013</v>
      </c>
      <c r="I4150" s="8"/>
    </row>
    <row r="4151" spans="1:9" ht="12" hidden="1" customHeight="1">
      <c r="B4151" s="9">
        <v>356102</v>
      </c>
      <c r="C4151" s="10">
        <v>499</v>
      </c>
      <c r="D4151" s="10">
        <v>504</v>
      </c>
      <c r="E4151" s="10">
        <v>500.5</v>
      </c>
      <c r="F4151" s="11">
        <f t="shared" ref="F4151:H4182" si="349">C4151/C$4205</f>
        <v>1.4008787074858579E-2</v>
      </c>
      <c r="G4151" s="11">
        <f t="shared" si="349"/>
        <v>1.4022748013444032E-2</v>
      </c>
      <c r="H4151" s="11">
        <f t="shared" si="349"/>
        <v>1.3899302952039767E-2</v>
      </c>
      <c r="I4151" s="11"/>
    </row>
    <row r="4152" spans="1:9" ht="12" hidden="1" customHeight="1">
      <c r="B4152" s="9">
        <v>356103</v>
      </c>
      <c r="C4152" s="10">
        <v>484</v>
      </c>
      <c r="D4152" s="10">
        <v>490</v>
      </c>
      <c r="E4152" s="10">
        <v>488.5</v>
      </c>
      <c r="F4152" s="11">
        <f t="shared" si="349"/>
        <v>1.3587681250965034E-2</v>
      </c>
      <c r="G4152" s="11">
        <f t="shared" si="349"/>
        <v>1.3633227235292809E-2</v>
      </c>
      <c r="H4152" s="11">
        <f t="shared" si="349"/>
        <v>1.3566052931211641E-2</v>
      </c>
      <c r="I4152" s="11"/>
    </row>
    <row r="4153" spans="1:9" ht="12" hidden="1" customHeight="1">
      <c r="B4153" s="9">
        <v>356105</v>
      </c>
      <c r="C4153" s="10">
        <v>2046.1</v>
      </c>
      <c r="D4153" s="10">
        <v>2059.3000000000002</v>
      </c>
      <c r="E4153" s="10">
        <v>2060.3000000000002</v>
      </c>
      <c r="F4153" s="11">
        <f t="shared" si="349"/>
        <v>5.7441641751238753E-2</v>
      </c>
      <c r="G4153" s="11">
        <f t="shared" si="349"/>
        <v>5.7295724174772418E-2</v>
      </c>
      <c r="H4153" s="11">
        <f t="shared" si="349"/>
        <v>5.7216251492682391E-2</v>
      </c>
      <c r="I4153" s="11"/>
    </row>
    <row r="4154" spans="1:9" ht="12" hidden="1" customHeight="1">
      <c r="B4154" s="9">
        <v>356106</v>
      </c>
      <c r="C4154" s="10">
        <v>2031.1</v>
      </c>
      <c r="D4154" s="10">
        <v>2048.3000000000002</v>
      </c>
      <c r="E4154" s="10">
        <v>2048.3000000000002</v>
      </c>
      <c r="F4154" s="11">
        <f t="shared" si="349"/>
        <v>5.7020535927345205E-2</v>
      </c>
      <c r="G4154" s="11">
        <f t="shared" si="349"/>
        <v>5.6989672134796457E-2</v>
      </c>
      <c r="H4154" s="11">
        <f t="shared" si="349"/>
        <v>5.6883001471854266E-2</v>
      </c>
      <c r="I4154" s="11"/>
    </row>
    <row r="4155" spans="1:9" ht="12" hidden="1" customHeight="1">
      <c r="B4155" s="9">
        <v>356108</v>
      </c>
      <c r="C4155" s="10">
        <v>650.9</v>
      </c>
      <c r="D4155" s="10">
        <v>662.3</v>
      </c>
      <c r="E4155" s="10">
        <v>661.9</v>
      </c>
      <c r="F4155" s="11">
        <f t="shared" si="349"/>
        <v>1.8273185384820537E-2</v>
      </c>
      <c r="G4155" s="11">
        <f t="shared" si="349"/>
        <v>1.842711509782536E-2</v>
      </c>
      <c r="H4155" s="11">
        <f t="shared" si="349"/>
        <v>1.8381515732178066E-2</v>
      </c>
      <c r="I4155" s="11"/>
    </row>
    <row r="4156" spans="1:9" ht="12" hidden="1" customHeight="1">
      <c r="B4156" s="9">
        <v>356109</v>
      </c>
      <c r="C4156" s="10">
        <v>643.4</v>
      </c>
      <c r="D4156" s="10">
        <v>655</v>
      </c>
      <c r="E4156" s="10">
        <v>655.6</v>
      </c>
      <c r="F4156" s="11">
        <f t="shared" si="349"/>
        <v>1.8062632472873767E-2</v>
      </c>
      <c r="G4156" s="11">
        <f t="shared" si="349"/>
        <v>1.8224007834932224E-2</v>
      </c>
      <c r="H4156" s="11">
        <f t="shared" si="349"/>
        <v>1.8206559471243302E-2</v>
      </c>
      <c r="I4156" s="11"/>
    </row>
    <row r="4157" spans="1:9" ht="12" hidden="1" customHeight="1">
      <c r="B4157" s="9">
        <v>356111</v>
      </c>
      <c r="C4157" s="10">
        <v>654.5</v>
      </c>
      <c r="D4157" s="10">
        <v>659.5</v>
      </c>
      <c r="E4157" s="10">
        <v>662.5</v>
      </c>
      <c r="F4157" s="11">
        <f t="shared" si="349"/>
        <v>1.8374250782554988E-2</v>
      </c>
      <c r="G4157" s="11">
        <f t="shared" si="349"/>
        <v>1.8349210942195118E-2</v>
      </c>
      <c r="H4157" s="11">
        <f t="shared" si="349"/>
        <v>1.8398178233219473E-2</v>
      </c>
      <c r="I4157" s="11"/>
    </row>
    <row r="4158" spans="1:9" ht="12" hidden="1" customHeight="1">
      <c r="B4158" s="9">
        <v>356112</v>
      </c>
      <c r="C4158" s="10">
        <v>657.5</v>
      </c>
      <c r="D4158" s="10">
        <v>660.5</v>
      </c>
      <c r="E4158" s="10">
        <v>662.5</v>
      </c>
      <c r="F4158" s="11">
        <f t="shared" si="349"/>
        <v>1.8458471947333698E-2</v>
      </c>
      <c r="G4158" s="11">
        <f t="shared" si="349"/>
        <v>1.8377033854920205E-2</v>
      </c>
      <c r="H4158" s="11">
        <f t="shared" si="349"/>
        <v>1.8398178233219473E-2</v>
      </c>
      <c r="I4158" s="11"/>
    </row>
    <row r="4159" spans="1:9" ht="12" hidden="1" customHeight="1">
      <c r="B4159" s="9">
        <v>356114</v>
      </c>
      <c r="C4159" s="10">
        <v>392.5</v>
      </c>
      <c r="D4159" s="10">
        <v>397</v>
      </c>
      <c r="E4159" s="10">
        <v>398</v>
      </c>
      <c r="F4159" s="11">
        <f t="shared" si="349"/>
        <v>1.1018935725214413E-2</v>
      </c>
      <c r="G4159" s="11">
        <f t="shared" si="349"/>
        <v>1.1045696351859684E-2</v>
      </c>
      <c r="H4159" s="11">
        <f t="shared" si="349"/>
        <v>1.1052792357466189E-2</v>
      </c>
      <c r="I4159" s="11"/>
    </row>
    <row r="4160" spans="1:9" ht="12" hidden="1" customHeight="1">
      <c r="B4160" s="9">
        <v>356115</v>
      </c>
      <c r="C4160" s="10">
        <v>370</v>
      </c>
      <c r="D4160" s="10">
        <v>372</v>
      </c>
      <c r="E4160" s="10">
        <v>373</v>
      </c>
      <c r="F4160" s="11">
        <f t="shared" si="349"/>
        <v>1.0387276989374096E-2</v>
      </c>
      <c r="G4160" s="11">
        <f t="shared" si="349"/>
        <v>1.03501235337325E-2</v>
      </c>
      <c r="H4160" s="11">
        <f t="shared" si="349"/>
        <v>1.0358521480740925E-2</v>
      </c>
      <c r="I4160" s="11"/>
    </row>
    <row r="4161" spans="2:9" ht="12" hidden="1" customHeight="1">
      <c r="B4161" s="9">
        <v>356117</v>
      </c>
      <c r="C4161" s="10">
        <v>555.9</v>
      </c>
      <c r="D4161" s="10">
        <v>563.29999999999995</v>
      </c>
      <c r="E4161" s="10">
        <v>560.5</v>
      </c>
      <c r="F4161" s="11">
        <f t="shared" si="349"/>
        <v>1.5606181833494756E-2</v>
      </c>
      <c r="G4161" s="11">
        <f t="shared" si="349"/>
        <v>1.5672646738041713E-2</v>
      </c>
      <c r="H4161" s="11">
        <f t="shared" si="349"/>
        <v>1.55655530561804E-2</v>
      </c>
      <c r="I4161" s="11"/>
    </row>
    <row r="4162" spans="2:9" ht="12" hidden="1" customHeight="1">
      <c r="B4162" s="9">
        <v>356118</v>
      </c>
      <c r="C4162" s="10">
        <v>529.4</v>
      </c>
      <c r="D4162" s="10">
        <v>536.79999999999995</v>
      </c>
      <c r="E4162" s="10">
        <v>534</v>
      </c>
      <c r="F4162" s="11">
        <f t="shared" si="349"/>
        <v>1.4862228211282828E-2</v>
      </c>
      <c r="G4162" s="11">
        <f t="shared" si="349"/>
        <v>1.4935339550826897E-2</v>
      </c>
      <c r="H4162" s="11">
        <f t="shared" si="349"/>
        <v>1.4829625926851621E-2</v>
      </c>
      <c r="I4162" s="11"/>
    </row>
    <row r="4163" spans="2:9" ht="12" hidden="1" customHeight="1">
      <c r="B4163" s="9">
        <v>356120</v>
      </c>
      <c r="C4163" s="10">
        <v>53.5</v>
      </c>
      <c r="D4163" s="10">
        <v>53.5</v>
      </c>
      <c r="E4163" s="10">
        <v>52.5</v>
      </c>
      <c r="F4163" s="11">
        <f t="shared" si="349"/>
        <v>1.5019441052203084E-3</v>
      </c>
      <c r="G4163" s="11">
        <f t="shared" si="349"/>
        <v>1.4885258307921741E-3</v>
      </c>
      <c r="H4163" s="11">
        <f t="shared" si="349"/>
        <v>1.4579688411230525E-3</v>
      </c>
      <c r="I4163" s="11"/>
    </row>
    <row r="4164" spans="2:9" ht="12" hidden="1" customHeight="1">
      <c r="B4164" s="9">
        <v>356121</v>
      </c>
      <c r="C4164" s="10">
        <v>45.4</v>
      </c>
      <c r="D4164" s="10">
        <v>48.6</v>
      </c>
      <c r="E4164" s="10">
        <v>47.8</v>
      </c>
      <c r="F4164" s="11">
        <f t="shared" si="349"/>
        <v>1.2745469603177946E-3</v>
      </c>
      <c r="G4164" s="11">
        <f t="shared" si="349"/>
        <v>1.352193558439246E-3</v>
      </c>
      <c r="H4164" s="11">
        <f t="shared" si="349"/>
        <v>1.3274459162987029E-3</v>
      </c>
      <c r="I4164" s="11"/>
    </row>
    <row r="4165" spans="2:9" ht="12" hidden="1" customHeight="1">
      <c r="B4165" s="9">
        <v>356122</v>
      </c>
      <c r="C4165" s="10">
        <v>39.4</v>
      </c>
      <c r="D4165" s="10">
        <v>42.6</v>
      </c>
      <c r="E4165" s="10">
        <v>41.8</v>
      </c>
      <c r="F4165" s="11">
        <f t="shared" si="349"/>
        <v>1.1061046307603768E-3</v>
      </c>
      <c r="G4165" s="11">
        <f t="shared" si="349"/>
        <v>1.1852560820887219E-3</v>
      </c>
      <c r="H4165" s="11">
        <f t="shared" si="349"/>
        <v>1.1608209058846398E-3</v>
      </c>
      <c r="I4165" s="11"/>
    </row>
    <row r="4166" spans="2:9" ht="12" hidden="1" customHeight="1">
      <c r="B4166" s="9">
        <v>356124</v>
      </c>
      <c r="C4166" s="10">
        <v>162</v>
      </c>
      <c r="D4166" s="10">
        <v>161</v>
      </c>
      <c r="E4166" s="10">
        <v>162</v>
      </c>
      <c r="F4166" s="11">
        <f t="shared" si="349"/>
        <v>4.5479428980502801E-3</v>
      </c>
      <c r="G4166" s="11">
        <f t="shared" si="349"/>
        <v>4.4794889487390658E-3</v>
      </c>
      <c r="H4166" s="11">
        <f t="shared" si="349"/>
        <v>4.4988752811797048E-3</v>
      </c>
      <c r="I4166" s="11"/>
    </row>
    <row r="4167" spans="2:9" ht="12" hidden="1" customHeight="1">
      <c r="B4167" s="9">
        <v>356125</v>
      </c>
      <c r="C4167" s="10">
        <v>159</v>
      </c>
      <c r="D4167" s="10">
        <v>159</v>
      </c>
      <c r="E4167" s="10">
        <v>160</v>
      </c>
      <c r="F4167" s="11">
        <f t="shared" si="349"/>
        <v>4.4637217332715714E-3</v>
      </c>
      <c r="G4167" s="11">
        <f t="shared" si="349"/>
        <v>4.4238431232888915E-3</v>
      </c>
      <c r="H4167" s="11">
        <f t="shared" si="349"/>
        <v>4.4433336110416841E-3</v>
      </c>
      <c r="I4167" s="11"/>
    </row>
    <row r="4168" spans="2:9" ht="12" hidden="1" customHeight="1">
      <c r="B4168" s="9">
        <v>356127</v>
      </c>
      <c r="C4168" s="10">
        <v>109</v>
      </c>
      <c r="D4168" s="10">
        <v>114</v>
      </c>
      <c r="E4168" s="10">
        <v>112</v>
      </c>
      <c r="F4168" s="11">
        <f t="shared" si="349"/>
        <v>3.060035653626423E-3</v>
      </c>
      <c r="G4168" s="11">
        <f t="shared" si="349"/>
        <v>3.1718120506599597E-3</v>
      </c>
      <c r="H4168" s="11">
        <f t="shared" si="349"/>
        <v>3.1103335277291788E-3</v>
      </c>
      <c r="I4168" s="11"/>
    </row>
    <row r="4169" spans="2:9" ht="12" hidden="1" customHeight="1">
      <c r="B4169" s="9">
        <v>357101</v>
      </c>
      <c r="C4169" s="10">
        <v>5082.3999999999996</v>
      </c>
      <c r="D4169" s="10">
        <v>5129.5</v>
      </c>
      <c r="E4169" s="10">
        <v>5148.3999999999996</v>
      </c>
      <c r="F4169" s="11">
        <f t="shared" si="349"/>
        <v>0.14268188262377002</v>
      </c>
      <c r="G4169" s="11">
        <f t="shared" si="349"/>
        <v>0.14271763082333563</v>
      </c>
      <c r="H4169" s="11">
        <f t="shared" si="349"/>
        <v>0.14297536726929377</v>
      </c>
      <c r="I4169" s="11"/>
    </row>
    <row r="4170" spans="2:9" ht="12" hidden="1" customHeight="1">
      <c r="B4170" s="9">
        <v>357102</v>
      </c>
      <c r="C4170" s="10">
        <v>5646.5</v>
      </c>
      <c r="D4170" s="10">
        <v>5683.3</v>
      </c>
      <c r="E4170" s="10">
        <v>5703.2</v>
      </c>
      <c r="F4170" s="11">
        <f t="shared" si="349"/>
        <v>0.15851826897432658</v>
      </c>
      <c r="G4170" s="11">
        <f t="shared" si="349"/>
        <v>0.15812595989048903</v>
      </c>
      <c r="H4170" s="11">
        <f t="shared" si="349"/>
        <v>0.15838262656558083</v>
      </c>
      <c r="I4170" s="11"/>
    </row>
    <row r="4171" spans="2:9" ht="12" hidden="1" customHeight="1">
      <c r="B4171" s="9">
        <v>357104</v>
      </c>
      <c r="C4171" s="10">
        <v>1331.3</v>
      </c>
      <c r="D4171" s="10">
        <v>1389.3</v>
      </c>
      <c r="E4171" s="10">
        <v>1419.3</v>
      </c>
      <c r="F4171" s="11">
        <f t="shared" si="349"/>
        <v>3.7374545556631715E-2</v>
      </c>
      <c r="G4171" s="11">
        <f t="shared" si="349"/>
        <v>3.8654372648963875E-2</v>
      </c>
      <c r="H4171" s="11">
        <f t="shared" si="349"/>
        <v>3.941514621344664E-2</v>
      </c>
      <c r="I4171" s="11"/>
    </row>
    <row r="4172" spans="2:9" ht="12" hidden="1" customHeight="1">
      <c r="B4172" s="9">
        <v>357105</v>
      </c>
      <c r="C4172" s="10">
        <v>1117.8</v>
      </c>
      <c r="D4172" s="10">
        <v>1191.3</v>
      </c>
      <c r="E4172" s="10">
        <v>1208.3</v>
      </c>
      <c r="F4172" s="11">
        <f t="shared" si="349"/>
        <v>3.1380805996546933E-2</v>
      </c>
      <c r="G4172" s="11">
        <f t="shared" si="349"/>
        <v>3.3145435929396574E-2</v>
      </c>
      <c r="H4172" s="11">
        <f t="shared" si="349"/>
        <v>3.3555500013885416E-2</v>
      </c>
      <c r="I4172" s="11"/>
    </row>
    <row r="4173" spans="2:9" ht="12" hidden="1" customHeight="1">
      <c r="B4173" s="9">
        <v>385100</v>
      </c>
      <c r="C4173" s="10">
        <v>4846.7</v>
      </c>
      <c r="D4173" s="10">
        <v>4857.5</v>
      </c>
      <c r="E4173" s="10">
        <v>4844.3</v>
      </c>
      <c r="F4173" s="11">
        <f t="shared" si="349"/>
        <v>0.13606490644432279</v>
      </c>
      <c r="G4173" s="11">
        <f t="shared" si="349"/>
        <v>0.13514979856211187</v>
      </c>
      <c r="H4173" s="11">
        <f t="shared" si="349"/>
        <v>0.1345302563248077</v>
      </c>
      <c r="I4173" s="11"/>
    </row>
    <row r="4174" spans="2:9" ht="12" hidden="1" customHeight="1">
      <c r="B4174" s="9">
        <v>385101</v>
      </c>
      <c r="C4174" s="10">
        <v>4708.2</v>
      </c>
      <c r="D4174" s="10">
        <v>4719</v>
      </c>
      <c r="E4174" s="10">
        <v>4707.8</v>
      </c>
      <c r="F4174" s="11">
        <f t="shared" si="349"/>
        <v>0.13217669600370571</v>
      </c>
      <c r="G4174" s="11">
        <f t="shared" si="349"/>
        <v>0.13129632514968728</v>
      </c>
      <c r="H4174" s="11">
        <f t="shared" si="349"/>
        <v>0.13073953733788776</v>
      </c>
      <c r="I4174" s="11"/>
    </row>
    <row r="4175" spans="2:9" ht="12" hidden="1" customHeight="1">
      <c r="B4175" s="9">
        <v>385103</v>
      </c>
      <c r="C4175" s="10">
        <v>650</v>
      </c>
      <c r="D4175" s="10">
        <v>647</v>
      </c>
      <c r="E4175" s="10">
        <v>645</v>
      </c>
      <c r="F4175" s="11">
        <f t="shared" si="349"/>
        <v>1.8247919035386927E-2</v>
      </c>
      <c r="G4175" s="11">
        <f t="shared" si="349"/>
        <v>1.8001424533131524E-2</v>
      </c>
      <c r="H4175" s="11">
        <f t="shared" si="349"/>
        <v>1.7912188619511788E-2</v>
      </c>
      <c r="I4175" s="11"/>
    </row>
    <row r="4176" spans="2:9" ht="12" hidden="1" customHeight="1">
      <c r="B4176" s="9">
        <v>386101</v>
      </c>
      <c r="C4176" s="10">
        <v>52</v>
      </c>
      <c r="D4176" s="10">
        <v>54</v>
      </c>
      <c r="E4176" s="10">
        <v>54</v>
      </c>
      <c r="F4176" s="11">
        <f t="shared" si="349"/>
        <v>1.4598335228309541E-3</v>
      </c>
      <c r="G4176" s="11">
        <f t="shared" si="349"/>
        <v>1.5024372871547177E-3</v>
      </c>
      <c r="H4176" s="11">
        <f t="shared" si="349"/>
        <v>1.4996250937265683E-3</v>
      </c>
      <c r="I4176" s="11"/>
    </row>
    <row r="4177" spans="2:9" ht="12" hidden="1" customHeight="1">
      <c r="B4177" s="9">
        <v>386102</v>
      </c>
      <c r="C4177" s="10">
        <v>24</v>
      </c>
      <c r="D4177" s="10">
        <v>24</v>
      </c>
      <c r="E4177" s="10">
        <v>23</v>
      </c>
      <c r="F4177" s="11">
        <f t="shared" si="349"/>
        <v>6.7376931822967108E-4</v>
      </c>
      <c r="G4177" s="11">
        <f t="shared" si="349"/>
        <v>6.6774990540209675E-4</v>
      </c>
      <c r="H4177" s="11">
        <f t="shared" si="349"/>
        <v>6.3872920658724209E-4</v>
      </c>
      <c r="I4177" s="11"/>
    </row>
    <row r="4178" spans="2:9" ht="12" hidden="1" customHeight="1">
      <c r="B4178" s="9">
        <v>386103</v>
      </c>
      <c r="C4178" s="10">
        <v>107</v>
      </c>
      <c r="D4178" s="10">
        <v>109</v>
      </c>
      <c r="E4178" s="10">
        <v>109</v>
      </c>
      <c r="F4178" s="11">
        <f t="shared" si="349"/>
        <v>3.0038882104406169E-3</v>
      </c>
      <c r="G4178" s="11">
        <f t="shared" si="349"/>
        <v>3.032697487034523E-3</v>
      </c>
      <c r="H4178" s="11">
        <f t="shared" si="349"/>
        <v>3.0270210225221473E-3</v>
      </c>
      <c r="I4178" s="11"/>
    </row>
    <row r="4179" spans="2:9" ht="12" hidden="1" customHeight="1">
      <c r="B4179" s="9">
        <v>386105</v>
      </c>
      <c r="C4179" s="10">
        <v>180</v>
      </c>
      <c r="D4179" s="10">
        <v>189</v>
      </c>
      <c r="E4179" s="10">
        <v>190</v>
      </c>
      <c r="F4179" s="11">
        <f t="shared" si="349"/>
        <v>5.0532698867225331E-3</v>
      </c>
      <c r="G4179" s="11">
        <f t="shared" si="349"/>
        <v>5.2585305050415121E-3</v>
      </c>
      <c r="H4179" s="11">
        <f t="shared" si="349"/>
        <v>5.2764586631119997E-3</v>
      </c>
      <c r="I4179" s="11"/>
    </row>
    <row r="4180" spans="2:9" ht="12" hidden="1" customHeight="1">
      <c r="B4180" s="9">
        <v>386106</v>
      </c>
      <c r="C4180" s="10">
        <v>19</v>
      </c>
      <c r="D4180" s="10">
        <v>20</v>
      </c>
      <c r="E4180" s="10">
        <v>21</v>
      </c>
      <c r="F4180" s="11">
        <f t="shared" si="349"/>
        <v>5.3340071026515632E-4</v>
      </c>
      <c r="G4180" s="11">
        <f t="shared" si="349"/>
        <v>5.5645825450174728E-4</v>
      </c>
      <c r="H4180" s="11">
        <f t="shared" si="349"/>
        <v>5.8318753644922108E-4</v>
      </c>
      <c r="I4180" s="11"/>
    </row>
    <row r="4181" spans="2:9" ht="12" hidden="1" customHeight="1">
      <c r="B4181" s="9">
        <v>386107</v>
      </c>
      <c r="C4181" s="10">
        <v>97</v>
      </c>
      <c r="D4181" s="10">
        <v>92</v>
      </c>
      <c r="E4181" s="10">
        <v>91</v>
      </c>
      <c r="F4181" s="11">
        <f t="shared" si="349"/>
        <v>2.7231509945115874E-3</v>
      </c>
      <c r="G4181" s="11">
        <f t="shared" si="349"/>
        <v>2.5597079707080374E-3</v>
      </c>
      <c r="H4181" s="11">
        <f t="shared" si="349"/>
        <v>2.5271459912799576E-3</v>
      </c>
      <c r="I4181" s="11"/>
    </row>
    <row r="4182" spans="2:9" ht="12" hidden="1" customHeight="1">
      <c r="B4182" s="9">
        <v>386108</v>
      </c>
      <c r="C4182" s="10">
        <v>13</v>
      </c>
      <c r="D4182" s="10">
        <v>12</v>
      </c>
      <c r="E4182" s="10">
        <v>13</v>
      </c>
      <c r="F4182" s="11">
        <f t="shared" si="349"/>
        <v>3.6495838070773853E-4</v>
      </c>
      <c r="G4182" s="11">
        <f t="shared" si="349"/>
        <v>3.3387495270104838E-4</v>
      </c>
      <c r="H4182" s="11">
        <f t="shared" si="349"/>
        <v>3.6102085589713684E-4</v>
      </c>
      <c r="I4182" s="11"/>
    </row>
    <row r="4183" spans="2:9" ht="12" hidden="1" customHeight="1">
      <c r="B4183" s="9">
        <v>386109</v>
      </c>
      <c r="C4183" s="10">
        <v>136</v>
      </c>
      <c r="D4183" s="10">
        <v>136</v>
      </c>
      <c r="E4183" s="10">
        <v>137</v>
      </c>
      <c r="F4183" s="11">
        <f t="shared" ref="F4183:H4204" si="350">C4183/C$4205</f>
        <v>3.8180261366348028E-3</v>
      </c>
      <c r="G4183" s="11">
        <f t="shared" si="350"/>
        <v>3.7839161306118816E-3</v>
      </c>
      <c r="H4183" s="11">
        <f t="shared" si="350"/>
        <v>3.8046044044544418E-3</v>
      </c>
      <c r="I4183" s="11"/>
    </row>
    <row r="4184" spans="2:9" ht="12" hidden="1" customHeight="1">
      <c r="B4184" s="9">
        <v>386110</v>
      </c>
      <c r="C4184" s="10">
        <v>49</v>
      </c>
      <c r="D4184" s="10">
        <v>49</v>
      </c>
      <c r="E4184" s="10">
        <v>49</v>
      </c>
      <c r="F4184" s="11">
        <f t="shared" si="350"/>
        <v>1.3756123580522452E-3</v>
      </c>
      <c r="G4184" s="11">
        <f t="shared" si="350"/>
        <v>1.3633227235292809E-3</v>
      </c>
      <c r="H4184" s="11">
        <f t="shared" si="350"/>
        <v>1.3607709183815157E-3</v>
      </c>
      <c r="I4184" s="11"/>
    </row>
    <row r="4185" spans="2:9" ht="12" hidden="1" customHeight="1">
      <c r="B4185" s="9">
        <v>386111</v>
      </c>
      <c r="C4185" s="10">
        <v>150</v>
      </c>
      <c r="D4185" s="10">
        <v>152</v>
      </c>
      <c r="E4185" s="10">
        <v>151</v>
      </c>
      <c r="F4185" s="11">
        <f t="shared" si="350"/>
        <v>4.2110582389354445E-3</v>
      </c>
      <c r="G4185" s="11">
        <f t="shared" si="350"/>
        <v>4.2290827342132799E-3</v>
      </c>
      <c r="H4185" s="11">
        <f t="shared" si="350"/>
        <v>4.1933960954205892E-3</v>
      </c>
      <c r="I4185" s="11"/>
    </row>
    <row r="4186" spans="2:9" ht="12" hidden="1" customHeight="1">
      <c r="B4186" s="9">
        <v>386112</v>
      </c>
      <c r="C4186" s="10">
        <v>62</v>
      </c>
      <c r="D4186" s="10">
        <v>59</v>
      </c>
      <c r="E4186" s="10">
        <v>60</v>
      </c>
      <c r="F4186" s="11">
        <f t="shared" si="350"/>
        <v>1.7405707387599836E-3</v>
      </c>
      <c r="G4186" s="11">
        <f t="shared" si="350"/>
        <v>1.6415518507801544E-3</v>
      </c>
      <c r="H4186" s="11">
        <f t="shared" si="350"/>
        <v>1.6662501041406314E-3</v>
      </c>
      <c r="I4186" s="11"/>
    </row>
    <row r="4187" spans="2:9" ht="12" hidden="1" customHeight="1">
      <c r="B4187" s="9">
        <v>386113</v>
      </c>
      <c r="C4187" s="10">
        <v>163</v>
      </c>
      <c r="D4187" s="10">
        <v>160</v>
      </c>
      <c r="E4187" s="10">
        <v>162</v>
      </c>
      <c r="F4187" s="11">
        <f t="shared" si="350"/>
        <v>4.5760166196431827E-3</v>
      </c>
      <c r="G4187" s="11">
        <f t="shared" si="350"/>
        <v>4.4516660360139782E-3</v>
      </c>
      <c r="H4187" s="11">
        <f t="shared" si="350"/>
        <v>4.4988752811797048E-3</v>
      </c>
      <c r="I4187" s="11"/>
    </row>
    <row r="4188" spans="2:9" ht="12" hidden="1" customHeight="1">
      <c r="B4188" s="9">
        <v>386114</v>
      </c>
      <c r="C4188" s="10">
        <v>21</v>
      </c>
      <c r="D4188" s="10">
        <v>21</v>
      </c>
      <c r="E4188" s="10">
        <v>21</v>
      </c>
      <c r="F4188" s="11">
        <f t="shared" si="350"/>
        <v>5.8954815345096218E-4</v>
      </c>
      <c r="G4188" s="11">
        <f t="shared" si="350"/>
        <v>5.8428116722683467E-4</v>
      </c>
      <c r="H4188" s="11">
        <f t="shared" si="350"/>
        <v>5.8318753644922108E-4</v>
      </c>
      <c r="I4188" s="11"/>
    </row>
    <row r="4189" spans="2:9" ht="12" hidden="1" customHeight="1">
      <c r="B4189" s="9">
        <v>386115</v>
      </c>
      <c r="C4189" s="10">
        <v>57</v>
      </c>
      <c r="D4189" s="10">
        <v>56</v>
      </c>
      <c r="E4189" s="10">
        <v>56</v>
      </c>
      <c r="F4189" s="11">
        <f t="shared" si="350"/>
        <v>1.6002021307954689E-3</v>
      </c>
      <c r="G4189" s="11">
        <f t="shared" si="350"/>
        <v>1.5580831126048925E-3</v>
      </c>
      <c r="H4189" s="11">
        <f t="shared" si="350"/>
        <v>1.5551667638645894E-3</v>
      </c>
      <c r="I4189" s="11"/>
    </row>
    <row r="4190" spans="2:9" ht="12" hidden="1" customHeight="1">
      <c r="B4190" s="9">
        <v>386116</v>
      </c>
      <c r="C4190" s="10">
        <v>257</v>
      </c>
      <c r="D4190" s="10">
        <v>259</v>
      </c>
      <c r="E4190" s="10">
        <v>260</v>
      </c>
      <c r="F4190" s="11">
        <f t="shared" si="350"/>
        <v>7.2149464493760614E-3</v>
      </c>
      <c r="G4190" s="11">
        <f t="shared" si="350"/>
        <v>7.2061343957976276E-3</v>
      </c>
      <c r="H4190" s="11">
        <f t="shared" si="350"/>
        <v>7.2204171179427361E-3</v>
      </c>
      <c r="I4190" s="11"/>
    </row>
    <row r="4191" spans="2:9" ht="12" hidden="1" customHeight="1">
      <c r="B4191" s="9">
        <v>386117</v>
      </c>
      <c r="C4191" s="10">
        <v>32</v>
      </c>
      <c r="D4191" s="10">
        <v>32</v>
      </c>
      <c r="E4191" s="10">
        <v>32</v>
      </c>
      <c r="F4191" s="11">
        <f t="shared" si="350"/>
        <v>8.9835909097289485E-4</v>
      </c>
      <c r="G4191" s="11">
        <f t="shared" si="350"/>
        <v>8.9033320720279571E-4</v>
      </c>
      <c r="H4191" s="11">
        <f t="shared" si="350"/>
        <v>8.8866672220833684E-4</v>
      </c>
      <c r="I4191" s="11"/>
    </row>
    <row r="4192" spans="2:9" ht="12" hidden="1" customHeight="1">
      <c r="B4192" s="9">
        <v>386118</v>
      </c>
      <c r="C4192" s="10">
        <v>166</v>
      </c>
      <c r="D4192" s="10">
        <v>156</v>
      </c>
      <c r="E4192" s="10">
        <v>160</v>
      </c>
      <c r="F4192" s="11">
        <f t="shared" si="350"/>
        <v>4.6602377844218923E-3</v>
      </c>
      <c r="G4192" s="11">
        <f t="shared" si="350"/>
        <v>4.3403743851136286E-3</v>
      </c>
      <c r="H4192" s="11">
        <f t="shared" si="350"/>
        <v>4.4433336110416841E-3</v>
      </c>
      <c r="I4192" s="11"/>
    </row>
    <row r="4193" spans="1:9" ht="12" hidden="1" customHeight="1">
      <c r="B4193" s="9">
        <v>386119</v>
      </c>
      <c r="C4193" s="10">
        <v>165</v>
      </c>
      <c r="D4193" s="10">
        <v>154</v>
      </c>
      <c r="E4193" s="10">
        <v>158</v>
      </c>
      <c r="F4193" s="11">
        <f t="shared" si="350"/>
        <v>4.6321640628289888E-3</v>
      </c>
      <c r="G4193" s="11">
        <f t="shared" si="350"/>
        <v>4.2847285596634543E-3</v>
      </c>
      <c r="H4193" s="11">
        <f t="shared" si="350"/>
        <v>4.3877919409036634E-3</v>
      </c>
      <c r="I4193" s="11"/>
    </row>
    <row r="4194" spans="1:9" ht="12" hidden="1" customHeight="1">
      <c r="B4194" s="9">
        <v>386121</v>
      </c>
      <c r="C4194" s="10">
        <v>41</v>
      </c>
      <c r="D4194" s="10">
        <v>41</v>
      </c>
      <c r="E4194" s="10">
        <v>41</v>
      </c>
      <c r="F4194" s="11">
        <f t="shared" si="350"/>
        <v>1.1510225853090215E-3</v>
      </c>
      <c r="G4194" s="11">
        <f t="shared" si="350"/>
        <v>1.1407394217285819E-3</v>
      </c>
      <c r="H4194" s="11">
        <f t="shared" si="350"/>
        <v>1.1386042378294316E-3</v>
      </c>
      <c r="I4194" s="11"/>
    </row>
    <row r="4195" spans="1:9" ht="12" hidden="1" customHeight="1">
      <c r="B4195" s="9">
        <v>386122</v>
      </c>
      <c r="C4195" s="10">
        <v>36</v>
      </c>
      <c r="D4195" s="10">
        <v>35</v>
      </c>
      <c r="E4195" s="10">
        <v>34</v>
      </c>
      <c r="F4195" s="11">
        <f t="shared" si="350"/>
        <v>1.0106539773445066E-3</v>
      </c>
      <c r="G4195" s="11">
        <f t="shared" si="350"/>
        <v>9.7380194537805779E-4</v>
      </c>
      <c r="H4195" s="11">
        <f t="shared" si="350"/>
        <v>9.4420839234635786E-4</v>
      </c>
      <c r="I4195" s="11"/>
    </row>
    <row r="4196" spans="1:9" ht="12" hidden="1" customHeight="1">
      <c r="B4196" s="9">
        <v>386123</v>
      </c>
      <c r="C4196" s="10">
        <v>127</v>
      </c>
      <c r="D4196" s="10">
        <v>127</v>
      </c>
      <c r="E4196" s="10">
        <v>127</v>
      </c>
      <c r="F4196" s="11">
        <f t="shared" si="350"/>
        <v>3.5653626422986764E-3</v>
      </c>
      <c r="G4196" s="11">
        <f t="shared" si="350"/>
        <v>3.5335099160860952E-3</v>
      </c>
      <c r="H4196" s="11">
        <f t="shared" si="350"/>
        <v>3.5268960537643366E-3</v>
      </c>
      <c r="I4196" s="11"/>
    </row>
    <row r="4197" spans="1:9" ht="12" hidden="1" customHeight="1">
      <c r="B4197" s="9">
        <v>386124</v>
      </c>
      <c r="C4197" s="10">
        <v>19</v>
      </c>
      <c r="D4197" s="10">
        <v>19</v>
      </c>
      <c r="E4197" s="10">
        <v>19</v>
      </c>
      <c r="F4197" s="11">
        <f t="shared" si="350"/>
        <v>5.3340071026515632E-4</v>
      </c>
      <c r="G4197" s="11">
        <f t="shared" si="350"/>
        <v>5.2863534177665999E-4</v>
      </c>
      <c r="H4197" s="11">
        <f t="shared" si="350"/>
        <v>5.2764586631119995E-4</v>
      </c>
      <c r="I4197" s="11"/>
    </row>
    <row r="4198" spans="1:9" ht="12" hidden="1" customHeight="1">
      <c r="B4198" s="9">
        <v>386125</v>
      </c>
      <c r="C4198" s="10">
        <v>33</v>
      </c>
      <c r="D4198" s="10">
        <v>32</v>
      </c>
      <c r="E4198" s="10">
        <v>31</v>
      </c>
      <c r="F4198" s="11">
        <f t="shared" si="350"/>
        <v>9.2643281256579778E-4</v>
      </c>
      <c r="G4198" s="11">
        <f t="shared" si="350"/>
        <v>8.9033320720279571E-4</v>
      </c>
      <c r="H4198" s="11">
        <f t="shared" si="350"/>
        <v>8.6089588713932628E-4</v>
      </c>
      <c r="I4198" s="11"/>
    </row>
    <row r="4199" spans="1:9" ht="12" hidden="1" customHeight="1">
      <c r="B4199" s="9">
        <v>386126</v>
      </c>
      <c r="C4199" s="10">
        <v>4</v>
      </c>
      <c r="D4199" s="10">
        <v>5</v>
      </c>
      <c r="E4199" s="10">
        <v>5</v>
      </c>
      <c r="F4199" s="11">
        <f t="shared" si="350"/>
        <v>1.1229488637161186E-4</v>
      </c>
      <c r="G4199" s="11">
        <f t="shared" si="350"/>
        <v>1.3911456362543682E-4</v>
      </c>
      <c r="H4199" s="11">
        <f t="shared" si="350"/>
        <v>1.3885417534505263E-4</v>
      </c>
      <c r="I4199" s="11"/>
    </row>
    <row r="4200" spans="1:9" ht="12" hidden="1" customHeight="1">
      <c r="B4200" s="9">
        <v>386127</v>
      </c>
      <c r="C4200" s="10">
        <v>10</v>
      </c>
      <c r="D4200" s="10">
        <v>10</v>
      </c>
      <c r="E4200" s="10">
        <v>10</v>
      </c>
      <c r="F4200" s="11">
        <f t="shared" si="350"/>
        <v>2.8073721592902963E-4</v>
      </c>
      <c r="G4200" s="11">
        <f t="shared" si="350"/>
        <v>2.7822912725087364E-4</v>
      </c>
      <c r="H4200" s="11">
        <f t="shared" si="350"/>
        <v>2.7770835069010526E-4</v>
      </c>
      <c r="I4200" s="11"/>
    </row>
    <row r="4201" spans="1:9" ht="12" hidden="1" customHeight="1">
      <c r="B4201" s="9">
        <v>386128</v>
      </c>
      <c r="C4201" s="10">
        <v>38</v>
      </c>
      <c r="D4201" s="10">
        <v>38</v>
      </c>
      <c r="E4201" s="10">
        <v>39</v>
      </c>
      <c r="F4201" s="11">
        <f t="shared" si="350"/>
        <v>1.0668014205303126E-3</v>
      </c>
      <c r="G4201" s="11">
        <f t="shared" si="350"/>
        <v>1.05727068355332E-3</v>
      </c>
      <c r="H4201" s="11">
        <f t="shared" si="350"/>
        <v>1.0830625676914105E-3</v>
      </c>
      <c r="I4201" s="11"/>
    </row>
    <row r="4202" spans="1:9" ht="12" hidden="1" customHeight="1">
      <c r="B4202" s="9">
        <v>386129</v>
      </c>
      <c r="C4202" s="10">
        <v>16</v>
      </c>
      <c r="D4202" s="10">
        <v>16</v>
      </c>
      <c r="E4202" s="10">
        <v>17</v>
      </c>
      <c r="F4202" s="11">
        <f t="shared" si="350"/>
        <v>4.4917954548644742E-4</v>
      </c>
      <c r="G4202" s="11">
        <f t="shared" si="350"/>
        <v>4.4516660360139785E-4</v>
      </c>
      <c r="H4202" s="11">
        <f t="shared" si="350"/>
        <v>4.7210419617317893E-4</v>
      </c>
      <c r="I4202" s="11"/>
    </row>
    <row r="4203" spans="1:9" ht="12" hidden="1" customHeight="1">
      <c r="B4203" s="9">
        <v>386132</v>
      </c>
      <c r="C4203" s="10">
        <v>22</v>
      </c>
      <c r="D4203" s="10">
        <v>22</v>
      </c>
      <c r="E4203" s="10">
        <v>22</v>
      </c>
      <c r="F4203" s="11">
        <f t="shared" si="350"/>
        <v>6.1762187504386522E-4</v>
      </c>
      <c r="G4203" s="11">
        <f t="shared" si="350"/>
        <v>6.1210407995192207E-4</v>
      </c>
      <c r="H4203" s="11">
        <f t="shared" si="350"/>
        <v>6.1095837151823153E-4</v>
      </c>
      <c r="I4203" s="11"/>
    </row>
    <row r="4204" spans="1:9" ht="12" hidden="1" customHeight="1">
      <c r="B4204" s="9">
        <v>386133</v>
      </c>
      <c r="C4204" s="10">
        <v>59</v>
      </c>
      <c r="D4204" s="10">
        <v>59</v>
      </c>
      <c r="E4204" s="10">
        <v>59</v>
      </c>
      <c r="F4204" s="11">
        <f t="shared" si="350"/>
        <v>1.6563495739812747E-3</v>
      </c>
      <c r="G4204" s="11">
        <f t="shared" si="350"/>
        <v>1.6415518507801544E-3</v>
      </c>
      <c r="H4204" s="11">
        <f t="shared" si="350"/>
        <v>1.6384792690716211E-3</v>
      </c>
      <c r="I4204" s="11"/>
    </row>
    <row r="4205" spans="1:9" ht="12" hidden="1" customHeight="1" thickBot="1">
      <c r="C4205" s="12">
        <f t="shared" ref="C4205:H4205" si="351">SUM(C4151:C4204)</f>
        <v>35620.5</v>
      </c>
      <c r="D4205" s="12">
        <f t="shared" si="351"/>
        <v>35941.599999999999</v>
      </c>
      <c r="E4205" s="12">
        <f t="shared" si="351"/>
        <v>36009</v>
      </c>
      <c r="F4205" s="13">
        <f t="shared" si="351"/>
        <v>0.99999999999999978</v>
      </c>
      <c r="G4205" s="13">
        <f t="shared" si="351"/>
        <v>1</v>
      </c>
      <c r="H4205" s="13">
        <f t="shared" si="351"/>
        <v>1.0000000000000002</v>
      </c>
      <c r="I4205" s="52"/>
    </row>
    <row r="4206" spans="1:9" ht="12" hidden="1" customHeight="1"/>
    <row r="4207" spans="1:9" ht="12" customHeight="1">
      <c r="A4207" s="3" t="s">
        <v>286</v>
      </c>
      <c r="B4207" s="2" t="s">
        <v>287</v>
      </c>
    </row>
    <row r="4208" spans="1:9" ht="12" customHeight="1">
      <c r="B4208" s="6" t="s">
        <v>4</v>
      </c>
      <c r="C4208" s="55" t="s">
        <v>5</v>
      </c>
      <c r="D4208" s="55"/>
      <c r="E4208" s="55"/>
      <c r="F4208" s="55" t="s">
        <v>6</v>
      </c>
      <c r="G4208" s="55"/>
      <c r="H4208" s="55"/>
      <c r="I4208" s="6"/>
    </row>
    <row r="4209" spans="2:9" ht="12" customHeight="1">
      <c r="B4209" s="6"/>
      <c r="C4209" s="8" t="s">
        <v>7</v>
      </c>
      <c r="D4209" s="8" t="s">
        <v>8</v>
      </c>
      <c r="E4209" s="8">
        <v>2013</v>
      </c>
      <c r="F4209" s="36" t="s">
        <v>7</v>
      </c>
      <c r="G4209" s="8" t="s">
        <v>8</v>
      </c>
      <c r="H4209" s="8">
        <v>2013</v>
      </c>
      <c r="I4209" s="8"/>
    </row>
    <row r="4210" spans="2:9" ht="12" customHeight="1">
      <c r="B4210" s="9">
        <v>241100</v>
      </c>
      <c r="C4210" s="10">
        <v>2094.1999999999998</v>
      </c>
      <c r="D4210" s="10">
        <v>2094.1999999999998</v>
      </c>
      <c r="E4210" s="10">
        <v>2094.1999999999998</v>
      </c>
      <c r="F4210" s="11">
        <f t="shared" ref="F4210:H4255" si="352">C4210/C$4256</f>
        <v>3.413067180805205E-2</v>
      </c>
      <c r="G4210" s="11">
        <f t="shared" si="352"/>
        <v>3.3610073713622644E-2</v>
      </c>
      <c r="H4210" s="11">
        <f t="shared" si="352"/>
        <v>3.3525598848648135E-2</v>
      </c>
      <c r="I4210" s="11"/>
    </row>
    <row r="4211" spans="2:9" ht="12" customHeight="1">
      <c r="B4211" s="9">
        <v>242100</v>
      </c>
      <c r="C4211" s="10">
        <v>120.7</v>
      </c>
      <c r="D4211" s="10">
        <v>124.1</v>
      </c>
      <c r="E4211" s="10">
        <v>123.1</v>
      </c>
      <c r="F4211" s="11">
        <f t="shared" si="352"/>
        <v>1.9671340307668237E-3</v>
      </c>
      <c r="G4211" s="11">
        <f t="shared" si="352"/>
        <v>1.9916961836790041E-3</v>
      </c>
      <c r="H4211" s="11">
        <f t="shared" si="352"/>
        <v>1.970681510012695E-3</v>
      </c>
      <c r="I4211" s="11"/>
    </row>
    <row r="4212" spans="2:9" ht="12" customHeight="1">
      <c r="B4212" s="9">
        <v>242101</v>
      </c>
      <c r="C4212" s="10">
        <v>121.7</v>
      </c>
      <c r="D4212" s="10">
        <v>125.1</v>
      </c>
      <c r="E4212" s="10">
        <v>124.1</v>
      </c>
      <c r="F4212" s="11">
        <f t="shared" si="352"/>
        <v>1.9834317443605839E-3</v>
      </c>
      <c r="G4212" s="11">
        <f t="shared" si="352"/>
        <v>2.0077453068351606E-3</v>
      </c>
      <c r="H4212" s="11">
        <f t="shared" si="352"/>
        <v>1.9866902956342442E-3</v>
      </c>
      <c r="I4212" s="11"/>
    </row>
    <row r="4213" spans="2:9" ht="12" customHeight="1">
      <c r="B4213" s="9">
        <v>246100</v>
      </c>
      <c r="C4213" s="10">
        <v>1699</v>
      </c>
      <c r="D4213" s="10">
        <v>1688.5</v>
      </c>
      <c r="E4213" s="10">
        <v>1679</v>
      </c>
      <c r="F4213" s="11">
        <f t="shared" si="352"/>
        <v>2.7689815395798126E-2</v>
      </c>
      <c r="G4213" s="11">
        <f t="shared" si="352"/>
        <v>2.7098944449170013E-2</v>
      </c>
      <c r="H4213" s="11">
        <f t="shared" si="352"/>
        <v>2.6878751058580952E-2</v>
      </c>
      <c r="I4213" s="11"/>
    </row>
    <row r="4214" spans="2:9" ht="12" customHeight="1">
      <c r="B4214" s="9">
        <v>248100</v>
      </c>
      <c r="C4214" s="10">
        <v>1252.4000000000001</v>
      </c>
      <c r="D4214" s="10">
        <v>1263.5999999999999</v>
      </c>
      <c r="E4214" s="10">
        <v>1258.8</v>
      </c>
      <c r="F4214" s="11">
        <f t="shared" si="352"/>
        <v>2.0411256504824941E-2</v>
      </c>
      <c r="G4214" s="11">
        <f t="shared" si="352"/>
        <v>2.0279672020119176E-2</v>
      </c>
      <c r="H4214" s="11">
        <f t="shared" si="352"/>
        <v>2.0151859340406014E-2</v>
      </c>
      <c r="I4214" s="11"/>
    </row>
    <row r="4215" spans="2:9" ht="12" customHeight="1">
      <c r="B4215" s="9">
        <v>248101</v>
      </c>
      <c r="C4215" s="10">
        <v>1150.0999999999999</v>
      </c>
      <c r="D4215" s="10">
        <v>1161.3</v>
      </c>
      <c r="E4215" s="10">
        <v>1157.3</v>
      </c>
      <c r="F4215" s="11">
        <f t="shared" si="352"/>
        <v>1.8744000404183298E-2</v>
      </c>
      <c r="G4215" s="11">
        <f t="shared" si="352"/>
        <v>1.863784672124438E-2</v>
      </c>
      <c r="H4215" s="11">
        <f t="shared" si="352"/>
        <v>1.852696759981878E-2</v>
      </c>
      <c r="I4215" s="11"/>
    </row>
    <row r="4216" spans="2:9" ht="12" customHeight="1">
      <c r="B4216" s="9">
        <v>249100</v>
      </c>
      <c r="C4216" s="10">
        <v>1602.6</v>
      </c>
      <c r="D4216" s="10">
        <v>1591.6</v>
      </c>
      <c r="E4216" s="10">
        <v>1588.6</v>
      </c>
      <c r="F4216" s="11">
        <f t="shared" si="352"/>
        <v>2.6118715805359665E-2</v>
      </c>
      <c r="G4216" s="11">
        <f t="shared" si="352"/>
        <v>2.5543784415338461E-2</v>
      </c>
      <c r="H4216" s="11">
        <f t="shared" si="352"/>
        <v>2.5431556838392908E-2</v>
      </c>
      <c r="I4216" s="11"/>
    </row>
    <row r="4217" spans="2:9" ht="12" customHeight="1">
      <c r="B4217" s="9">
        <v>249101</v>
      </c>
      <c r="C4217" s="10">
        <v>908</v>
      </c>
      <c r="D4217" s="10">
        <v>908</v>
      </c>
      <c r="E4217" s="10">
        <v>908</v>
      </c>
      <c r="F4217" s="11">
        <f t="shared" si="352"/>
        <v>1.4798323943134019E-2</v>
      </c>
      <c r="G4217" s="11">
        <f t="shared" si="352"/>
        <v>1.4572603825789975E-2</v>
      </c>
      <c r="H4217" s="11">
        <f t="shared" si="352"/>
        <v>1.4535977344366589E-2</v>
      </c>
      <c r="I4217" s="11"/>
    </row>
    <row r="4218" spans="2:9" ht="12" customHeight="1">
      <c r="B4218" s="9">
        <v>250100</v>
      </c>
      <c r="C4218" s="10">
        <v>3355</v>
      </c>
      <c r="D4218" s="10">
        <v>3355</v>
      </c>
      <c r="E4218" s="10">
        <v>3355</v>
      </c>
      <c r="F4218" s="11">
        <f t="shared" si="352"/>
        <v>5.4678829107064571E-2</v>
      </c>
      <c r="G4218" s="11">
        <f t="shared" si="352"/>
        <v>5.3844808188904587E-2</v>
      </c>
      <c r="H4218" s="11">
        <f t="shared" si="352"/>
        <v>5.3709475760297255E-2</v>
      </c>
      <c r="I4218" s="11"/>
    </row>
    <row r="4219" spans="2:9" ht="12" customHeight="1">
      <c r="B4219" s="9">
        <v>251100</v>
      </c>
      <c r="C4219" s="10">
        <v>67</v>
      </c>
      <c r="D4219" s="10">
        <v>67</v>
      </c>
      <c r="E4219" s="10">
        <v>66</v>
      </c>
      <c r="F4219" s="11">
        <f t="shared" si="352"/>
        <v>1.0919468107819155E-3</v>
      </c>
      <c r="G4219" s="11">
        <f t="shared" si="352"/>
        <v>1.0752912514624762E-3</v>
      </c>
      <c r="H4219" s="11">
        <f t="shared" si="352"/>
        <v>1.0565798510222412E-3</v>
      </c>
      <c r="I4219" s="11"/>
    </row>
    <row r="4220" spans="2:9" ht="12" customHeight="1">
      <c r="B4220" s="9">
        <v>251101</v>
      </c>
      <c r="C4220" s="10">
        <v>43</v>
      </c>
      <c r="D4220" s="10">
        <v>41</v>
      </c>
      <c r="E4220" s="10">
        <v>43</v>
      </c>
      <c r="F4220" s="11">
        <f t="shared" si="352"/>
        <v>7.0080168453167714E-4</v>
      </c>
      <c r="G4220" s="11">
        <f t="shared" si="352"/>
        <v>6.5801404940241082E-4</v>
      </c>
      <c r="H4220" s="11">
        <f t="shared" si="352"/>
        <v>6.8837778172661161E-4</v>
      </c>
      <c r="I4220" s="11"/>
    </row>
    <row r="4221" spans="2:9" ht="12" customHeight="1">
      <c r="B4221" s="9">
        <v>251102</v>
      </c>
      <c r="C4221" s="10">
        <v>3218.3</v>
      </c>
      <c r="D4221" s="10">
        <v>3304.8</v>
      </c>
      <c r="E4221" s="10">
        <v>3348.8</v>
      </c>
      <c r="F4221" s="11">
        <f t="shared" si="352"/>
        <v>5.2450931658797592E-2</v>
      </c>
      <c r="G4221" s="11">
        <f t="shared" si="352"/>
        <v>5.3039142206465544E-2</v>
      </c>
      <c r="H4221" s="11">
        <f t="shared" si="352"/>
        <v>5.3610221289443649E-2</v>
      </c>
      <c r="I4221" s="11"/>
    </row>
    <row r="4222" spans="2:9" ht="12" customHeight="1">
      <c r="B4222" s="9">
        <v>251103</v>
      </c>
      <c r="C4222" s="10">
        <v>3144.8</v>
      </c>
      <c r="D4222" s="10">
        <v>3248.8</v>
      </c>
      <c r="E4222" s="10">
        <v>3299.3</v>
      </c>
      <c r="F4222" s="11">
        <f t="shared" si="352"/>
        <v>5.1253049709656238E-2</v>
      </c>
      <c r="G4222" s="11">
        <f t="shared" si="352"/>
        <v>5.2140391309720785E-2</v>
      </c>
      <c r="H4222" s="11">
        <f t="shared" si="352"/>
        <v>5.2817786401176972E-2</v>
      </c>
      <c r="I4222" s="11"/>
    </row>
    <row r="4223" spans="2:9" ht="12" customHeight="1">
      <c r="B4223" s="9">
        <v>251104</v>
      </c>
      <c r="C4223" s="10">
        <v>56</v>
      </c>
      <c r="D4223" s="10">
        <v>272</v>
      </c>
      <c r="E4223" s="10">
        <v>293</v>
      </c>
      <c r="F4223" s="11">
        <f t="shared" si="352"/>
        <v>9.1267196125055625E-4</v>
      </c>
      <c r="G4223" s="11">
        <f t="shared" si="352"/>
        <v>4.3653614984745298E-3</v>
      </c>
      <c r="H4223" s="11">
        <f t="shared" si="352"/>
        <v>4.6905741871138881E-3</v>
      </c>
      <c r="I4223" s="11"/>
    </row>
    <row r="4224" spans="2:9" ht="12" customHeight="1">
      <c r="B4224" s="9">
        <v>251106</v>
      </c>
      <c r="C4224" s="10">
        <v>6105.6</v>
      </c>
      <c r="D4224" s="10">
        <v>6355.9</v>
      </c>
      <c r="E4224" s="10">
        <v>6498.6</v>
      </c>
      <c r="F4224" s="11">
        <f t="shared" si="352"/>
        <v>9.9507320118060655E-2</v>
      </c>
      <c r="G4224" s="11">
        <f t="shared" si="352"/>
        <v>0.1020066218682142</v>
      </c>
      <c r="H4224" s="11">
        <f t="shared" si="352"/>
        <v>0.10403469424019904</v>
      </c>
      <c r="I4224" s="11"/>
    </row>
    <row r="4225" spans="2:9" ht="12" customHeight="1">
      <c r="B4225" s="9">
        <v>252106</v>
      </c>
      <c r="C4225" s="10">
        <v>1703.8</v>
      </c>
      <c r="D4225" s="10">
        <v>1696.8</v>
      </c>
      <c r="E4225" s="10">
        <v>1700.3</v>
      </c>
      <c r="F4225" s="11">
        <f t="shared" si="352"/>
        <v>2.7768044421048171E-2</v>
      </c>
      <c r="G4225" s="11">
        <f t="shared" si="352"/>
        <v>2.7232152171366111E-2</v>
      </c>
      <c r="H4225" s="11">
        <f t="shared" si="352"/>
        <v>2.7219738192319945E-2</v>
      </c>
      <c r="I4225" s="11"/>
    </row>
    <row r="4226" spans="2:9" ht="12" customHeight="1">
      <c r="B4226" s="9">
        <v>252107</v>
      </c>
      <c r="C4226" s="10">
        <v>158</v>
      </c>
      <c r="D4226" s="10">
        <v>158</v>
      </c>
      <c r="E4226" s="10">
        <v>156</v>
      </c>
      <c r="F4226" s="11">
        <f t="shared" si="352"/>
        <v>2.5750387478140693E-3</v>
      </c>
      <c r="G4226" s="11">
        <f t="shared" si="352"/>
        <v>2.5357614586727049E-3</v>
      </c>
      <c r="H4226" s="11">
        <f t="shared" si="352"/>
        <v>2.4973705569616609E-3</v>
      </c>
      <c r="I4226" s="11"/>
    </row>
    <row r="4227" spans="2:9" ht="12" customHeight="1">
      <c r="B4227" s="9">
        <v>252110</v>
      </c>
      <c r="C4227" s="10">
        <v>1145</v>
      </c>
      <c r="D4227" s="10">
        <v>882</v>
      </c>
      <c r="E4227" s="10">
        <v>887</v>
      </c>
      <c r="F4227" s="11">
        <f t="shared" si="352"/>
        <v>1.8660882064855121E-2</v>
      </c>
      <c r="G4227" s="11">
        <f t="shared" si="352"/>
        <v>1.4155326623729909E-2</v>
      </c>
      <c r="H4227" s="11">
        <f t="shared" si="352"/>
        <v>1.4199792846314058E-2</v>
      </c>
      <c r="I4227" s="11"/>
    </row>
    <row r="4228" spans="2:9" ht="12" customHeight="1">
      <c r="B4228" s="9">
        <v>252111</v>
      </c>
      <c r="C4228" s="10">
        <v>1135.5</v>
      </c>
      <c r="D4228" s="10">
        <v>876.5</v>
      </c>
      <c r="E4228" s="10">
        <v>880.5</v>
      </c>
      <c r="F4228" s="11">
        <f t="shared" si="352"/>
        <v>1.8506053785714405E-2</v>
      </c>
      <c r="G4228" s="11">
        <f t="shared" si="352"/>
        <v>1.4067056446371049E-2</v>
      </c>
      <c r="H4228" s="11">
        <f t="shared" si="352"/>
        <v>1.4095735739773988E-2</v>
      </c>
      <c r="I4228" s="11"/>
    </row>
    <row r="4229" spans="2:9" ht="12" customHeight="1">
      <c r="B4229" s="9">
        <v>252113</v>
      </c>
      <c r="C4229" s="10">
        <v>224.5</v>
      </c>
      <c r="D4229" s="10">
        <v>223.5</v>
      </c>
      <c r="E4229" s="10">
        <v>223.5</v>
      </c>
      <c r="F4229" s="11">
        <f t="shared" si="352"/>
        <v>3.6588367017991049E-3</v>
      </c>
      <c r="G4229" s="11">
        <f t="shared" si="352"/>
        <v>3.5869790254009467E-3</v>
      </c>
      <c r="H4229" s="11">
        <f t="shared" si="352"/>
        <v>3.5779635864162255E-3</v>
      </c>
      <c r="I4229" s="11"/>
    </row>
    <row r="4230" spans="2:9" ht="12" customHeight="1">
      <c r="B4230" s="9">
        <v>252114</v>
      </c>
      <c r="C4230" s="10">
        <v>58</v>
      </c>
      <c r="D4230" s="10">
        <v>60</v>
      </c>
      <c r="E4230" s="10">
        <v>60</v>
      </c>
      <c r="F4230" s="11">
        <f t="shared" si="352"/>
        <v>9.4526738843807604E-4</v>
      </c>
      <c r="G4230" s="11">
        <f t="shared" si="352"/>
        <v>9.6294738936938159E-4</v>
      </c>
      <c r="H4230" s="11">
        <f t="shared" si="352"/>
        <v>9.6052713729294641E-4</v>
      </c>
      <c r="I4230" s="11"/>
    </row>
    <row r="4231" spans="2:9" ht="12" customHeight="1">
      <c r="B4231" s="9">
        <v>252115</v>
      </c>
      <c r="C4231" s="10">
        <v>100</v>
      </c>
      <c r="D4231" s="10">
        <v>100</v>
      </c>
      <c r="E4231" s="10">
        <v>98</v>
      </c>
      <c r="F4231" s="11">
        <f t="shared" si="352"/>
        <v>1.6297713593759933E-3</v>
      </c>
      <c r="G4231" s="11">
        <f t="shared" si="352"/>
        <v>1.6049123156156361E-3</v>
      </c>
      <c r="H4231" s="11">
        <f t="shared" si="352"/>
        <v>1.5688609909118125E-3</v>
      </c>
      <c r="I4231" s="11"/>
    </row>
    <row r="4232" spans="2:9" ht="12" customHeight="1">
      <c r="B4232" s="9">
        <v>252116</v>
      </c>
      <c r="C4232" s="10">
        <v>79</v>
      </c>
      <c r="D4232" s="10">
        <v>80</v>
      </c>
      <c r="E4232" s="10">
        <v>79</v>
      </c>
      <c r="F4232" s="11">
        <f t="shared" si="352"/>
        <v>1.2875193739070347E-3</v>
      </c>
      <c r="G4232" s="11">
        <f t="shared" si="352"/>
        <v>1.2839298524925089E-3</v>
      </c>
      <c r="H4232" s="11">
        <f t="shared" si="352"/>
        <v>1.2646940641023795E-3</v>
      </c>
      <c r="I4232" s="11"/>
    </row>
    <row r="4233" spans="2:9" ht="12" customHeight="1">
      <c r="B4233" s="9">
        <v>252117</v>
      </c>
      <c r="C4233" s="10">
        <v>176</v>
      </c>
      <c r="D4233" s="10">
        <v>177</v>
      </c>
      <c r="E4233" s="10">
        <v>176</v>
      </c>
      <c r="F4233" s="11">
        <f t="shared" si="352"/>
        <v>2.8683975925017481E-3</v>
      </c>
      <c r="G4233" s="11">
        <f t="shared" si="352"/>
        <v>2.8406947986396756E-3</v>
      </c>
      <c r="H4233" s="11">
        <f t="shared" si="352"/>
        <v>2.8175462693926429E-3</v>
      </c>
      <c r="I4233" s="11"/>
    </row>
    <row r="4234" spans="2:9" ht="12" customHeight="1">
      <c r="B4234" s="9">
        <v>252118</v>
      </c>
      <c r="C4234" s="10">
        <v>340</v>
      </c>
      <c r="D4234" s="10">
        <v>340</v>
      </c>
      <c r="E4234" s="10">
        <v>339</v>
      </c>
      <c r="F4234" s="11">
        <f t="shared" si="352"/>
        <v>5.5412226218783771E-3</v>
      </c>
      <c r="G4234" s="11">
        <f t="shared" si="352"/>
        <v>5.4567018730931624E-3</v>
      </c>
      <c r="H4234" s="11">
        <f t="shared" si="352"/>
        <v>5.4269783257051476E-3</v>
      </c>
      <c r="I4234" s="11"/>
    </row>
    <row r="4235" spans="2:9" ht="12" customHeight="1">
      <c r="B4235" s="9">
        <v>252119</v>
      </c>
      <c r="C4235" s="10">
        <v>240</v>
      </c>
      <c r="D4235" s="10">
        <v>242</v>
      </c>
      <c r="E4235" s="10">
        <v>242</v>
      </c>
      <c r="F4235" s="11">
        <f t="shared" si="352"/>
        <v>3.9114512625023842E-3</v>
      </c>
      <c r="G4235" s="11">
        <f t="shared" si="352"/>
        <v>3.8838878037898393E-3</v>
      </c>
      <c r="H4235" s="11">
        <f t="shared" si="352"/>
        <v>3.8741261204148837E-3</v>
      </c>
      <c r="I4235" s="11"/>
    </row>
    <row r="4236" spans="2:9" ht="12" customHeight="1">
      <c r="B4236" s="9">
        <v>252121</v>
      </c>
      <c r="C4236" s="10">
        <v>219.5</v>
      </c>
      <c r="D4236" s="10">
        <v>220.5</v>
      </c>
      <c r="E4236" s="10">
        <v>217.5</v>
      </c>
      <c r="F4236" s="11">
        <f t="shared" si="352"/>
        <v>3.5773481338303051E-3</v>
      </c>
      <c r="G4236" s="11">
        <f t="shared" si="352"/>
        <v>3.5388316559324773E-3</v>
      </c>
      <c r="H4236" s="11">
        <f t="shared" si="352"/>
        <v>3.4819108726869309E-3</v>
      </c>
      <c r="I4236" s="11"/>
    </row>
    <row r="4237" spans="2:9" ht="12" customHeight="1">
      <c r="B4237" s="9">
        <v>252122</v>
      </c>
      <c r="C4237" s="10">
        <v>250.5</v>
      </c>
      <c r="D4237" s="10">
        <v>251.5</v>
      </c>
      <c r="E4237" s="10">
        <v>252.5</v>
      </c>
      <c r="F4237" s="11">
        <f t="shared" si="352"/>
        <v>4.0825772552368633E-3</v>
      </c>
      <c r="G4237" s="11">
        <f t="shared" si="352"/>
        <v>4.0363544737733251E-3</v>
      </c>
      <c r="H4237" s="11">
        <f t="shared" si="352"/>
        <v>4.0422183694411497E-3</v>
      </c>
      <c r="I4237" s="11"/>
    </row>
    <row r="4238" spans="2:9" ht="12" customHeight="1">
      <c r="B4238" s="9">
        <v>252123</v>
      </c>
      <c r="C4238" s="10">
        <v>253.5</v>
      </c>
      <c r="D4238" s="10">
        <v>264.5</v>
      </c>
      <c r="E4238" s="10">
        <v>266.5</v>
      </c>
      <c r="F4238" s="11">
        <f t="shared" si="352"/>
        <v>4.1314703960181427E-3</v>
      </c>
      <c r="G4238" s="11">
        <f t="shared" si="352"/>
        <v>4.2449930748033569E-3</v>
      </c>
      <c r="H4238" s="11">
        <f t="shared" si="352"/>
        <v>4.2663413681428373E-3</v>
      </c>
      <c r="I4238" s="11"/>
    </row>
    <row r="4239" spans="2:9" ht="12" customHeight="1">
      <c r="B4239" s="9">
        <v>252124</v>
      </c>
      <c r="C4239" s="10">
        <v>45</v>
      </c>
      <c r="D4239" s="10">
        <v>45</v>
      </c>
      <c r="E4239" s="10">
        <v>45</v>
      </c>
      <c r="F4239" s="11">
        <f t="shared" si="352"/>
        <v>7.3339711171919693E-4</v>
      </c>
      <c r="G4239" s="11">
        <f t="shared" si="352"/>
        <v>7.2221054202703625E-4</v>
      </c>
      <c r="H4239" s="11">
        <f t="shared" si="352"/>
        <v>7.2039535296970986E-4</v>
      </c>
      <c r="I4239" s="11"/>
    </row>
    <row r="4240" spans="2:9" ht="12" customHeight="1">
      <c r="B4240" s="9">
        <v>252125</v>
      </c>
      <c r="C4240" s="10">
        <v>1179.2</v>
      </c>
      <c r="D4240" s="10">
        <v>1205</v>
      </c>
      <c r="E4240" s="10">
        <v>1201.5999999999999</v>
      </c>
      <c r="F4240" s="11">
        <f t="shared" si="352"/>
        <v>1.9218263869761713E-2</v>
      </c>
      <c r="G4240" s="11">
        <f t="shared" si="352"/>
        <v>1.9339193403168413E-2</v>
      </c>
      <c r="H4240" s="11">
        <f t="shared" si="352"/>
        <v>1.9236156802853406E-2</v>
      </c>
      <c r="I4240" s="11"/>
    </row>
    <row r="4241" spans="2:16" ht="12" customHeight="1">
      <c r="B4241" s="9">
        <v>252126</v>
      </c>
      <c r="C4241" s="10">
        <v>979</v>
      </c>
      <c r="D4241" s="10">
        <v>1004.8</v>
      </c>
      <c r="E4241" s="10">
        <v>1000.6</v>
      </c>
      <c r="F4241" s="11">
        <f t="shared" si="352"/>
        <v>1.5955461608290974E-2</v>
      </c>
      <c r="G4241" s="11">
        <f t="shared" si="352"/>
        <v>1.6126158947305909E-2</v>
      </c>
      <c r="H4241" s="11">
        <f t="shared" si="352"/>
        <v>1.6018390892922035E-2</v>
      </c>
      <c r="I4241" s="11"/>
    </row>
    <row r="4242" spans="2:16" ht="12" customHeight="1">
      <c r="B4242" s="9">
        <v>252128</v>
      </c>
      <c r="C4242" s="10">
        <v>430.1</v>
      </c>
      <c r="D4242" s="10">
        <v>426.1</v>
      </c>
      <c r="E4242" s="10">
        <v>428.5</v>
      </c>
      <c r="F4242" s="11">
        <f t="shared" si="352"/>
        <v>7.0096466166761472E-3</v>
      </c>
      <c r="G4242" s="11">
        <f t="shared" si="352"/>
        <v>6.8385313768382257E-3</v>
      </c>
      <c r="H4242" s="11">
        <f t="shared" si="352"/>
        <v>6.8597646388337923E-3</v>
      </c>
      <c r="I4242" s="11"/>
    </row>
    <row r="4243" spans="2:16" ht="12" customHeight="1">
      <c r="B4243" s="9">
        <v>252129</v>
      </c>
      <c r="C4243" s="10">
        <v>527.6</v>
      </c>
      <c r="D4243" s="10">
        <v>535.79999999999995</v>
      </c>
      <c r="E4243" s="10">
        <v>538.6</v>
      </c>
      <c r="F4243" s="11">
        <f t="shared" si="352"/>
        <v>8.598673692067741E-3</v>
      </c>
      <c r="G4243" s="11">
        <f t="shared" si="352"/>
        <v>8.5991201870685777E-3</v>
      </c>
      <c r="H4243" s="11">
        <f t="shared" si="352"/>
        <v>8.6223319357663485E-3</v>
      </c>
      <c r="I4243" s="11"/>
    </row>
    <row r="4244" spans="2:16" ht="12" customHeight="1">
      <c r="B4244" s="9">
        <v>252130</v>
      </c>
      <c r="C4244" s="10">
        <v>76.2</v>
      </c>
      <c r="D4244" s="10">
        <v>75.400000000000006</v>
      </c>
      <c r="E4244" s="10">
        <v>77.2</v>
      </c>
      <c r="F4244" s="11">
        <f t="shared" si="352"/>
        <v>1.241885775844507E-3</v>
      </c>
      <c r="G4244" s="11">
        <f t="shared" si="352"/>
        <v>1.2101038859741898E-3</v>
      </c>
      <c r="H4244" s="11">
        <f t="shared" si="352"/>
        <v>1.2358782499835911E-3</v>
      </c>
      <c r="I4244" s="11"/>
    </row>
    <row r="4245" spans="2:16" ht="12" customHeight="1">
      <c r="B4245" s="9">
        <v>252136</v>
      </c>
      <c r="C4245" s="10">
        <v>0</v>
      </c>
      <c r="D4245" s="10">
        <v>268</v>
      </c>
      <c r="E4245" s="10">
        <v>267</v>
      </c>
      <c r="F4245" s="11">
        <f t="shared" si="352"/>
        <v>0</v>
      </c>
      <c r="G4245" s="11">
        <f t="shared" si="352"/>
        <v>4.3011650058499048E-3</v>
      </c>
      <c r="H4245" s="11">
        <f t="shared" si="352"/>
        <v>4.2743457609536115E-3</v>
      </c>
      <c r="I4245" s="11"/>
    </row>
    <row r="4246" spans="2:16" ht="12" customHeight="1">
      <c r="B4246" s="9">
        <v>252137</v>
      </c>
      <c r="C4246" s="10">
        <v>0</v>
      </c>
      <c r="D4246" s="10">
        <v>264</v>
      </c>
      <c r="E4246" s="10">
        <v>264</v>
      </c>
      <c r="F4246" s="11">
        <f t="shared" si="352"/>
        <v>0</v>
      </c>
      <c r="G4246" s="11">
        <f t="shared" si="352"/>
        <v>4.2369685132252789E-3</v>
      </c>
      <c r="H4246" s="11">
        <f t="shared" si="352"/>
        <v>4.2263194040889646E-3</v>
      </c>
      <c r="I4246" s="11"/>
    </row>
    <row r="4247" spans="2:16" ht="12" customHeight="1">
      <c r="B4247" s="9">
        <v>254101</v>
      </c>
      <c r="C4247" s="10">
        <v>728.5</v>
      </c>
      <c r="D4247" s="10">
        <v>760.5</v>
      </c>
      <c r="E4247" s="10">
        <v>767</v>
      </c>
      <c r="F4247" s="11">
        <f t="shared" si="352"/>
        <v>1.187288435305411E-2</v>
      </c>
      <c r="G4247" s="11">
        <f t="shared" si="352"/>
        <v>1.2205358160256911E-2</v>
      </c>
      <c r="H4247" s="11">
        <f t="shared" si="352"/>
        <v>1.2278738571728166E-2</v>
      </c>
      <c r="I4247" s="11"/>
    </row>
    <row r="4248" spans="2:16" ht="12" customHeight="1">
      <c r="B4248" s="25">
        <v>255100</v>
      </c>
      <c r="C4248" s="26">
        <v>11760.8</v>
      </c>
      <c r="D4248" s="26">
        <v>11791.9</v>
      </c>
      <c r="E4248" s="26">
        <v>11801.4</v>
      </c>
      <c r="F4248" s="27">
        <f t="shared" si="352"/>
        <v>0.19167415003349181</v>
      </c>
      <c r="G4248" s="27">
        <f t="shared" si="352"/>
        <v>0.18924965534508018</v>
      </c>
      <c r="H4248" s="27">
        <f t="shared" si="352"/>
        <v>0.18892608263414962</v>
      </c>
      <c r="I4248" s="27"/>
    </row>
    <row r="4249" spans="2:16" ht="12" customHeight="1">
      <c r="B4249" s="25">
        <v>255101</v>
      </c>
      <c r="C4249" s="26">
        <v>9170.6</v>
      </c>
      <c r="D4249" s="26">
        <v>9196.2000000000007</v>
      </c>
      <c r="E4249" s="26">
        <v>9199.2000000000007</v>
      </c>
      <c r="F4249" s="27">
        <f t="shared" si="352"/>
        <v>0.14945981228293484</v>
      </c>
      <c r="G4249" s="27">
        <f t="shared" si="352"/>
        <v>0.14759094636864514</v>
      </c>
      <c r="H4249" s="27">
        <f t="shared" si="352"/>
        <v>0.14726802068975456</v>
      </c>
      <c r="I4249" s="27"/>
      <c r="O4249" s="1"/>
      <c r="P4249" s="22">
        <v>41699</v>
      </c>
    </row>
    <row r="4250" spans="2:16" ht="12" customHeight="1">
      <c r="B4250" s="25">
        <v>255102</v>
      </c>
      <c r="C4250" s="26">
        <v>55</v>
      </c>
      <c r="D4250" s="26">
        <v>94</v>
      </c>
      <c r="E4250" s="26">
        <v>100</v>
      </c>
      <c r="F4250" s="27">
        <f t="shared" si="352"/>
        <v>8.9637424765679624E-4</v>
      </c>
      <c r="G4250" s="27">
        <f t="shared" si="352"/>
        <v>1.5086175766786979E-3</v>
      </c>
      <c r="H4250" s="27">
        <f t="shared" si="352"/>
        <v>1.6008785621549108E-3</v>
      </c>
      <c r="I4250" s="27"/>
      <c r="M4250" s="28">
        <f>SUM(F4248:F4250)</f>
        <v>0.34203033656408349</v>
      </c>
      <c r="N4250" s="28">
        <f>SUM(G4248:G4250)</f>
        <v>0.33834921929040401</v>
      </c>
      <c r="O4250" s="28">
        <f>SUM(H4248:H4250)</f>
        <v>0.33779498188605911</v>
      </c>
      <c r="P4250" s="23">
        <v>0.33779999999999999</v>
      </c>
    </row>
    <row r="4251" spans="2:16" ht="12" customHeight="1">
      <c r="B4251" s="9">
        <v>256100</v>
      </c>
      <c r="C4251" s="10">
        <v>1143.8</v>
      </c>
      <c r="D4251" s="10">
        <v>1241</v>
      </c>
      <c r="E4251" s="10">
        <v>1184.2</v>
      </c>
      <c r="F4251" s="11">
        <f t="shared" si="352"/>
        <v>1.8641324808542609E-2</v>
      </c>
      <c r="G4251" s="11">
        <f t="shared" si="352"/>
        <v>1.9916961836790044E-2</v>
      </c>
      <c r="H4251" s="11">
        <f t="shared" si="352"/>
        <v>1.8957603933038452E-2</v>
      </c>
      <c r="I4251" s="11"/>
    </row>
    <row r="4252" spans="2:16" ht="12" customHeight="1">
      <c r="B4252" s="31">
        <v>259100</v>
      </c>
      <c r="C4252" s="32">
        <v>764.9</v>
      </c>
      <c r="D4252" s="32">
        <v>764.9</v>
      </c>
      <c r="E4252" s="32">
        <v>740.9</v>
      </c>
      <c r="F4252" s="33">
        <f t="shared" si="352"/>
        <v>1.2466121127866972E-2</v>
      </c>
      <c r="G4252" s="33">
        <f t="shared" si="352"/>
        <v>1.2275974302143999E-2</v>
      </c>
      <c r="H4252" s="33">
        <f t="shared" si="352"/>
        <v>1.1860909267005733E-2</v>
      </c>
      <c r="I4252" s="33"/>
      <c r="P4252" s="22">
        <v>41699</v>
      </c>
    </row>
    <row r="4253" spans="2:16" ht="12" customHeight="1">
      <c r="B4253" s="31">
        <v>259101</v>
      </c>
      <c r="C4253" s="32">
        <v>751.9</v>
      </c>
      <c r="D4253" s="32">
        <v>751.9</v>
      </c>
      <c r="E4253" s="32">
        <v>727.9</v>
      </c>
      <c r="F4253" s="33">
        <f t="shared" si="352"/>
        <v>1.2254250851148092E-2</v>
      </c>
      <c r="G4253" s="33">
        <f t="shared" si="352"/>
        <v>1.2067335701113967E-2</v>
      </c>
      <c r="H4253" s="33">
        <f t="shared" si="352"/>
        <v>1.1652795053925595E-2</v>
      </c>
      <c r="I4253" s="33"/>
      <c r="M4253" s="28">
        <f>SUM(F4252:F4253)</f>
        <v>2.4720371979015065E-2</v>
      </c>
      <c r="N4253" s="28">
        <f t="shared" ref="N4253:O4253" si="353">SUM(G4252:G4253)</f>
        <v>2.4343310003257967E-2</v>
      </c>
      <c r="O4253" s="28">
        <f t="shared" si="353"/>
        <v>2.3513704320931327E-2</v>
      </c>
      <c r="P4253" s="23">
        <v>2.3599999999999999E-2</v>
      </c>
    </row>
    <row r="4254" spans="2:16" ht="12" customHeight="1">
      <c r="B4254" s="9">
        <v>260100</v>
      </c>
      <c r="C4254" s="10">
        <v>1485</v>
      </c>
      <c r="D4254" s="10">
        <v>1480</v>
      </c>
      <c r="E4254" s="10">
        <v>1479</v>
      </c>
      <c r="F4254" s="11">
        <f t="shared" si="352"/>
        <v>2.4202104686733499E-2</v>
      </c>
      <c r="G4254" s="11">
        <f t="shared" si="352"/>
        <v>2.3752702271111415E-2</v>
      </c>
      <c r="H4254" s="11">
        <f t="shared" si="352"/>
        <v>2.367699393427113E-2</v>
      </c>
      <c r="I4254" s="11"/>
    </row>
    <row r="4255" spans="2:16" ht="12" customHeight="1">
      <c r="B4255" s="9">
        <v>260101</v>
      </c>
      <c r="C4255" s="10">
        <v>1239</v>
      </c>
      <c r="D4255" s="10">
        <v>1231</v>
      </c>
      <c r="E4255" s="10">
        <v>1229</v>
      </c>
      <c r="F4255" s="11">
        <f t="shared" si="352"/>
        <v>2.0192867142668557E-2</v>
      </c>
      <c r="G4255" s="11">
        <f t="shared" si="352"/>
        <v>1.975647060522848E-2</v>
      </c>
      <c r="H4255" s="11">
        <f t="shared" si="352"/>
        <v>1.9674797528883851E-2</v>
      </c>
      <c r="I4255" s="11"/>
    </row>
    <row r="4256" spans="2:16" ht="12" customHeight="1" thickBot="1">
      <c r="C4256" s="12">
        <f t="shared" ref="C4256:H4256" si="354">SUM(C4210:C4255)</f>
        <v>61358.299999999996</v>
      </c>
      <c r="D4256" s="12">
        <f t="shared" si="354"/>
        <v>62308.700000000012</v>
      </c>
      <c r="E4256" s="12">
        <f t="shared" si="354"/>
        <v>62465.7</v>
      </c>
      <c r="F4256" s="13">
        <f t="shared" si="354"/>
        <v>0.99999999999999989</v>
      </c>
      <c r="G4256" s="13">
        <f t="shared" si="354"/>
        <v>0.99999999999999967</v>
      </c>
      <c r="H4256" s="13">
        <f t="shared" si="354"/>
        <v>1.0000000000000002</v>
      </c>
      <c r="I4256" s="52"/>
    </row>
    <row r="4258" spans="1:9" ht="12" hidden="1" customHeight="1">
      <c r="A4258" s="3" t="s">
        <v>288</v>
      </c>
      <c r="B4258" s="2" t="s">
        <v>289</v>
      </c>
    </row>
    <row r="4259" spans="1:9" ht="12" hidden="1" customHeight="1">
      <c r="B4259" s="6" t="s">
        <v>4</v>
      </c>
      <c r="C4259" s="55" t="s">
        <v>5</v>
      </c>
      <c r="D4259" s="55"/>
      <c r="E4259" s="55"/>
      <c r="F4259" s="55" t="s">
        <v>6</v>
      </c>
      <c r="G4259" s="55"/>
      <c r="H4259" s="55"/>
      <c r="I4259" s="6"/>
    </row>
    <row r="4260" spans="1:9" ht="12" hidden="1" customHeight="1">
      <c r="B4260" s="6"/>
      <c r="C4260" s="8" t="s">
        <v>7</v>
      </c>
      <c r="D4260" s="8" t="s">
        <v>8</v>
      </c>
      <c r="E4260" s="8">
        <v>2013</v>
      </c>
      <c r="F4260" s="36" t="s">
        <v>7</v>
      </c>
      <c r="G4260" s="8" t="s">
        <v>8</v>
      </c>
      <c r="H4260" s="8">
        <v>2013</v>
      </c>
      <c r="I4260" s="8"/>
    </row>
    <row r="4261" spans="1:9" ht="12" hidden="1" customHeight="1">
      <c r="B4261" s="9">
        <v>400103</v>
      </c>
      <c r="C4261" s="10">
        <v>99.8</v>
      </c>
      <c r="D4261" s="10">
        <v>101.8</v>
      </c>
      <c r="E4261" s="10">
        <v>99.8</v>
      </c>
      <c r="F4261" s="11">
        <f t="shared" ref="F4261:H4292" si="355">C4261/C$4400</f>
        <v>3.1115060250354646E-3</v>
      </c>
      <c r="G4261" s="11">
        <f t="shared" si="355"/>
        <v>3.1534503641336845E-3</v>
      </c>
      <c r="H4261" s="11">
        <f t="shared" si="355"/>
        <v>3.0831492608782963E-3</v>
      </c>
      <c r="I4261" s="11"/>
    </row>
    <row r="4262" spans="1:9" ht="12" hidden="1" customHeight="1">
      <c r="B4262" s="9">
        <v>400104</v>
      </c>
      <c r="C4262" s="10">
        <v>62</v>
      </c>
      <c r="D4262" s="10">
        <v>65</v>
      </c>
      <c r="E4262" s="10">
        <v>65</v>
      </c>
      <c r="F4262" s="11">
        <f t="shared" si="355"/>
        <v>1.9329997349919719E-3</v>
      </c>
      <c r="G4262" s="11">
        <f t="shared" si="355"/>
        <v>2.0134997413427257E-3</v>
      </c>
      <c r="H4262" s="11">
        <f t="shared" si="355"/>
        <v>2.008063145862618E-3</v>
      </c>
      <c r="I4262" s="11"/>
    </row>
    <row r="4263" spans="1:9" ht="12" hidden="1" customHeight="1">
      <c r="B4263" s="9">
        <v>400105</v>
      </c>
      <c r="C4263" s="10">
        <v>92</v>
      </c>
      <c r="D4263" s="10">
        <v>94</v>
      </c>
      <c r="E4263" s="10">
        <v>96</v>
      </c>
      <c r="F4263" s="11">
        <f t="shared" si="355"/>
        <v>2.8683221874074424E-3</v>
      </c>
      <c r="G4263" s="11">
        <f t="shared" si="355"/>
        <v>2.9118303951725572E-3</v>
      </c>
      <c r="H4263" s="11">
        <f t="shared" si="355"/>
        <v>2.965754800043251E-3</v>
      </c>
      <c r="I4263" s="11"/>
    </row>
    <row r="4264" spans="1:9" ht="12" hidden="1" customHeight="1">
      <c r="B4264" s="9">
        <v>400106</v>
      </c>
      <c r="C4264" s="10">
        <v>156</v>
      </c>
      <c r="D4264" s="10">
        <v>149</v>
      </c>
      <c r="E4264" s="10">
        <v>155</v>
      </c>
      <c r="F4264" s="11">
        <f t="shared" si="355"/>
        <v>4.8636767525604462E-3</v>
      </c>
      <c r="G4264" s="11">
        <f t="shared" si="355"/>
        <v>4.6155609455394795E-3</v>
      </c>
      <c r="H4264" s="11">
        <f t="shared" si="355"/>
        <v>4.7884582709031651E-3</v>
      </c>
      <c r="I4264" s="11"/>
    </row>
    <row r="4265" spans="1:9" ht="12" hidden="1" customHeight="1">
      <c r="B4265" s="9">
        <v>400108</v>
      </c>
      <c r="C4265" s="10">
        <v>19</v>
      </c>
      <c r="D4265" s="10">
        <v>18</v>
      </c>
      <c r="E4265" s="10">
        <v>18</v>
      </c>
      <c r="F4265" s="11">
        <f t="shared" si="355"/>
        <v>5.9237088652979786E-4</v>
      </c>
      <c r="G4265" s="11">
        <f t="shared" si="355"/>
        <v>5.5758454375644717E-4</v>
      </c>
      <c r="H4265" s="11">
        <f t="shared" si="355"/>
        <v>5.5607902500810953E-4</v>
      </c>
      <c r="I4265" s="11"/>
    </row>
    <row r="4266" spans="1:9" ht="12" hidden="1" customHeight="1">
      <c r="B4266" s="9">
        <v>400109</v>
      </c>
      <c r="C4266" s="10">
        <v>303.60000000000002</v>
      </c>
      <c r="D4266" s="10">
        <v>297.60000000000002</v>
      </c>
      <c r="E4266" s="10">
        <v>300.60000000000002</v>
      </c>
      <c r="F4266" s="11">
        <f t="shared" si="355"/>
        <v>9.4654632184445614E-3</v>
      </c>
      <c r="G4266" s="11">
        <f t="shared" si="355"/>
        <v>9.2187311234399275E-3</v>
      </c>
      <c r="H4266" s="11">
        <f t="shared" si="355"/>
        <v>9.2865197176354303E-3</v>
      </c>
      <c r="I4266" s="11"/>
    </row>
    <row r="4267" spans="1:9" ht="12" hidden="1" customHeight="1">
      <c r="B4267" s="9">
        <v>400110</v>
      </c>
      <c r="C4267" s="10">
        <v>204</v>
      </c>
      <c r="D4267" s="10">
        <v>206</v>
      </c>
      <c r="E4267" s="10">
        <v>207</v>
      </c>
      <c r="F4267" s="11">
        <f t="shared" si="355"/>
        <v>6.3601926764251986E-3</v>
      </c>
      <c r="G4267" s="11">
        <f t="shared" si="355"/>
        <v>6.3812453341015622E-3</v>
      </c>
      <c r="H4267" s="11">
        <f t="shared" si="355"/>
        <v>6.3949087875932601E-3</v>
      </c>
      <c r="I4267" s="11"/>
    </row>
    <row r="4268" spans="1:9" ht="12" hidden="1" customHeight="1">
      <c r="B4268" s="9">
        <v>400111</v>
      </c>
      <c r="C4268" s="10">
        <v>89</v>
      </c>
      <c r="D4268" s="10">
        <v>90</v>
      </c>
      <c r="E4268" s="10">
        <v>90</v>
      </c>
      <c r="F4268" s="11">
        <f t="shared" si="355"/>
        <v>2.7747899421658954E-3</v>
      </c>
      <c r="G4268" s="11">
        <f t="shared" si="355"/>
        <v>2.787922718782236E-3</v>
      </c>
      <c r="H4268" s="11">
        <f t="shared" si="355"/>
        <v>2.7803951250405475E-3</v>
      </c>
      <c r="I4268" s="11"/>
    </row>
    <row r="4269" spans="1:9" ht="12" hidden="1" customHeight="1">
      <c r="B4269" s="9">
        <v>400113</v>
      </c>
      <c r="C4269" s="10">
        <v>127</v>
      </c>
      <c r="D4269" s="10">
        <v>129</v>
      </c>
      <c r="E4269" s="10">
        <v>129</v>
      </c>
      <c r="F4269" s="11">
        <f t="shared" si="355"/>
        <v>3.9595317152254913E-3</v>
      </c>
      <c r="G4269" s="11">
        <f t="shared" si="355"/>
        <v>3.9960225635878709E-3</v>
      </c>
      <c r="H4269" s="11">
        <f t="shared" si="355"/>
        <v>3.9852330125581181E-3</v>
      </c>
      <c r="I4269" s="11"/>
    </row>
    <row r="4270" spans="1:9" ht="12" hidden="1" customHeight="1">
      <c r="B4270" s="9">
        <v>400114</v>
      </c>
      <c r="C4270" s="10">
        <v>17</v>
      </c>
      <c r="D4270" s="10">
        <v>17</v>
      </c>
      <c r="E4270" s="10">
        <v>17</v>
      </c>
      <c r="F4270" s="11">
        <f t="shared" si="355"/>
        <v>5.3001605636876655E-4</v>
      </c>
      <c r="G4270" s="11">
        <f t="shared" si="355"/>
        <v>5.2660762465886674E-4</v>
      </c>
      <c r="H4270" s="11">
        <f t="shared" si="355"/>
        <v>5.2518574584099233E-4</v>
      </c>
      <c r="I4270" s="11"/>
    </row>
    <row r="4271" spans="1:9" ht="12" hidden="1" customHeight="1">
      <c r="B4271" s="9">
        <v>400115</v>
      </c>
      <c r="C4271" s="10">
        <v>116</v>
      </c>
      <c r="D4271" s="10">
        <v>114</v>
      </c>
      <c r="E4271" s="10">
        <v>116</v>
      </c>
      <c r="F4271" s="11">
        <f t="shared" si="355"/>
        <v>3.6165801493398186E-3</v>
      </c>
      <c r="G4271" s="11">
        <f t="shared" si="355"/>
        <v>3.5313687771241654E-3</v>
      </c>
      <c r="H4271" s="11">
        <f t="shared" si="355"/>
        <v>3.583620383385595E-3</v>
      </c>
      <c r="I4271" s="11"/>
    </row>
    <row r="4272" spans="1:9" ht="12" hidden="1" customHeight="1">
      <c r="B4272" s="9">
        <v>400116</v>
      </c>
      <c r="C4272" s="10">
        <v>113</v>
      </c>
      <c r="D4272" s="10">
        <v>110</v>
      </c>
      <c r="E4272" s="10">
        <v>112</v>
      </c>
      <c r="F4272" s="11">
        <f t="shared" si="355"/>
        <v>3.5230479040982716E-3</v>
      </c>
      <c r="G4272" s="11">
        <f t="shared" si="355"/>
        <v>3.4074611007338437E-3</v>
      </c>
      <c r="H4272" s="11">
        <f t="shared" si="355"/>
        <v>3.4600472667171262E-3</v>
      </c>
      <c r="I4272" s="11"/>
    </row>
    <row r="4273" spans="2:9" ht="12" hidden="1" customHeight="1">
      <c r="B4273" s="9">
        <v>400118</v>
      </c>
      <c r="C4273" s="10">
        <v>88.6</v>
      </c>
      <c r="D4273" s="10">
        <v>85.4</v>
      </c>
      <c r="E4273" s="10">
        <v>84.4</v>
      </c>
      <c r="F4273" s="11">
        <f t="shared" si="355"/>
        <v>2.7623189761336888E-3</v>
      </c>
      <c r="G4273" s="11">
        <f t="shared" si="355"/>
        <v>2.6454288909333662E-3</v>
      </c>
      <c r="H4273" s="11">
        <f t="shared" si="355"/>
        <v>2.6073927617046916E-3</v>
      </c>
      <c r="I4273" s="11"/>
    </row>
    <row r="4274" spans="2:9" ht="12" hidden="1" customHeight="1">
      <c r="B4274" s="9">
        <v>400119</v>
      </c>
      <c r="C4274" s="10">
        <v>164</v>
      </c>
      <c r="D4274" s="10">
        <v>164</v>
      </c>
      <c r="E4274" s="10">
        <v>164</v>
      </c>
      <c r="F4274" s="11">
        <f t="shared" si="355"/>
        <v>5.113096073204571E-3</v>
      </c>
      <c r="G4274" s="11">
        <f t="shared" si="355"/>
        <v>5.0802147320031851E-3</v>
      </c>
      <c r="H4274" s="11">
        <f t="shared" si="355"/>
        <v>5.0664977834072207E-3</v>
      </c>
      <c r="I4274" s="11"/>
    </row>
    <row r="4275" spans="2:9" ht="12" hidden="1" customHeight="1">
      <c r="B4275" s="9">
        <v>400120</v>
      </c>
      <c r="C4275" s="10">
        <v>180.8</v>
      </c>
      <c r="D4275" s="10">
        <v>183.8</v>
      </c>
      <c r="E4275" s="10">
        <v>183.8</v>
      </c>
      <c r="F4275" s="11">
        <f t="shared" si="355"/>
        <v>5.6368766465572347E-3</v>
      </c>
      <c r="G4275" s="11">
        <f t="shared" si="355"/>
        <v>5.693557730135277E-3</v>
      </c>
      <c r="H4275" s="11">
        <f t="shared" si="355"/>
        <v>5.6781847109161412E-3</v>
      </c>
      <c r="I4275" s="11"/>
    </row>
    <row r="4276" spans="2:9" ht="12" hidden="1" customHeight="1">
      <c r="B4276" s="9">
        <v>400121</v>
      </c>
      <c r="C4276" s="10">
        <v>48</v>
      </c>
      <c r="D4276" s="10">
        <v>47</v>
      </c>
      <c r="E4276" s="10">
        <v>48</v>
      </c>
      <c r="F4276" s="11">
        <f t="shared" si="355"/>
        <v>1.4965159238647526E-3</v>
      </c>
      <c r="G4276" s="11">
        <f t="shared" si="355"/>
        <v>1.4559151975862786E-3</v>
      </c>
      <c r="H4276" s="11">
        <f t="shared" si="355"/>
        <v>1.4828774000216255E-3</v>
      </c>
      <c r="I4276" s="11"/>
    </row>
    <row r="4277" spans="2:9" ht="12" hidden="1" customHeight="1">
      <c r="B4277" s="9">
        <v>400122</v>
      </c>
      <c r="C4277" s="10">
        <v>94.5</v>
      </c>
      <c r="D4277" s="10">
        <v>94.5</v>
      </c>
      <c r="E4277" s="10">
        <v>94.5</v>
      </c>
      <c r="F4277" s="11">
        <f t="shared" si="355"/>
        <v>2.9462657251087317E-3</v>
      </c>
      <c r="G4277" s="11">
        <f t="shared" si="355"/>
        <v>2.9273188547213475E-3</v>
      </c>
      <c r="H4277" s="11">
        <f t="shared" si="355"/>
        <v>2.9194148812925753E-3</v>
      </c>
      <c r="I4277" s="11"/>
    </row>
    <row r="4278" spans="2:9" ht="12" hidden="1" customHeight="1">
      <c r="B4278" s="9">
        <v>400123</v>
      </c>
      <c r="C4278" s="10">
        <v>253</v>
      </c>
      <c r="D4278" s="10">
        <v>252</v>
      </c>
      <c r="E4278" s="10">
        <v>254</v>
      </c>
      <c r="F4278" s="11">
        <f t="shared" si="355"/>
        <v>7.8878860153704673E-3</v>
      </c>
      <c r="G4278" s="11">
        <f t="shared" si="355"/>
        <v>7.8061836125902602E-3</v>
      </c>
      <c r="H4278" s="11">
        <f t="shared" si="355"/>
        <v>7.8468929084477678E-3</v>
      </c>
      <c r="I4278" s="11"/>
    </row>
    <row r="4279" spans="2:9" ht="12" hidden="1" customHeight="1">
      <c r="B4279" s="9">
        <v>400124</v>
      </c>
      <c r="C4279" s="10">
        <v>62</v>
      </c>
      <c r="D4279" s="10">
        <v>64</v>
      </c>
      <c r="E4279" s="10">
        <v>64</v>
      </c>
      <c r="F4279" s="11">
        <f t="shared" si="355"/>
        <v>1.9329997349919719E-3</v>
      </c>
      <c r="G4279" s="11">
        <f t="shared" si="355"/>
        <v>1.9825228222451453E-3</v>
      </c>
      <c r="H4279" s="11">
        <f t="shared" si="355"/>
        <v>1.9771698666955005E-3</v>
      </c>
      <c r="I4279" s="11"/>
    </row>
    <row r="4280" spans="2:9" ht="12" hidden="1" customHeight="1">
      <c r="B4280" s="9">
        <v>400125</v>
      </c>
      <c r="C4280" s="10">
        <v>24</v>
      </c>
      <c r="D4280" s="10">
        <v>23</v>
      </c>
      <c r="E4280" s="10">
        <v>23</v>
      </c>
      <c r="F4280" s="11">
        <f t="shared" si="355"/>
        <v>7.4825796193237631E-4</v>
      </c>
      <c r="G4280" s="11">
        <f t="shared" si="355"/>
        <v>7.124691392443491E-4</v>
      </c>
      <c r="H4280" s="11">
        <f t="shared" si="355"/>
        <v>7.1054542084369554E-4</v>
      </c>
      <c r="I4280" s="11"/>
    </row>
    <row r="4281" spans="2:9" ht="12" hidden="1" customHeight="1">
      <c r="B4281" s="9">
        <v>400126</v>
      </c>
      <c r="C4281" s="10">
        <v>117</v>
      </c>
      <c r="D4281" s="10">
        <v>114</v>
      </c>
      <c r="E4281" s="10">
        <v>113</v>
      </c>
      <c r="F4281" s="11">
        <f t="shared" si="355"/>
        <v>3.6477575644203344E-3</v>
      </c>
      <c r="G4281" s="11">
        <f t="shared" si="355"/>
        <v>3.5313687771241654E-3</v>
      </c>
      <c r="H4281" s="11">
        <f t="shared" si="355"/>
        <v>3.4909405458842433E-3</v>
      </c>
      <c r="I4281" s="11"/>
    </row>
    <row r="4282" spans="2:9" ht="12" hidden="1" customHeight="1">
      <c r="B4282" s="9">
        <v>400127</v>
      </c>
      <c r="C4282" s="10">
        <v>3989.1</v>
      </c>
      <c r="D4282" s="10">
        <v>4135.6000000000004</v>
      </c>
      <c r="E4282" s="10">
        <v>4170.6000000000004</v>
      </c>
      <c r="F4282" s="11">
        <f t="shared" si="355"/>
        <v>0.12436982649768509</v>
      </c>
      <c r="G4282" s="11">
        <f t="shared" si="355"/>
        <v>0.12810814661995351</v>
      </c>
      <c r="H4282" s="11">
        <f t="shared" si="355"/>
        <v>0.128843510094379</v>
      </c>
      <c r="I4282" s="11"/>
    </row>
    <row r="4283" spans="2:9" ht="12" hidden="1" customHeight="1">
      <c r="B4283" s="9">
        <v>400128</v>
      </c>
      <c r="C4283" s="10">
        <v>3462.6</v>
      </c>
      <c r="D4283" s="10">
        <v>3585.6</v>
      </c>
      <c r="E4283" s="10">
        <v>3620.6</v>
      </c>
      <c r="F4283" s="11">
        <f t="shared" si="355"/>
        <v>0.10795491745779358</v>
      </c>
      <c r="G4283" s="11">
        <f t="shared" si="355"/>
        <v>0.11107084111628428</v>
      </c>
      <c r="H4283" s="11">
        <f t="shared" si="355"/>
        <v>0.11185220655246451</v>
      </c>
      <c r="I4283" s="11"/>
    </row>
    <row r="4284" spans="2:9" ht="12" hidden="1" customHeight="1">
      <c r="B4284" s="9">
        <v>400130</v>
      </c>
      <c r="C4284" s="10">
        <v>2302.3000000000002</v>
      </c>
      <c r="D4284" s="10">
        <v>2282.3000000000002</v>
      </c>
      <c r="E4284" s="10">
        <v>2288.3000000000002</v>
      </c>
      <c r="F4284" s="11">
        <f t="shared" si="355"/>
        <v>7.1779762739871245E-2</v>
      </c>
      <c r="G4284" s="11">
        <f t="shared" si="355"/>
        <v>7.0698622456407748E-2</v>
      </c>
      <c r="H4284" s="11">
        <f t="shared" si="355"/>
        <v>7.069309071811429E-2</v>
      </c>
      <c r="I4284" s="11"/>
    </row>
    <row r="4285" spans="2:9" ht="12" hidden="1" customHeight="1">
      <c r="B4285" s="9">
        <v>400131</v>
      </c>
      <c r="C4285" s="10">
        <v>2291.6999999999998</v>
      </c>
      <c r="D4285" s="10">
        <v>2261.6999999999998</v>
      </c>
      <c r="E4285" s="10">
        <v>2253.6999999999998</v>
      </c>
      <c r="F4285" s="11">
        <f t="shared" si="355"/>
        <v>7.1449282140017778E-2</v>
      </c>
      <c r="G4285" s="11">
        <f t="shared" si="355"/>
        <v>7.006049792299758E-2</v>
      </c>
      <c r="H4285" s="11">
        <f t="shared" si="355"/>
        <v>6.9624183258932021E-2</v>
      </c>
      <c r="I4285" s="11"/>
    </row>
    <row r="4286" spans="2:9" ht="12" hidden="1" customHeight="1">
      <c r="B4286" s="9">
        <v>400133</v>
      </c>
      <c r="C4286" s="10">
        <v>133</v>
      </c>
      <c r="D4286" s="10">
        <v>135</v>
      </c>
      <c r="E4286" s="10">
        <v>137</v>
      </c>
      <c r="F4286" s="11">
        <f t="shared" si="355"/>
        <v>4.1465962057085854E-3</v>
      </c>
      <c r="G4286" s="11">
        <f t="shared" si="355"/>
        <v>4.1818840781733535E-3</v>
      </c>
      <c r="H4286" s="11">
        <f t="shared" si="355"/>
        <v>4.2323792458950557E-3</v>
      </c>
      <c r="I4286" s="11"/>
    </row>
    <row r="4287" spans="2:9" ht="12" hidden="1" customHeight="1">
      <c r="B4287" s="9">
        <v>400134</v>
      </c>
      <c r="C4287" s="10">
        <v>132</v>
      </c>
      <c r="D4287" s="10">
        <v>134</v>
      </c>
      <c r="E4287" s="10">
        <v>136</v>
      </c>
      <c r="F4287" s="11">
        <f t="shared" si="355"/>
        <v>4.1154187906280691E-3</v>
      </c>
      <c r="G4287" s="11">
        <f t="shared" si="355"/>
        <v>4.1509071590757731E-3</v>
      </c>
      <c r="H4287" s="11">
        <f t="shared" si="355"/>
        <v>4.2014859667279386E-3</v>
      </c>
      <c r="I4287" s="11"/>
    </row>
    <row r="4288" spans="2:9" ht="12" hidden="1" customHeight="1">
      <c r="B4288" s="9">
        <v>400136</v>
      </c>
      <c r="C4288" s="10">
        <v>195</v>
      </c>
      <c r="D4288" s="10">
        <v>194</v>
      </c>
      <c r="E4288" s="10">
        <v>195</v>
      </c>
      <c r="F4288" s="11">
        <f t="shared" si="355"/>
        <v>6.0795959407005575E-3</v>
      </c>
      <c r="G4288" s="11">
        <f t="shared" si="355"/>
        <v>6.009522304930597E-3</v>
      </c>
      <c r="H4288" s="11">
        <f t="shared" si="355"/>
        <v>6.0241894375878532E-3</v>
      </c>
      <c r="I4288" s="11"/>
    </row>
    <row r="4289" spans="2:9" ht="12" hidden="1" customHeight="1">
      <c r="B4289" s="9">
        <v>400137</v>
      </c>
      <c r="C4289" s="10">
        <v>182</v>
      </c>
      <c r="D4289" s="10">
        <v>185</v>
      </c>
      <c r="E4289" s="10">
        <v>185</v>
      </c>
      <c r="F4289" s="11">
        <f t="shared" si="355"/>
        <v>5.6742895446538532E-3</v>
      </c>
      <c r="G4289" s="11">
        <f t="shared" si="355"/>
        <v>5.7307300330523732E-3</v>
      </c>
      <c r="H4289" s="11">
        <f t="shared" si="355"/>
        <v>5.7152566459166814E-3</v>
      </c>
      <c r="I4289" s="11"/>
    </row>
    <row r="4290" spans="2:9" ht="12" hidden="1" customHeight="1">
      <c r="B4290" s="9">
        <v>400138</v>
      </c>
      <c r="C4290" s="10">
        <v>165</v>
      </c>
      <c r="D4290" s="10">
        <v>166</v>
      </c>
      <c r="E4290" s="10">
        <v>166</v>
      </c>
      <c r="F4290" s="11">
        <f t="shared" si="355"/>
        <v>5.1442734882850873E-3</v>
      </c>
      <c r="G4290" s="11">
        <f t="shared" si="355"/>
        <v>5.1421685701983459E-3</v>
      </c>
      <c r="H4290" s="11">
        <f t="shared" si="355"/>
        <v>5.1282843417414549E-3</v>
      </c>
      <c r="I4290" s="11"/>
    </row>
    <row r="4291" spans="2:9" ht="12" hidden="1" customHeight="1">
      <c r="B4291" s="9">
        <v>400139</v>
      </c>
      <c r="C4291" s="10">
        <v>155.80000000000001</v>
      </c>
      <c r="D4291" s="10">
        <v>157.80000000000001</v>
      </c>
      <c r="E4291" s="10">
        <v>157.80000000000001</v>
      </c>
      <c r="F4291" s="11">
        <f t="shared" si="355"/>
        <v>4.8574412695443431E-3</v>
      </c>
      <c r="G4291" s="11">
        <f t="shared" si="355"/>
        <v>4.8881578335981868E-3</v>
      </c>
      <c r="H4291" s="11">
        <f t="shared" si="355"/>
        <v>4.8749594525710942E-3</v>
      </c>
      <c r="I4291" s="11"/>
    </row>
    <row r="4292" spans="2:9" ht="12" hidden="1" customHeight="1">
      <c r="B4292" s="9">
        <v>400140</v>
      </c>
      <c r="C4292" s="10">
        <v>213.5</v>
      </c>
      <c r="D4292" s="10">
        <v>215.5</v>
      </c>
      <c r="E4292" s="10">
        <v>216.5</v>
      </c>
      <c r="F4292" s="11">
        <f t="shared" si="355"/>
        <v>6.6563781196900974E-3</v>
      </c>
      <c r="G4292" s="11">
        <f t="shared" si="355"/>
        <v>6.6755260655285758E-3</v>
      </c>
      <c r="H4292" s="11">
        <f t="shared" si="355"/>
        <v>6.6883949396808733E-3</v>
      </c>
      <c r="I4292" s="11"/>
    </row>
    <row r="4293" spans="2:9" ht="12" hidden="1" customHeight="1">
      <c r="B4293" s="9">
        <v>400141</v>
      </c>
      <c r="C4293" s="10">
        <v>1091.8</v>
      </c>
      <c r="D4293" s="10">
        <v>1096.8</v>
      </c>
      <c r="E4293" s="10">
        <v>1093.8</v>
      </c>
      <c r="F4293" s="11">
        <f t="shared" ref="F4293:H4324" si="356">C4293/C$4400</f>
        <v>3.4039501784907014E-2</v>
      </c>
      <c r="G4293" s="11">
        <f t="shared" si="356"/>
        <v>3.3975484866226181E-2</v>
      </c>
      <c r="H4293" s="11">
        <f t="shared" si="356"/>
        <v>3.3791068752992787E-2</v>
      </c>
      <c r="I4293" s="11"/>
    </row>
    <row r="4294" spans="2:9" ht="12" hidden="1" customHeight="1">
      <c r="B4294" s="9">
        <v>400142</v>
      </c>
      <c r="C4294" s="10">
        <v>34</v>
      </c>
      <c r="D4294" s="10">
        <v>33</v>
      </c>
      <c r="E4294" s="10">
        <v>33</v>
      </c>
      <c r="F4294" s="11">
        <f t="shared" si="356"/>
        <v>1.0600321127375331E-3</v>
      </c>
      <c r="G4294" s="11">
        <f t="shared" si="356"/>
        <v>1.0222383302201531E-3</v>
      </c>
      <c r="H4294" s="11">
        <f t="shared" si="356"/>
        <v>1.0194782125148676E-3</v>
      </c>
      <c r="I4294" s="11"/>
    </row>
    <row r="4295" spans="2:9" ht="12" hidden="1" customHeight="1">
      <c r="B4295" s="9">
        <v>400143</v>
      </c>
      <c r="C4295" s="10">
        <v>3406.4</v>
      </c>
      <c r="D4295" s="10">
        <v>3391.8</v>
      </c>
      <c r="E4295" s="10">
        <v>3383</v>
      </c>
      <c r="F4295" s="11">
        <f t="shared" si="356"/>
        <v>0.10620274673026861</v>
      </c>
      <c r="G4295" s="11">
        <f t="shared" si="356"/>
        <v>0.1050675141951732</v>
      </c>
      <c r="H4295" s="11">
        <f t="shared" si="356"/>
        <v>0.10451196342235748</v>
      </c>
      <c r="I4295" s="11"/>
    </row>
    <row r="4296" spans="2:9" ht="12" hidden="1" customHeight="1">
      <c r="B4296" s="9">
        <v>400144</v>
      </c>
      <c r="C4296" s="10">
        <v>209</v>
      </c>
      <c r="D4296" s="10">
        <v>202</v>
      </c>
      <c r="E4296" s="10">
        <v>202</v>
      </c>
      <c r="F4296" s="11">
        <f t="shared" si="356"/>
        <v>6.5160797518277764E-3</v>
      </c>
      <c r="G4296" s="11">
        <f t="shared" si="356"/>
        <v>6.2573376577112405E-3</v>
      </c>
      <c r="H4296" s="11">
        <f t="shared" si="356"/>
        <v>6.2404423917576737E-3</v>
      </c>
      <c r="I4296" s="11"/>
    </row>
    <row r="4297" spans="2:9" ht="12" hidden="1" customHeight="1">
      <c r="B4297" s="9">
        <v>400145</v>
      </c>
      <c r="C4297" s="10">
        <v>233</v>
      </c>
      <c r="D4297" s="10">
        <v>223</v>
      </c>
      <c r="E4297" s="10">
        <v>222</v>
      </c>
      <c r="F4297" s="11">
        <f t="shared" si="356"/>
        <v>7.2643377137601526E-3</v>
      </c>
      <c r="G4297" s="11">
        <f t="shared" si="356"/>
        <v>6.9078529587604286E-3</v>
      </c>
      <c r="H4297" s="11">
        <f t="shared" si="356"/>
        <v>6.8583079751000173E-3</v>
      </c>
      <c r="I4297" s="11"/>
    </row>
    <row r="4298" spans="2:9" ht="12" hidden="1" customHeight="1">
      <c r="B4298" s="9">
        <v>400149</v>
      </c>
      <c r="C4298" s="10">
        <v>6</v>
      </c>
      <c r="D4298" s="10">
        <v>25</v>
      </c>
      <c r="E4298" s="10">
        <v>24</v>
      </c>
      <c r="F4298" s="11">
        <f t="shared" si="356"/>
        <v>1.8706449048309408E-4</v>
      </c>
      <c r="G4298" s="11">
        <f t="shared" si="356"/>
        <v>7.7442297743950995E-4</v>
      </c>
      <c r="H4298" s="11">
        <f t="shared" si="356"/>
        <v>7.4143870001081274E-4</v>
      </c>
      <c r="I4298" s="11"/>
    </row>
    <row r="4299" spans="2:9" ht="12" hidden="1" customHeight="1">
      <c r="B4299" s="9">
        <v>401104</v>
      </c>
      <c r="C4299" s="10">
        <v>196.5</v>
      </c>
      <c r="D4299" s="10">
        <v>196.5</v>
      </c>
      <c r="E4299" s="10">
        <v>197.5</v>
      </c>
      <c r="F4299" s="11">
        <f t="shared" si="356"/>
        <v>6.1263620633213306E-3</v>
      </c>
      <c r="G4299" s="11">
        <f t="shared" si="356"/>
        <v>6.0869646026745486E-3</v>
      </c>
      <c r="H4299" s="11">
        <f t="shared" si="356"/>
        <v>6.1014226355056468E-3</v>
      </c>
      <c r="I4299" s="11"/>
    </row>
    <row r="4300" spans="2:9" ht="12" hidden="1" customHeight="1">
      <c r="B4300" s="9">
        <v>401105</v>
      </c>
      <c r="C4300" s="10">
        <v>311</v>
      </c>
      <c r="D4300" s="10">
        <v>306</v>
      </c>
      <c r="E4300" s="10">
        <v>306</v>
      </c>
      <c r="F4300" s="11">
        <f t="shared" si="356"/>
        <v>9.6961760900403753E-3</v>
      </c>
      <c r="G4300" s="11">
        <f t="shared" si="356"/>
        <v>9.4789372438596024E-3</v>
      </c>
      <c r="H4300" s="11">
        <f t="shared" si="356"/>
        <v>9.4533434251378619E-3</v>
      </c>
      <c r="I4300" s="11"/>
    </row>
    <row r="4301" spans="2:9" ht="12" hidden="1" customHeight="1">
      <c r="B4301" s="9">
        <v>401107</v>
      </c>
      <c r="C4301" s="10">
        <v>207.6</v>
      </c>
      <c r="D4301" s="10">
        <v>211.4</v>
      </c>
      <c r="E4301" s="10">
        <v>210.4</v>
      </c>
      <c r="F4301" s="11">
        <f t="shared" si="356"/>
        <v>6.4724313707150549E-3</v>
      </c>
      <c r="G4301" s="11">
        <f t="shared" si="356"/>
        <v>6.5485206972284967E-3</v>
      </c>
      <c r="H4301" s="11">
        <f t="shared" si="356"/>
        <v>6.4999459367614584E-3</v>
      </c>
      <c r="I4301" s="11"/>
    </row>
    <row r="4302" spans="2:9" ht="12" hidden="1" customHeight="1">
      <c r="B4302" s="9">
        <v>401108</v>
      </c>
      <c r="C4302" s="10">
        <v>347</v>
      </c>
      <c r="D4302" s="10">
        <v>350</v>
      </c>
      <c r="E4302" s="10">
        <v>351</v>
      </c>
      <c r="F4302" s="11">
        <f t="shared" si="356"/>
        <v>1.081856303293894E-2</v>
      </c>
      <c r="G4302" s="11">
        <f t="shared" si="356"/>
        <v>1.084192168415314E-2</v>
      </c>
      <c r="H4302" s="11">
        <f t="shared" si="356"/>
        <v>1.0843540987658136E-2</v>
      </c>
      <c r="I4302" s="11"/>
    </row>
    <row r="4303" spans="2:9" ht="12" hidden="1" customHeight="1">
      <c r="B4303" s="9">
        <v>401109</v>
      </c>
      <c r="C4303" s="10">
        <v>191</v>
      </c>
      <c r="D4303" s="10">
        <v>191</v>
      </c>
      <c r="E4303" s="10">
        <v>190</v>
      </c>
      <c r="F4303" s="11">
        <f t="shared" si="356"/>
        <v>5.9548862803784942E-3</v>
      </c>
      <c r="G4303" s="11">
        <f t="shared" si="356"/>
        <v>5.9165915476378558E-3</v>
      </c>
      <c r="H4303" s="11">
        <f t="shared" si="356"/>
        <v>5.8697230417522677E-3</v>
      </c>
      <c r="I4303" s="11"/>
    </row>
    <row r="4304" spans="2:9" ht="12" hidden="1" customHeight="1">
      <c r="B4304" s="9">
        <v>401110</v>
      </c>
      <c r="C4304" s="10">
        <v>65</v>
      </c>
      <c r="D4304" s="10">
        <v>66</v>
      </c>
      <c r="E4304" s="10">
        <v>65</v>
      </c>
      <c r="F4304" s="11">
        <f t="shared" si="356"/>
        <v>2.0265319802335192E-3</v>
      </c>
      <c r="G4304" s="11">
        <f t="shared" si="356"/>
        <v>2.0444766604403061E-3</v>
      </c>
      <c r="H4304" s="11">
        <f t="shared" si="356"/>
        <v>2.008063145862618E-3</v>
      </c>
      <c r="I4304" s="11"/>
    </row>
    <row r="4305" spans="2:9" ht="12" hidden="1" customHeight="1">
      <c r="B4305" s="9">
        <v>401111</v>
      </c>
      <c r="C4305" s="10">
        <v>72</v>
      </c>
      <c r="D4305" s="10">
        <v>71</v>
      </c>
      <c r="E4305" s="10">
        <v>71</v>
      </c>
      <c r="F4305" s="11">
        <f t="shared" si="356"/>
        <v>2.2447738857971286E-3</v>
      </c>
      <c r="G4305" s="11">
        <f t="shared" si="356"/>
        <v>2.1993612559282083E-3</v>
      </c>
      <c r="H4305" s="11">
        <f t="shared" si="356"/>
        <v>2.193422820865321E-3</v>
      </c>
      <c r="I4305" s="11"/>
    </row>
    <row r="4306" spans="2:9" ht="12" hidden="1" customHeight="1">
      <c r="B4306" s="9">
        <v>401112</v>
      </c>
      <c r="C4306" s="10">
        <v>114.5</v>
      </c>
      <c r="D4306" s="10">
        <v>113.5</v>
      </c>
      <c r="E4306" s="10">
        <v>112.5</v>
      </c>
      <c r="F4306" s="11">
        <f t="shared" si="356"/>
        <v>3.5698140267190451E-3</v>
      </c>
      <c r="G4306" s="11">
        <f t="shared" si="356"/>
        <v>3.5158803175753752E-3</v>
      </c>
      <c r="H4306" s="11">
        <f t="shared" si="356"/>
        <v>3.4754939063006847E-3</v>
      </c>
      <c r="I4306" s="11"/>
    </row>
    <row r="4307" spans="2:9" ht="12" hidden="1" customHeight="1">
      <c r="B4307" s="9">
        <v>401113</v>
      </c>
      <c r="C4307" s="10">
        <v>21</v>
      </c>
      <c r="D4307" s="10">
        <v>21</v>
      </c>
      <c r="E4307" s="10">
        <v>21</v>
      </c>
      <c r="F4307" s="11">
        <f t="shared" si="356"/>
        <v>6.5472571669082929E-4</v>
      </c>
      <c r="G4307" s="11">
        <f t="shared" si="356"/>
        <v>6.5051530104918835E-4</v>
      </c>
      <c r="H4307" s="11">
        <f t="shared" si="356"/>
        <v>6.4875886250946114E-4</v>
      </c>
      <c r="I4307" s="11"/>
    </row>
    <row r="4308" spans="2:9" ht="12" hidden="1" customHeight="1">
      <c r="B4308" s="9">
        <v>401114</v>
      </c>
      <c r="C4308" s="10">
        <v>22</v>
      </c>
      <c r="D4308" s="10">
        <v>22</v>
      </c>
      <c r="E4308" s="10">
        <v>21</v>
      </c>
      <c r="F4308" s="11">
        <f t="shared" si="356"/>
        <v>6.8590313177134489E-4</v>
      </c>
      <c r="G4308" s="11">
        <f t="shared" si="356"/>
        <v>6.8149222014676878E-4</v>
      </c>
      <c r="H4308" s="11">
        <f t="shared" si="356"/>
        <v>6.4875886250946114E-4</v>
      </c>
      <c r="I4308" s="11"/>
    </row>
    <row r="4309" spans="2:9" ht="12" hidden="1" customHeight="1">
      <c r="B4309" s="9">
        <v>401115</v>
      </c>
      <c r="C4309" s="10">
        <v>133</v>
      </c>
      <c r="D4309" s="10">
        <v>132</v>
      </c>
      <c r="E4309" s="10">
        <v>132</v>
      </c>
      <c r="F4309" s="11">
        <f t="shared" si="356"/>
        <v>4.1465962057085854E-3</v>
      </c>
      <c r="G4309" s="11">
        <f t="shared" si="356"/>
        <v>4.0889533208806122E-3</v>
      </c>
      <c r="H4309" s="11">
        <f t="shared" si="356"/>
        <v>4.0779128500594702E-3</v>
      </c>
      <c r="I4309" s="11"/>
    </row>
    <row r="4310" spans="2:9" ht="12" hidden="1" customHeight="1">
      <c r="B4310" s="9">
        <v>401116</v>
      </c>
      <c r="C4310" s="10">
        <v>189.6</v>
      </c>
      <c r="D4310" s="10">
        <v>194.6</v>
      </c>
      <c r="E4310" s="10">
        <v>196.6</v>
      </c>
      <c r="F4310" s="11">
        <f t="shared" si="356"/>
        <v>5.9112378992657727E-3</v>
      </c>
      <c r="G4310" s="11">
        <f t="shared" si="356"/>
        <v>6.0281084563891451E-3</v>
      </c>
      <c r="H4310" s="11">
        <f t="shared" si="356"/>
        <v>6.0736186842552404E-3</v>
      </c>
      <c r="I4310" s="11"/>
    </row>
    <row r="4311" spans="2:9" ht="12" hidden="1" customHeight="1">
      <c r="B4311" s="9">
        <v>401117</v>
      </c>
      <c r="C4311" s="10">
        <v>45</v>
      </c>
      <c r="D4311" s="10">
        <v>45</v>
      </c>
      <c r="E4311" s="10">
        <v>45</v>
      </c>
      <c r="F4311" s="11">
        <f t="shared" si="356"/>
        <v>1.4029836786232056E-3</v>
      </c>
      <c r="G4311" s="11">
        <f t="shared" si="356"/>
        <v>1.393961359391118E-3</v>
      </c>
      <c r="H4311" s="11">
        <f t="shared" si="356"/>
        <v>1.3901975625202738E-3</v>
      </c>
      <c r="I4311" s="11"/>
    </row>
    <row r="4312" spans="2:9" ht="12" hidden="1" customHeight="1">
      <c r="B4312" s="9">
        <v>401118</v>
      </c>
      <c r="C4312" s="10">
        <v>80</v>
      </c>
      <c r="D4312" s="10">
        <v>80</v>
      </c>
      <c r="E4312" s="10">
        <v>83</v>
      </c>
      <c r="F4312" s="11">
        <f t="shared" si="356"/>
        <v>2.4941932064412543E-3</v>
      </c>
      <c r="G4312" s="11">
        <f t="shared" si="356"/>
        <v>2.4781535278064317E-3</v>
      </c>
      <c r="H4312" s="11">
        <f t="shared" si="356"/>
        <v>2.5641421708707274E-3</v>
      </c>
      <c r="I4312" s="11"/>
    </row>
    <row r="4313" spans="2:9" ht="12" hidden="1" customHeight="1">
      <c r="B4313" s="9">
        <v>401119</v>
      </c>
      <c r="C4313" s="10">
        <v>10</v>
      </c>
      <c r="D4313" s="10">
        <v>10</v>
      </c>
      <c r="E4313" s="10">
        <v>10</v>
      </c>
      <c r="F4313" s="11">
        <f t="shared" si="356"/>
        <v>3.1177415080515679E-4</v>
      </c>
      <c r="G4313" s="11">
        <f t="shared" si="356"/>
        <v>3.0976919097580396E-4</v>
      </c>
      <c r="H4313" s="11">
        <f t="shared" si="356"/>
        <v>3.0893279167117197E-4</v>
      </c>
      <c r="I4313" s="11"/>
    </row>
    <row r="4314" spans="2:9" ht="12" hidden="1" customHeight="1">
      <c r="B4314" s="9">
        <v>401120</v>
      </c>
      <c r="C4314" s="10">
        <v>37</v>
      </c>
      <c r="D4314" s="10">
        <v>37</v>
      </c>
      <c r="E4314" s="10">
        <v>37</v>
      </c>
      <c r="F4314" s="11">
        <f t="shared" si="356"/>
        <v>1.1535643579790801E-3</v>
      </c>
      <c r="G4314" s="11">
        <f t="shared" si="356"/>
        <v>1.1461460066104748E-3</v>
      </c>
      <c r="H4314" s="11">
        <f t="shared" si="356"/>
        <v>1.1430513291833364E-3</v>
      </c>
      <c r="I4314" s="11"/>
    </row>
    <row r="4315" spans="2:9" ht="12" hidden="1" customHeight="1">
      <c r="B4315" s="9">
        <v>401121</v>
      </c>
      <c r="C4315" s="10">
        <v>58</v>
      </c>
      <c r="D4315" s="10">
        <v>57</v>
      </c>
      <c r="E4315" s="10">
        <v>57</v>
      </c>
      <c r="F4315" s="11">
        <f t="shared" si="356"/>
        <v>1.8082900746699093E-3</v>
      </c>
      <c r="G4315" s="11">
        <f t="shared" si="356"/>
        <v>1.7656843885620827E-3</v>
      </c>
      <c r="H4315" s="11">
        <f t="shared" si="356"/>
        <v>1.7609169125256802E-3</v>
      </c>
      <c r="I4315" s="11"/>
    </row>
    <row r="4316" spans="2:9" ht="12" hidden="1" customHeight="1">
      <c r="B4316" s="9">
        <v>401122</v>
      </c>
      <c r="C4316" s="10">
        <v>154</v>
      </c>
      <c r="D4316" s="10">
        <v>152</v>
      </c>
      <c r="E4316" s="10">
        <v>153</v>
      </c>
      <c r="F4316" s="11">
        <f t="shared" si="356"/>
        <v>4.8013219223994145E-3</v>
      </c>
      <c r="G4316" s="11">
        <f t="shared" si="356"/>
        <v>4.7084917028322208E-3</v>
      </c>
      <c r="H4316" s="11">
        <f t="shared" si="356"/>
        <v>4.7266717125689309E-3</v>
      </c>
      <c r="I4316" s="11"/>
    </row>
    <row r="4317" spans="2:9" ht="12" hidden="1" customHeight="1">
      <c r="B4317" s="9">
        <v>401123</v>
      </c>
      <c r="C4317" s="10">
        <v>30</v>
      </c>
      <c r="D4317" s="10">
        <v>31</v>
      </c>
      <c r="E4317" s="10">
        <v>31</v>
      </c>
      <c r="F4317" s="11">
        <f t="shared" si="356"/>
        <v>9.3532245241547036E-4</v>
      </c>
      <c r="G4317" s="11">
        <f t="shared" si="356"/>
        <v>9.6028449202499231E-4</v>
      </c>
      <c r="H4317" s="11">
        <f t="shared" si="356"/>
        <v>9.5769165418063316E-4</v>
      </c>
      <c r="I4317" s="11"/>
    </row>
    <row r="4318" spans="2:9" ht="12" hidden="1" customHeight="1">
      <c r="B4318" s="9">
        <v>401124</v>
      </c>
      <c r="C4318" s="10">
        <v>21</v>
      </c>
      <c r="D4318" s="10">
        <v>21</v>
      </c>
      <c r="E4318" s="10">
        <v>21</v>
      </c>
      <c r="F4318" s="11">
        <f t="shared" si="356"/>
        <v>6.5472571669082929E-4</v>
      </c>
      <c r="G4318" s="11">
        <f t="shared" si="356"/>
        <v>6.5051530104918835E-4</v>
      </c>
      <c r="H4318" s="11">
        <f t="shared" si="356"/>
        <v>6.4875886250946114E-4</v>
      </c>
      <c r="I4318" s="11"/>
    </row>
    <row r="4319" spans="2:9" ht="12" hidden="1" customHeight="1">
      <c r="B4319" s="9">
        <v>401125</v>
      </c>
      <c r="C4319" s="10">
        <v>35</v>
      </c>
      <c r="D4319" s="10">
        <v>34</v>
      </c>
      <c r="E4319" s="10">
        <v>34</v>
      </c>
      <c r="F4319" s="11">
        <f t="shared" si="356"/>
        <v>1.0912095278180487E-3</v>
      </c>
      <c r="G4319" s="11">
        <f t="shared" si="356"/>
        <v>1.0532152493177335E-3</v>
      </c>
      <c r="H4319" s="11">
        <f t="shared" si="356"/>
        <v>1.0503714916819847E-3</v>
      </c>
      <c r="I4319" s="11"/>
    </row>
    <row r="4320" spans="2:9" ht="12" hidden="1" customHeight="1">
      <c r="B4320" s="9">
        <v>401126</v>
      </c>
      <c r="C4320" s="10">
        <v>24</v>
      </c>
      <c r="D4320" s="10">
        <v>24</v>
      </c>
      <c r="E4320" s="10">
        <v>24</v>
      </c>
      <c r="F4320" s="11">
        <f t="shared" si="356"/>
        <v>7.4825796193237631E-4</v>
      </c>
      <c r="G4320" s="11">
        <f t="shared" si="356"/>
        <v>7.4344605834192952E-4</v>
      </c>
      <c r="H4320" s="11">
        <f t="shared" si="356"/>
        <v>7.4143870001081274E-4</v>
      </c>
      <c r="I4320" s="11"/>
    </row>
    <row r="4321" spans="2:9" ht="12" hidden="1" customHeight="1">
      <c r="B4321" s="9">
        <v>401127</v>
      </c>
      <c r="C4321" s="10">
        <v>382</v>
      </c>
      <c r="D4321" s="10">
        <v>381</v>
      </c>
      <c r="E4321" s="10">
        <v>388</v>
      </c>
      <c r="F4321" s="11">
        <f t="shared" si="356"/>
        <v>1.1909772560756988E-2</v>
      </c>
      <c r="G4321" s="11">
        <f t="shared" si="356"/>
        <v>1.1802206176178132E-2</v>
      </c>
      <c r="H4321" s="11">
        <f t="shared" si="356"/>
        <v>1.1986592316841472E-2</v>
      </c>
      <c r="I4321" s="11"/>
    </row>
    <row r="4322" spans="2:9" ht="12" hidden="1" customHeight="1">
      <c r="B4322" s="9">
        <v>401128</v>
      </c>
      <c r="C4322" s="10">
        <v>45</v>
      </c>
      <c r="D4322" s="10">
        <v>46</v>
      </c>
      <c r="E4322" s="10">
        <v>48</v>
      </c>
      <c r="F4322" s="11">
        <f t="shared" si="356"/>
        <v>1.4029836786232056E-3</v>
      </c>
      <c r="G4322" s="11">
        <f t="shared" si="356"/>
        <v>1.4249382784886982E-3</v>
      </c>
      <c r="H4322" s="11">
        <f t="shared" si="356"/>
        <v>1.4828774000216255E-3</v>
      </c>
      <c r="I4322" s="11"/>
    </row>
    <row r="4323" spans="2:9" ht="12" hidden="1" customHeight="1">
      <c r="B4323" s="9">
        <v>401129</v>
      </c>
      <c r="C4323" s="10">
        <v>138</v>
      </c>
      <c r="D4323" s="10">
        <v>138</v>
      </c>
      <c r="E4323" s="10">
        <v>141</v>
      </c>
      <c r="F4323" s="11">
        <f t="shared" si="356"/>
        <v>4.3024832811111632E-3</v>
      </c>
      <c r="G4323" s="11">
        <f t="shared" si="356"/>
        <v>4.2748148354660948E-3</v>
      </c>
      <c r="H4323" s="11">
        <f t="shared" si="356"/>
        <v>4.355952362563525E-3</v>
      </c>
      <c r="I4323" s="11"/>
    </row>
    <row r="4324" spans="2:9" ht="12" hidden="1" customHeight="1">
      <c r="B4324" s="9">
        <v>401130</v>
      </c>
      <c r="C4324" s="10">
        <v>45</v>
      </c>
      <c r="D4324" s="10">
        <v>41</v>
      </c>
      <c r="E4324" s="10">
        <v>43</v>
      </c>
      <c r="F4324" s="11">
        <f t="shared" si="356"/>
        <v>1.4029836786232056E-3</v>
      </c>
      <c r="G4324" s="11">
        <f t="shared" si="356"/>
        <v>1.2700536830007963E-3</v>
      </c>
      <c r="H4324" s="11">
        <f t="shared" si="356"/>
        <v>1.3284110041860396E-3</v>
      </c>
      <c r="I4324" s="11"/>
    </row>
    <row r="4325" spans="2:9" ht="12" hidden="1" customHeight="1">
      <c r="B4325" s="9">
        <v>401131</v>
      </c>
      <c r="C4325" s="10">
        <v>72</v>
      </c>
      <c r="D4325" s="10">
        <v>74</v>
      </c>
      <c r="E4325" s="10">
        <v>74</v>
      </c>
      <c r="F4325" s="11">
        <f t="shared" ref="F4325:H4356" si="357">C4325/C$4400</f>
        <v>2.2447738857971286E-3</v>
      </c>
      <c r="G4325" s="11">
        <f t="shared" si="357"/>
        <v>2.2922920132209495E-3</v>
      </c>
      <c r="H4325" s="11">
        <f t="shared" si="357"/>
        <v>2.2861026583666727E-3</v>
      </c>
      <c r="I4325" s="11"/>
    </row>
    <row r="4326" spans="2:9" ht="12" hidden="1" customHeight="1">
      <c r="B4326" s="9">
        <v>401132</v>
      </c>
      <c r="C4326" s="10">
        <v>79</v>
      </c>
      <c r="D4326" s="10">
        <v>78</v>
      </c>
      <c r="E4326" s="10">
        <v>77</v>
      </c>
      <c r="F4326" s="11">
        <f t="shared" si="357"/>
        <v>2.4630157913607385E-3</v>
      </c>
      <c r="G4326" s="11">
        <f t="shared" si="357"/>
        <v>2.4161996896112708E-3</v>
      </c>
      <c r="H4326" s="11">
        <f t="shared" si="357"/>
        <v>2.378782495868024E-3</v>
      </c>
      <c r="I4326" s="11"/>
    </row>
    <row r="4327" spans="2:9" ht="12" hidden="1" customHeight="1">
      <c r="B4327" s="9">
        <v>401133</v>
      </c>
      <c r="C4327" s="10">
        <v>146</v>
      </c>
      <c r="D4327" s="10">
        <v>143</v>
      </c>
      <c r="E4327" s="10">
        <v>146</v>
      </c>
      <c r="F4327" s="11">
        <f t="shared" si="357"/>
        <v>4.5519026017552889E-3</v>
      </c>
      <c r="G4327" s="11">
        <f t="shared" si="357"/>
        <v>4.4296994309539969E-3</v>
      </c>
      <c r="H4327" s="11">
        <f t="shared" si="357"/>
        <v>4.5104187583991104E-3</v>
      </c>
      <c r="I4327" s="11"/>
    </row>
    <row r="4328" spans="2:9" ht="12" hidden="1" customHeight="1">
      <c r="B4328" s="9">
        <v>401134</v>
      </c>
      <c r="C4328" s="10">
        <v>56</v>
      </c>
      <c r="D4328" s="10">
        <v>57</v>
      </c>
      <c r="E4328" s="10">
        <v>58</v>
      </c>
      <c r="F4328" s="11">
        <f t="shared" si="357"/>
        <v>1.7459352445088779E-3</v>
      </c>
      <c r="G4328" s="11">
        <f t="shared" si="357"/>
        <v>1.7656843885620827E-3</v>
      </c>
      <c r="H4328" s="11">
        <f t="shared" si="357"/>
        <v>1.7918101916927975E-3</v>
      </c>
      <c r="I4328" s="11"/>
    </row>
    <row r="4329" spans="2:9" ht="12" hidden="1" customHeight="1">
      <c r="B4329" s="9">
        <v>401135</v>
      </c>
      <c r="C4329" s="10">
        <v>22</v>
      </c>
      <c r="D4329" s="10">
        <v>21</v>
      </c>
      <c r="E4329" s="10">
        <v>21</v>
      </c>
      <c r="F4329" s="11">
        <f t="shared" si="357"/>
        <v>6.8590313177134489E-4</v>
      </c>
      <c r="G4329" s="11">
        <f t="shared" si="357"/>
        <v>6.5051530104918835E-4</v>
      </c>
      <c r="H4329" s="11">
        <f t="shared" si="357"/>
        <v>6.4875886250946114E-4</v>
      </c>
      <c r="I4329" s="11"/>
    </row>
    <row r="4330" spans="2:9" ht="12" hidden="1" customHeight="1">
      <c r="B4330" s="9">
        <v>401136</v>
      </c>
      <c r="C4330" s="10">
        <v>103.6</v>
      </c>
      <c r="D4330" s="10">
        <v>104.6</v>
      </c>
      <c r="E4330" s="10">
        <v>102.6</v>
      </c>
      <c r="F4330" s="11">
        <f t="shared" si="357"/>
        <v>3.2299802023414239E-3</v>
      </c>
      <c r="G4330" s="11">
        <f t="shared" si="357"/>
        <v>3.2401857376069096E-3</v>
      </c>
      <c r="H4330" s="11">
        <f t="shared" si="357"/>
        <v>3.169650442546224E-3</v>
      </c>
      <c r="I4330" s="11"/>
    </row>
    <row r="4331" spans="2:9" ht="12" hidden="1" customHeight="1">
      <c r="B4331" s="9">
        <v>401137</v>
      </c>
      <c r="C4331" s="10">
        <v>267</v>
      </c>
      <c r="D4331" s="10">
        <v>268</v>
      </c>
      <c r="E4331" s="10">
        <v>267</v>
      </c>
      <c r="F4331" s="11">
        <f t="shared" si="357"/>
        <v>8.3243698264976861E-3</v>
      </c>
      <c r="G4331" s="11">
        <f t="shared" si="357"/>
        <v>8.3018143181515461E-3</v>
      </c>
      <c r="H4331" s="11">
        <f t="shared" si="357"/>
        <v>8.2485055376202918E-3</v>
      </c>
      <c r="I4331" s="11"/>
    </row>
    <row r="4332" spans="2:9" ht="12" hidden="1" customHeight="1">
      <c r="B4332" s="9">
        <v>401138</v>
      </c>
      <c r="C4332" s="10">
        <v>175</v>
      </c>
      <c r="D4332" s="10">
        <v>178</v>
      </c>
      <c r="E4332" s="10">
        <v>177</v>
      </c>
      <c r="F4332" s="11">
        <f t="shared" si="357"/>
        <v>5.4560476390902437E-3</v>
      </c>
      <c r="G4332" s="11">
        <f t="shared" si="357"/>
        <v>5.5138915993693111E-3</v>
      </c>
      <c r="H4332" s="11">
        <f t="shared" si="357"/>
        <v>5.4681104125797438E-3</v>
      </c>
      <c r="I4332" s="11"/>
    </row>
    <row r="4333" spans="2:9" ht="12" hidden="1" customHeight="1">
      <c r="B4333" s="9">
        <v>401139</v>
      </c>
      <c r="C4333" s="10">
        <v>71</v>
      </c>
      <c r="D4333" s="10">
        <v>70</v>
      </c>
      <c r="E4333" s="10">
        <v>71</v>
      </c>
      <c r="F4333" s="11">
        <f t="shared" si="357"/>
        <v>2.2135964707166132E-3</v>
      </c>
      <c r="G4333" s="11">
        <f t="shared" si="357"/>
        <v>2.1683843368306278E-3</v>
      </c>
      <c r="H4333" s="11">
        <f t="shared" si="357"/>
        <v>2.193422820865321E-3</v>
      </c>
      <c r="I4333" s="11"/>
    </row>
    <row r="4334" spans="2:9" ht="12" hidden="1" customHeight="1">
      <c r="B4334" s="9">
        <v>401140</v>
      </c>
      <c r="C4334" s="10">
        <v>38</v>
      </c>
      <c r="D4334" s="10">
        <v>38</v>
      </c>
      <c r="E4334" s="10">
        <v>38</v>
      </c>
      <c r="F4334" s="11">
        <f t="shared" si="357"/>
        <v>1.1847417730595957E-3</v>
      </c>
      <c r="G4334" s="11">
        <f t="shared" si="357"/>
        <v>1.1771229257080552E-3</v>
      </c>
      <c r="H4334" s="11">
        <f t="shared" si="357"/>
        <v>1.1739446083504535E-3</v>
      </c>
      <c r="I4334" s="11"/>
    </row>
    <row r="4335" spans="2:9" ht="12" hidden="1" customHeight="1">
      <c r="B4335" s="9">
        <v>401142</v>
      </c>
      <c r="C4335" s="10">
        <v>215</v>
      </c>
      <c r="D4335" s="10">
        <v>217</v>
      </c>
      <c r="E4335" s="10">
        <v>215</v>
      </c>
      <c r="F4335" s="11">
        <f t="shared" si="357"/>
        <v>6.7031442423108704E-3</v>
      </c>
      <c r="G4335" s="11">
        <f t="shared" si="357"/>
        <v>6.721991444174946E-3</v>
      </c>
      <c r="H4335" s="11">
        <f t="shared" si="357"/>
        <v>6.6420550209301977E-3</v>
      </c>
      <c r="I4335" s="11"/>
    </row>
    <row r="4336" spans="2:9" ht="12" hidden="1" customHeight="1">
      <c r="B4336" s="9">
        <v>401143</v>
      </c>
      <c r="C4336" s="10">
        <v>216</v>
      </c>
      <c r="D4336" s="10">
        <v>218</v>
      </c>
      <c r="E4336" s="10">
        <v>216</v>
      </c>
      <c r="F4336" s="11">
        <f t="shared" si="357"/>
        <v>6.7343216573913867E-3</v>
      </c>
      <c r="G4336" s="11">
        <f t="shared" si="357"/>
        <v>6.7529683632725265E-3</v>
      </c>
      <c r="H4336" s="11">
        <f t="shared" si="357"/>
        <v>6.6729483000973148E-3</v>
      </c>
      <c r="I4336" s="11"/>
    </row>
    <row r="4337" spans="2:9" ht="12" hidden="1" customHeight="1">
      <c r="B4337" s="9">
        <v>401145</v>
      </c>
      <c r="C4337" s="10">
        <v>16</v>
      </c>
      <c r="D4337" s="10">
        <v>16</v>
      </c>
      <c r="E4337" s="10">
        <v>16</v>
      </c>
      <c r="F4337" s="11">
        <f t="shared" si="357"/>
        <v>4.9883864128825084E-4</v>
      </c>
      <c r="G4337" s="11">
        <f t="shared" si="357"/>
        <v>4.9563070556128631E-4</v>
      </c>
      <c r="H4337" s="11">
        <f t="shared" si="357"/>
        <v>4.9429246667387512E-4</v>
      </c>
      <c r="I4337" s="11"/>
    </row>
    <row r="4338" spans="2:9" ht="12" hidden="1" customHeight="1">
      <c r="B4338" s="9">
        <v>401146</v>
      </c>
      <c r="C4338" s="10">
        <v>28</v>
      </c>
      <c r="D4338" s="10">
        <v>26</v>
      </c>
      <c r="E4338" s="10">
        <v>27</v>
      </c>
      <c r="F4338" s="11">
        <f t="shared" si="357"/>
        <v>8.7296762225443894E-4</v>
      </c>
      <c r="G4338" s="11">
        <f t="shared" si="357"/>
        <v>8.0539989653709038E-4</v>
      </c>
      <c r="H4338" s="11">
        <f t="shared" si="357"/>
        <v>8.3411853751216435E-4</v>
      </c>
      <c r="I4338" s="11"/>
    </row>
    <row r="4339" spans="2:9" ht="12" hidden="1" customHeight="1">
      <c r="B4339" s="9">
        <v>401147</v>
      </c>
      <c r="C4339" s="10">
        <v>27</v>
      </c>
      <c r="D4339" s="10">
        <v>25</v>
      </c>
      <c r="E4339" s="10">
        <v>25</v>
      </c>
      <c r="F4339" s="11">
        <f t="shared" si="357"/>
        <v>8.4179020717392334E-4</v>
      </c>
      <c r="G4339" s="11">
        <f t="shared" si="357"/>
        <v>7.7442297743950995E-4</v>
      </c>
      <c r="H4339" s="11">
        <f t="shared" si="357"/>
        <v>7.7233197917792994E-4</v>
      </c>
      <c r="I4339" s="11"/>
    </row>
    <row r="4340" spans="2:9" ht="12" hidden="1" customHeight="1">
      <c r="B4340" s="9">
        <v>401148</v>
      </c>
      <c r="C4340" s="10">
        <v>30.4</v>
      </c>
      <c r="D4340" s="10">
        <v>30.4</v>
      </c>
      <c r="E4340" s="10">
        <v>30.4</v>
      </c>
      <c r="F4340" s="11">
        <f t="shared" si="357"/>
        <v>9.4779341844767652E-4</v>
      </c>
      <c r="G4340" s="11">
        <f t="shared" si="357"/>
        <v>9.4169834056644401E-4</v>
      </c>
      <c r="H4340" s="11">
        <f t="shared" si="357"/>
        <v>9.3915568668036275E-4</v>
      </c>
      <c r="I4340" s="11"/>
    </row>
    <row r="4341" spans="2:9" ht="12" hidden="1" customHeight="1">
      <c r="B4341" s="9">
        <v>401149</v>
      </c>
      <c r="C4341" s="10">
        <v>39</v>
      </c>
      <c r="D4341" s="10">
        <v>40</v>
      </c>
      <c r="E4341" s="10">
        <v>41</v>
      </c>
      <c r="F4341" s="11">
        <f t="shared" si="357"/>
        <v>1.2159191881401115E-3</v>
      </c>
      <c r="G4341" s="11">
        <f t="shared" si="357"/>
        <v>1.2390767639032158E-3</v>
      </c>
      <c r="H4341" s="11">
        <f t="shared" si="357"/>
        <v>1.2666244458518052E-3</v>
      </c>
      <c r="I4341" s="11"/>
    </row>
    <row r="4342" spans="2:9" ht="12" hidden="1" customHeight="1">
      <c r="B4342" s="9">
        <v>401150</v>
      </c>
      <c r="C4342" s="10">
        <v>81</v>
      </c>
      <c r="D4342" s="10">
        <v>80</v>
      </c>
      <c r="E4342" s="10">
        <v>80</v>
      </c>
      <c r="F4342" s="11">
        <f t="shared" si="357"/>
        <v>2.5253706215217701E-3</v>
      </c>
      <c r="G4342" s="11">
        <f t="shared" si="357"/>
        <v>2.4781535278064317E-3</v>
      </c>
      <c r="H4342" s="11">
        <f t="shared" si="357"/>
        <v>2.4714623333693757E-3</v>
      </c>
      <c r="I4342" s="11"/>
    </row>
    <row r="4343" spans="2:9" ht="12" hidden="1" customHeight="1">
      <c r="B4343" s="9">
        <v>401151</v>
      </c>
      <c r="C4343" s="10">
        <v>55</v>
      </c>
      <c r="D4343" s="10">
        <v>54</v>
      </c>
      <c r="E4343" s="10">
        <v>54</v>
      </c>
      <c r="F4343" s="11">
        <f t="shared" si="357"/>
        <v>1.7147578294283623E-3</v>
      </c>
      <c r="G4343" s="11">
        <f t="shared" si="357"/>
        <v>1.6727536312693414E-3</v>
      </c>
      <c r="H4343" s="11">
        <f t="shared" si="357"/>
        <v>1.6682370750243287E-3</v>
      </c>
      <c r="I4343" s="11"/>
    </row>
    <row r="4344" spans="2:9" ht="12" hidden="1" customHeight="1">
      <c r="B4344" s="9">
        <v>401153</v>
      </c>
      <c r="C4344" s="10">
        <v>135</v>
      </c>
      <c r="D4344" s="10">
        <v>135</v>
      </c>
      <c r="E4344" s="10">
        <v>135</v>
      </c>
      <c r="F4344" s="11">
        <f t="shared" si="357"/>
        <v>4.2089510358696161E-3</v>
      </c>
      <c r="G4344" s="11">
        <f t="shared" si="357"/>
        <v>4.1818840781733535E-3</v>
      </c>
      <c r="H4344" s="11">
        <f t="shared" si="357"/>
        <v>4.1705926875608215E-3</v>
      </c>
      <c r="I4344" s="11"/>
    </row>
    <row r="4345" spans="2:9" ht="12" hidden="1" customHeight="1">
      <c r="B4345" s="9">
        <v>401154</v>
      </c>
      <c r="C4345" s="10">
        <v>45</v>
      </c>
      <c r="D4345" s="10">
        <v>45</v>
      </c>
      <c r="E4345" s="10">
        <v>45</v>
      </c>
      <c r="F4345" s="11">
        <f t="shared" si="357"/>
        <v>1.4029836786232056E-3</v>
      </c>
      <c r="G4345" s="11">
        <f t="shared" si="357"/>
        <v>1.393961359391118E-3</v>
      </c>
      <c r="H4345" s="11">
        <f t="shared" si="357"/>
        <v>1.3901975625202738E-3</v>
      </c>
      <c r="I4345" s="11"/>
    </row>
    <row r="4346" spans="2:9" ht="12" hidden="1" customHeight="1">
      <c r="B4346" s="9">
        <v>401156</v>
      </c>
      <c r="C4346" s="10">
        <v>42</v>
      </c>
      <c r="D4346" s="10">
        <v>42</v>
      </c>
      <c r="E4346" s="10">
        <v>42</v>
      </c>
      <c r="F4346" s="11">
        <f t="shared" si="357"/>
        <v>1.3094514333816586E-3</v>
      </c>
      <c r="G4346" s="11">
        <f t="shared" si="357"/>
        <v>1.3010306020983767E-3</v>
      </c>
      <c r="H4346" s="11">
        <f t="shared" si="357"/>
        <v>1.2975177250189223E-3</v>
      </c>
      <c r="I4346" s="11"/>
    </row>
    <row r="4347" spans="2:9" ht="12" hidden="1" customHeight="1">
      <c r="B4347" s="9">
        <v>401157</v>
      </c>
      <c r="C4347" s="10">
        <v>25.5</v>
      </c>
      <c r="D4347" s="10">
        <v>24.5</v>
      </c>
      <c r="E4347" s="10">
        <v>25.5</v>
      </c>
      <c r="F4347" s="11">
        <f t="shared" si="357"/>
        <v>7.9502408455314982E-4</v>
      </c>
      <c r="G4347" s="11">
        <f t="shared" si="357"/>
        <v>7.5893451789071974E-4</v>
      </c>
      <c r="H4347" s="11">
        <f t="shared" si="357"/>
        <v>7.8777861876148849E-4</v>
      </c>
      <c r="I4347" s="11"/>
    </row>
    <row r="4348" spans="2:9" ht="12" hidden="1" customHeight="1">
      <c r="B4348" s="9">
        <v>401158</v>
      </c>
      <c r="C4348" s="10">
        <v>20.2</v>
      </c>
      <c r="D4348" s="10">
        <v>20.2</v>
      </c>
      <c r="E4348" s="10">
        <v>19.399999999999999</v>
      </c>
      <c r="F4348" s="11">
        <f t="shared" si="357"/>
        <v>6.2978378462641665E-4</v>
      </c>
      <c r="G4348" s="11">
        <f t="shared" si="357"/>
        <v>6.2573376577112398E-4</v>
      </c>
      <c r="H4348" s="11">
        <f t="shared" si="357"/>
        <v>5.9932961584207363E-4</v>
      </c>
      <c r="I4348" s="11"/>
    </row>
    <row r="4349" spans="2:9" ht="12" hidden="1" customHeight="1">
      <c r="B4349" s="9">
        <v>401159</v>
      </c>
      <c r="C4349" s="10">
        <v>35</v>
      </c>
      <c r="D4349" s="10">
        <v>35</v>
      </c>
      <c r="E4349" s="10">
        <v>35</v>
      </c>
      <c r="F4349" s="11">
        <f t="shared" si="357"/>
        <v>1.0912095278180487E-3</v>
      </c>
      <c r="G4349" s="11">
        <f t="shared" si="357"/>
        <v>1.0841921684153139E-3</v>
      </c>
      <c r="H4349" s="11">
        <f t="shared" si="357"/>
        <v>1.081264770849102E-3</v>
      </c>
      <c r="I4349" s="11"/>
    </row>
    <row r="4350" spans="2:9" ht="12" hidden="1" customHeight="1">
      <c r="B4350" s="9">
        <v>401160</v>
      </c>
      <c r="C4350" s="10">
        <v>67</v>
      </c>
      <c r="D4350" s="10">
        <v>64</v>
      </c>
      <c r="E4350" s="10">
        <v>63</v>
      </c>
      <c r="F4350" s="11">
        <f t="shared" si="357"/>
        <v>2.0888868103945504E-3</v>
      </c>
      <c r="G4350" s="11">
        <f t="shared" si="357"/>
        <v>1.9825228222451453E-3</v>
      </c>
      <c r="H4350" s="11">
        <f t="shared" si="357"/>
        <v>1.9462765875283834E-3</v>
      </c>
      <c r="I4350" s="11"/>
    </row>
    <row r="4351" spans="2:9" ht="12" hidden="1" customHeight="1">
      <c r="B4351" s="9">
        <v>401161</v>
      </c>
      <c r="C4351" s="10">
        <v>67.8</v>
      </c>
      <c r="D4351" s="10">
        <v>69.599999999999994</v>
      </c>
      <c r="E4351" s="10">
        <v>70.599999999999994</v>
      </c>
      <c r="F4351" s="11">
        <f t="shared" si="357"/>
        <v>2.1138287424589627E-3</v>
      </c>
      <c r="G4351" s="11">
        <f t="shared" si="357"/>
        <v>2.1559935691915955E-3</v>
      </c>
      <c r="H4351" s="11">
        <f t="shared" si="357"/>
        <v>2.181065509198474E-3</v>
      </c>
      <c r="I4351" s="11"/>
    </row>
    <row r="4352" spans="2:9" ht="12" hidden="1" customHeight="1">
      <c r="B4352" s="9">
        <v>401162</v>
      </c>
      <c r="C4352" s="10">
        <v>53.6</v>
      </c>
      <c r="D4352" s="10">
        <v>53.4</v>
      </c>
      <c r="E4352" s="10">
        <v>55.4</v>
      </c>
      <c r="F4352" s="11">
        <f t="shared" si="357"/>
        <v>1.6711094483156403E-3</v>
      </c>
      <c r="G4352" s="11">
        <f t="shared" si="357"/>
        <v>1.6541674798107931E-3</v>
      </c>
      <c r="H4352" s="11">
        <f t="shared" si="357"/>
        <v>1.7114876658582926E-3</v>
      </c>
      <c r="I4352" s="11"/>
    </row>
    <row r="4353" spans="2:9" ht="12" hidden="1" customHeight="1">
      <c r="B4353" s="9">
        <v>401163</v>
      </c>
      <c r="C4353" s="10">
        <v>36.6</v>
      </c>
      <c r="D4353" s="10">
        <v>32</v>
      </c>
      <c r="E4353" s="10">
        <v>32</v>
      </c>
      <c r="F4353" s="11">
        <f t="shared" si="357"/>
        <v>1.1410933919468738E-3</v>
      </c>
      <c r="G4353" s="11">
        <f t="shared" si="357"/>
        <v>9.9126141112257263E-4</v>
      </c>
      <c r="H4353" s="11">
        <f t="shared" si="357"/>
        <v>9.8858493334775025E-4</v>
      </c>
      <c r="I4353" s="11"/>
    </row>
    <row r="4354" spans="2:9" ht="12" hidden="1" customHeight="1">
      <c r="B4354" s="9">
        <v>401164</v>
      </c>
      <c r="C4354" s="10">
        <v>30.6</v>
      </c>
      <c r="D4354" s="10">
        <v>27.8</v>
      </c>
      <c r="E4354" s="10">
        <v>28.6</v>
      </c>
      <c r="F4354" s="11">
        <f t="shared" si="357"/>
        <v>9.5402890146377981E-4</v>
      </c>
      <c r="G4354" s="11">
        <f t="shared" si="357"/>
        <v>8.6115835091273506E-4</v>
      </c>
      <c r="H4354" s="11">
        <f t="shared" si="357"/>
        <v>8.8354778417955185E-4</v>
      </c>
      <c r="I4354" s="11"/>
    </row>
    <row r="4355" spans="2:9" ht="12" hidden="1" customHeight="1">
      <c r="B4355" s="9">
        <v>401165</v>
      </c>
      <c r="C4355" s="10">
        <v>70.2</v>
      </c>
      <c r="D4355" s="10">
        <v>67.400000000000006</v>
      </c>
      <c r="E4355" s="10">
        <v>65.599999999999994</v>
      </c>
      <c r="F4355" s="11">
        <f t="shared" si="357"/>
        <v>2.1886545386522005E-3</v>
      </c>
      <c r="G4355" s="11">
        <f t="shared" si="357"/>
        <v>2.0878443471769189E-3</v>
      </c>
      <c r="H4355" s="11">
        <f t="shared" si="357"/>
        <v>2.0265991133628881E-3</v>
      </c>
      <c r="I4355" s="11"/>
    </row>
    <row r="4356" spans="2:9" ht="12" hidden="1" customHeight="1">
      <c r="B4356" s="9">
        <v>401166</v>
      </c>
      <c r="C4356" s="10">
        <v>29</v>
      </c>
      <c r="D4356" s="10">
        <v>29</v>
      </c>
      <c r="E4356" s="10">
        <v>29</v>
      </c>
      <c r="F4356" s="11">
        <f t="shared" si="357"/>
        <v>9.0414503733495465E-4</v>
      </c>
      <c r="G4356" s="11">
        <f t="shared" si="357"/>
        <v>8.9833065382983156E-4</v>
      </c>
      <c r="H4356" s="11">
        <f t="shared" si="357"/>
        <v>8.9590509584639875E-4</v>
      </c>
      <c r="I4356" s="11"/>
    </row>
    <row r="4357" spans="2:9" ht="12" hidden="1" customHeight="1">
      <c r="B4357" s="9">
        <v>401167</v>
      </c>
      <c r="C4357" s="10">
        <v>20</v>
      </c>
      <c r="D4357" s="10">
        <v>20</v>
      </c>
      <c r="E4357" s="10">
        <v>20</v>
      </c>
      <c r="F4357" s="11">
        <f t="shared" ref="F4357:H4388" si="358">C4357/C$4400</f>
        <v>6.2354830161031357E-4</v>
      </c>
      <c r="G4357" s="11">
        <f t="shared" si="358"/>
        <v>6.1953838195160792E-4</v>
      </c>
      <c r="H4357" s="11">
        <f t="shared" si="358"/>
        <v>6.1786558334234393E-4</v>
      </c>
      <c r="I4357" s="11"/>
    </row>
    <row r="4358" spans="2:9" ht="12" hidden="1" customHeight="1">
      <c r="B4358" s="9">
        <v>401168</v>
      </c>
      <c r="C4358" s="10">
        <v>26</v>
      </c>
      <c r="D4358" s="10">
        <v>26</v>
      </c>
      <c r="E4358" s="10">
        <v>26</v>
      </c>
      <c r="F4358" s="11">
        <f t="shared" si="358"/>
        <v>8.1061279209340763E-4</v>
      </c>
      <c r="G4358" s="11">
        <f t="shared" si="358"/>
        <v>8.0539989653709038E-4</v>
      </c>
      <c r="H4358" s="11">
        <f t="shared" si="358"/>
        <v>8.0322525834504715E-4</v>
      </c>
      <c r="I4358" s="11"/>
    </row>
    <row r="4359" spans="2:9" ht="12" hidden="1" customHeight="1">
      <c r="B4359" s="9">
        <v>401169</v>
      </c>
      <c r="C4359" s="10">
        <v>43.8</v>
      </c>
      <c r="D4359" s="10">
        <v>45.8</v>
      </c>
      <c r="E4359" s="10">
        <v>45</v>
      </c>
      <c r="F4359" s="11">
        <f t="shared" si="358"/>
        <v>1.3655707805265867E-3</v>
      </c>
      <c r="G4359" s="11">
        <f t="shared" si="358"/>
        <v>1.4187428946691822E-3</v>
      </c>
      <c r="H4359" s="11">
        <f t="shared" si="358"/>
        <v>1.3901975625202738E-3</v>
      </c>
      <c r="I4359" s="11"/>
    </row>
    <row r="4360" spans="2:9" ht="12" hidden="1" customHeight="1">
      <c r="B4360" s="9">
        <v>401170</v>
      </c>
      <c r="C4360" s="10">
        <v>12.4</v>
      </c>
      <c r="D4360" s="10">
        <v>11.6</v>
      </c>
      <c r="E4360" s="10">
        <v>11.6</v>
      </c>
      <c r="F4360" s="11">
        <f t="shared" si="358"/>
        <v>3.8659994699839442E-4</v>
      </c>
      <c r="G4360" s="11">
        <f t="shared" si="358"/>
        <v>3.5933226153193258E-4</v>
      </c>
      <c r="H4360" s="11">
        <f t="shared" si="358"/>
        <v>3.5836203833855947E-4</v>
      </c>
      <c r="I4360" s="11"/>
    </row>
    <row r="4361" spans="2:9" ht="12" hidden="1" customHeight="1">
      <c r="B4361" s="9">
        <v>401171</v>
      </c>
      <c r="C4361" s="10">
        <v>39.4</v>
      </c>
      <c r="D4361" s="10">
        <v>41.8</v>
      </c>
      <c r="E4361" s="10">
        <v>41.8</v>
      </c>
      <c r="F4361" s="11">
        <f t="shared" si="358"/>
        <v>1.2283901541723177E-3</v>
      </c>
      <c r="G4361" s="11">
        <f t="shared" si="358"/>
        <v>1.2948352182788605E-3</v>
      </c>
      <c r="H4361" s="11">
        <f t="shared" si="358"/>
        <v>1.2913390691854988E-3</v>
      </c>
      <c r="I4361" s="11"/>
    </row>
    <row r="4362" spans="2:9" ht="12" hidden="1" customHeight="1">
      <c r="B4362" s="9">
        <v>401172</v>
      </c>
      <c r="C4362" s="10">
        <v>34</v>
      </c>
      <c r="D4362" s="10">
        <v>35.6</v>
      </c>
      <c r="E4362" s="10">
        <v>35.6</v>
      </c>
      <c r="F4362" s="11">
        <f t="shared" si="358"/>
        <v>1.0600321127375331E-3</v>
      </c>
      <c r="G4362" s="11">
        <f t="shared" si="358"/>
        <v>1.1027783198738622E-3</v>
      </c>
      <c r="H4362" s="11">
        <f t="shared" si="358"/>
        <v>1.0998007383493723E-3</v>
      </c>
      <c r="I4362" s="11"/>
    </row>
    <row r="4363" spans="2:9" ht="12" hidden="1" customHeight="1">
      <c r="B4363" s="9">
        <v>401173</v>
      </c>
      <c r="C4363" s="10">
        <v>42.2</v>
      </c>
      <c r="D4363" s="10">
        <v>41.2</v>
      </c>
      <c r="E4363" s="10">
        <v>39.4</v>
      </c>
      <c r="F4363" s="11">
        <f t="shared" si="358"/>
        <v>1.3156869163977616E-3</v>
      </c>
      <c r="G4363" s="11">
        <f t="shared" si="358"/>
        <v>1.2762490668203124E-3</v>
      </c>
      <c r="H4363" s="11">
        <f t="shared" si="358"/>
        <v>1.2171951991844176E-3</v>
      </c>
      <c r="I4363" s="11"/>
    </row>
    <row r="4364" spans="2:9" ht="12" hidden="1" customHeight="1">
      <c r="B4364" s="9">
        <v>401174</v>
      </c>
      <c r="C4364" s="10">
        <v>44</v>
      </c>
      <c r="D4364" s="10">
        <v>44</v>
      </c>
      <c r="E4364" s="10">
        <v>45</v>
      </c>
      <c r="F4364" s="11">
        <f t="shared" si="358"/>
        <v>1.3718062635426898E-3</v>
      </c>
      <c r="G4364" s="11">
        <f t="shared" si="358"/>
        <v>1.3629844402935376E-3</v>
      </c>
      <c r="H4364" s="11">
        <f t="shared" si="358"/>
        <v>1.3901975625202738E-3</v>
      </c>
      <c r="I4364" s="11"/>
    </row>
    <row r="4365" spans="2:9" ht="12" hidden="1" customHeight="1">
      <c r="B4365" s="9">
        <v>401175</v>
      </c>
      <c r="C4365" s="10">
        <v>14</v>
      </c>
      <c r="D4365" s="10">
        <v>14</v>
      </c>
      <c r="E4365" s="10">
        <v>14</v>
      </c>
      <c r="F4365" s="11">
        <f t="shared" si="358"/>
        <v>4.3648381112721947E-4</v>
      </c>
      <c r="G4365" s="11">
        <f t="shared" si="358"/>
        <v>4.3367686736612556E-4</v>
      </c>
      <c r="H4365" s="11">
        <f t="shared" si="358"/>
        <v>4.3250590833964077E-4</v>
      </c>
      <c r="I4365" s="11"/>
    </row>
    <row r="4366" spans="2:9" ht="12" hidden="1" customHeight="1">
      <c r="B4366" s="9">
        <v>401176</v>
      </c>
      <c r="C4366" s="10">
        <v>78</v>
      </c>
      <c r="D4366" s="10">
        <v>77</v>
      </c>
      <c r="E4366" s="10">
        <v>77</v>
      </c>
      <c r="F4366" s="11">
        <f t="shared" si="358"/>
        <v>2.4318383762802231E-3</v>
      </c>
      <c r="G4366" s="11">
        <f t="shared" si="358"/>
        <v>2.3852227705136908E-3</v>
      </c>
      <c r="H4366" s="11">
        <f t="shared" si="358"/>
        <v>2.378782495868024E-3</v>
      </c>
      <c r="I4366" s="11"/>
    </row>
    <row r="4367" spans="2:9" ht="12" hidden="1" customHeight="1">
      <c r="B4367" s="9">
        <v>401177</v>
      </c>
      <c r="C4367" s="10">
        <v>93</v>
      </c>
      <c r="D4367" s="10">
        <v>91</v>
      </c>
      <c r="E4367" s="10">
        <v>93</v>
      </c>
      <c r="F4367" s="11">
        <f t="shared" si="358"/>
        <v>2.8994996024879582E-3</v>
      </c>
      <c r="G4367" s="11">
        <f t="shared" si="358"/>
        <v>2.8188996378798164E-3</v>
      </c>
      <c r="H4367" s="11">
        <f t="shared" si="358"/>
        <v>2.8730749625418993E-3</v>
      </c>
      <c r="I4367" s="11"/>
    </row>
    <row r="4368" spans="2:9" ht="12" hidden="1" customHeight="1">
      <c r="B4368" s="9">
        <v>401178</v>
      </c>
      <c r="C4368" s="10">
        <v>70</v>
      </c>
      <c r="D4368" s="10">
        <v>70</v>
      </c>
      <c r="E4368" s="10">
        <v>71</v>
      </c>
      <c r="F4368" s="11">
        <f t="shared" si="358"/>
        <v>2.1824190556360974E-3</v>
      </c>
      <c r="G4368" s="11">
        <f t="shared" si="358"/>
        <v>2.1683843368306278E-3</v>
      </c>
      <c r="H4368" s="11">
        <f t="shared" si="358"/>
        <v>2.193422820865321E-3</v>
      </c>
      <c r="I4368" s="11"/>
    </row>
    <row r="4369" spans="2:9" ht="12" hidden="1" customHeight="1">
      <c r="B4369" s="9">
        <v>401179</v>
      </c>
      <c r="C4369" s="10">
        <v>63</v>
      </c>
      <c r="D4369" s="10">
        <v>63</v>
      </c>
      <c r="E4369" s="10">
        <v>64</v>
      </c>
      <c r="F4369" s="11">
        <f t="shared" si="358"/>
        <v>1.9641771500724875E-3</v>
      </c>
      <c r="G4369" s="11">
        <f t="shared" si="358"/>
        <v>1.951545903147565E-3</v>
      </c>
      <c r="H4369" s="11">
        <f t="shared" si="358"/>
        <v>1.9771698666955005E-3</v>
      </c>
      <c r="I4369" s="11"/>
    </row>
    <row r="4370" spans="2:9" ht="12" hidden="1" customHeight="1">
      <c r="B4370" s="9">
        <v>401180</v>
      </c>
      <c r="C4370" s="10">
        <v>72</v>
      </c>
      <c r="D4370" s="10">
        <v>71</v>
      </c>
      <c r="E4370" s="10">
        <v>71</v>
      </c>
      <c r="F4370" s="11">
        <f t="shared" si="358"/>
        <v>2.2447738857971286E-3</v>
      </c>
      <c r="G4370" s="11">
        <f t="shared" si="358"/>
        <v>2.1993612559282083E-3</v>
      </c>
      <c r="H4370" s="11">
        <f t="shared" si="358"/>
        <v>2.193422820865321E-3</v>
      </c>
      <c r="I4370" s="11"/>
    </row>
    <row r="4371" spans="2:9" ht="12" hidden="1" customHeight="1">
      <c r="B4371" s="9">
        <v>401181</v>
      </c>
      <c r="C4371" s="10">
        <v>19</v>
      </c>
      <c r="D4371" s="10">
        <v>18</v>
      </c>
      <c r="E4371" s="10">
        <v>17</v>
      </c>
      <c r="F4371" s="11">
        <f t="shared" si="358"/>
        <v>5.9237088652979786E-4</v>
      </c>
      <c r="G4371" s="11">
        <f t="shared" si="358"/>
        <v>5.5758454375644717E-4</v>
      </c>
      <c r="H4371" s="11">
        <f t="shared" si="358"/>
        <v>5.2518574584099233E-4</v>
      </c>
      <c r="I4371" s="11"/>
    </row>
    <row r="4372" spans="2:9" ht="12" hidden="1" customHeight="1">
      <c r="B4372" s="9">
        <v>401182</v>
      </c>
      <c r="C4372" s="10">
        <v>52</v>
      </c>
      <c r="D4372" s="10">
        <v>51</v>
      </c>
      <c r="E4372" s="10">
        <v>51</v>
      </c>
      <c r="F4372" s="11">
        <f t="shared" si="358"/>
        <v>1.6212255841868153E-3</v>
      </c>
      <c r="G4372" s="11">
        <f t="shared" si="358"/>
        <v>1.5798228739766003E-3</v>
      </c>
      <c r="H4372" s="11">
        <f t="shared" si="358"/>
        <v>1.575557237522977E-3</v>
      </c>
      <c r="I4372" s="11"/>
    </row>
    <row r="4373" spans="2:9" ht="12" hidden="1" customHeight="1">
      <c r="B4373" s="9">
        <v>401183</v>
      </c>
      <c r="C4373" s="10">
        <v>33</v>
      </c>
      <c r="D4373" s="10">
        <v>33</v>
      </c>
      <c r="E4373" s="10">
        <v>33</v>
      </c>
      <c r="F4373" s="11">
        <f t="shared" si="358"/>
        <v>1.0288546976570173E-3</v>
      </c>
      <c r="G4373" s="11">
        <f t="shared" si="358"/>
        <v>1.0222383302201531E-3</v>
      </c>
      <c r="H4373" s="11">
        <f t="shared" si="358"/>
        <v>1.0194782125148676E-3</v>
      </c>
      <c r="I4373" s="11"/>
    </row>
    <row r="4374" spans="2:9" ht="12" hidden="1" customHeight="1">
      <c r="B4374" s="9">
        <v>401184</v>
      </c>
      <c r="C4374" s="10">
        <v>106</v>
      </c>
      <c r="D4374" s="10">
        <v>106</v>
      </c>
      <c r="E4374" s="10">
        <v>106</v>
      </c>
      <c r="F4374" s="11">
        <f t="shared" si="358"/>
        <v>3.3048059985346617E-3</v>
      </c>
      <c r="G4374" s="11">
        <f t="shared" si="358"/>
        <v>3.2835534243435219E-3</v>
      </c>
      <c r="H4374" s="11">
        <f t="shared" si="358"/>
        <v>3.2746875917144228E-3</v>
      </c>
      <c r="I4374" s="11"/>
    </row>
    <row r="4375" spans="2:9" ht="12" hidden="1" customHeight="1">
      <c r="B4375" s="9">
        <v>401185</v>
      </c>
      <c r="C4375" s="10">
        <v>66</v>
      </c>
      <c r="D4375" s="10">
        <v>69</v>
      </c>
      <c r="E4375" s="10">
        <v>69</v>
      </c>
      <c r="F4375" s="11">
        <f t="shared" si="358"/>
        <v>2.0577093953140346E-3</v>
      </c>
      <c r="G4375" s="11">
        <f t="shared" si="358"/>
        <v>2.1374074177330474E-3</v>
      </c>
      <c r="H4375" s="11">
        <f t="shared" si="358"/>
        <v>2.1316362625310864E-3</v>
      </c>
      <c r="I4375" s="11"/>
    </row>
    <row r="4376" spans="2:9" ht="12" hidden="1" customHeight="1">
      <c r="B4376" s="9">
        <v>401186</v>
      </c>
      <c r="C4376" s="10">
        <v>96</v>
      </c>
      <c r="D4376" s="10">
        <v>95</v>
      </c>
      <c r="E4376" s="10">
        <v>96</v>
      </c>
      <c r="F4376" s="11">
        <f t="shared" si="358"/>
        <v>2.9930318477295052E-3</v>
      </c>
      <c r="G4376" s="11">
        <f t="shared" si="358"/>
        <v>2.9428073142701377E-3</v>
      </c>
      <c r="H4376" s="11">
        <f t="shared" si="358"/>
        <v>2.965754800043251E-3</v>
      </c>
      <c r="I4376" s="11"/>
    </row>
    <row r="4377" spans="2:9" ht="12" hidden="1" customHeight="1">
      <c r="B4377" s="9">
        <v>401187</v>
      </c>
      <c r="C4377" s="10">
        <v>61</v>
      </c>
      <c r="D4377" s="10">
        <v>59</v>
      </c>
      <c r="E4377" s="10">
        <v>60</v>
      </c>
      <c r="F4377" s="11">
        <f t="shared" si="358"/>
        <v>1.9018223199114563E-3</v>
      </c>
      <c r="G4377" s="11">
        <f t="shared" si="358"/>
        <v>1.8276382267572435E-3</v>
      </c>
      <c r="H4377" s="11">
        <f t="shared" si="358"/>
        <v>1.8535967500270319E-3</v>
      </c>
      <c r="I4377" s="11"/>
    </row>
    <row r="4378" spans="2:9" ht="12" hidden="1" customHeight="1">
      <c r="B4378" s="9">
        <v>401188</v>
      </c>
      <c r="C4378" s="10">
        <v>28</v>
      </c>
      <c r="D4378" s="10">
        <v>27</v>
      </c>
      <c r="E4378" s="10">
        <v>27</v>
      </c>
      <c r="F4378" s="11">
        <f t="shared" si="358"/>
        <v>8.7296762225443894E-4</v>
      </c>
      <c r="G4378" s="11">
        <f t="shared" si="358"/>
        <v>8.363768156346707E-4</v>
      </c>
      <c r="H4378" s="11">
        <f t="shared" si="358"/>
        <v>8.3411853751216435E-4</v>
      </c>
      <c r="I4378" s="11"/>
    </row>
    <row r="4379" spans="2:9" ht="12" hidden="1" customHeight="1">
      <c r="B4379" s="9">
        <v>401189</v>
      </c>
      <c r="C4379" s="10">
        <v>67</v>
      </c>
      <c r="D4379" s="10">
        <v>67</v>
      </c>
      <c r="E4379" s="10">
        <v>66</v>
      </c>
      <c r="F4379" s="11">
        <f t="shared" si="358"/>
        <v>2.0888868103945504E-3</v>
      </c>
      <c r="G4379" s="11">
        <f t="shared" si="358"/>
        <v>2.0754535795378865E-3</v>
      </c>
      <c r="H4379" s="11">
        <f t="shared" si="358"/>
        <v>2.0389564250297351E-3</v>
      </c>
      <c r="I4379" s="11"/>
    </row>
    <row r="4380" spans="2:9" ht="12" hidden="1" customHeight="1">
      <c r="B4380" s="9">
        <v>401190</v>
      </c>
      <c r="C4380" s="10">
        <v>68</v>
      </c>
      <c r="D4380" s="10">
        <v>69</v>
      </c>
      <c r="E4380" s="10">
        <v>68</v>
      </c>
      <c r="F4380" s="11">
        <f t="shared" si="358"/>
        <v>2.1200642254750662E-3</v>
      </c>
      <c r="G4380" s="11">
        <f t="shared" si="358"/>
        <v>2.1374074177330474E-3</v>
      </c>
      <c r="H4380" s="11">
        <f t="shared" si="358"/>
        <v>2.1007429833639693E-3</v>
      </c>
      <c r="I4380" s="11"/>
    </row>
    <row r="4381" spans="2:9" ht="12" hidden="1" customHeight="1">
      <c r="B4381" s="9">
        <v>401191</v>
      </c>
      <c r="C4381" s="10">
        <v>20</v>
      </c>
      <c r="D4381" s="10">
        <v>21</v>
      </c>
      <c r="E4381" s="10">
        <v>21</v>
      </c>
      <c r="F4381" s="11">
        <f t="shared" si="358"/>
        <v>6.2354830161031357E-4</v>
      </c>
      <c r="G4381" s="11">
        <f t="shared" si="358"/>
        <v>6.5051530104918835E-4</v>
      </c>
      <c r="H4381" s="11">
        <f t="shared" si="358"/>
        <v>6.4875886250946114E-4</v>
      </c>
      <c r="I4381" s="11"/>
    </row>
    <row r="4382" spans="2:9" ht="12" hidden="1" customHeight="1">
      <c r="B4382" s="9">
        <v>401192</v>
      </c>
      <c r="C4382" s="10">
        <v>97</v>
      </c>
      <c r="D4382" s="10">
        <v>97</v>
      </c>
      <c r="E4382" s="10">
        <v>96</v>
      </c>
      <c r="F4382" s="11">
        <f t="shared" si="358"/>
        <v>3.0242092628100206E-3</v>
      </c>
      <c r="G4382" s="11">
        <f t="shared" si="358"/>
        <v>3.0047611524652985E-3</v>
      </c>
      <c r="H4382" s="11">
        <f t="shared" si="358"/>
        <v>2.965754800043251E-3</v>
      </c>
      <c r="I4382" s="11"/>
    </row>
    <row r="4383" spans="2:9" ht="12" hidden="1" customHeight="1">
      <c r="B4383" s="9">
        <v>402100</v>
      </c>
      <c r="C4383" s="10">
        <v>55</v>
      </c>
      <c r="D4383" s="10">
        <v>55</v>
      </c>
      <c r="E4383" s="10">
        <v>55</v>
      </c>
      <c r="F4383" s="11">
        <f t="shared" si="358"/>
        <v>1.7147578294283623E-3</v>
      </c>
      <c r="G4383" s="11">
        <f t="shared" si="358"/>
        <v>1.7037305503669218E-3</v>
      </c>
      <c r="H4383" s="11">
        <f t="shared" si="358"/>
        <v>1.6991303541914458E-3</v>
      </c>
      <c r="I4383" s="11"/>
    </row>
    <row r="4384" spans="2:9" ht="12" hidden="1" customHeight="1">
      <c r="B4384" s="9">
        <v>402101</v>
      </c>
      <c r="C4384" s="10">
        <v>118</v>
      </c>
      <c r="D4384" s="10">
        <v>119</v>
      </c>
      <c r="E4384" s="10">
        <v>119</v>
      </c>
      <c r="F4384" s="11">
        <f t="shared" si="358"/>
        <v>3.6789349795008498E-3</v>
      </c>
      <c r="G4384" s="11">
        <f t="shared" si="358"/>
        <v>3.6862533726120675E-3</v>
      </c>
      <c r="H4384" s="11">
        <f t="shared" si="358"/>
        <v>3.6763002208869463E-3</v>
      </c>
      <c r="I4384" s="11"/>
    </row>
    <row r="4385" spans="2:9" ht="12" hidden="1" customHeight="1">
      <c r="B4385" s="9">
        <v>403101</v>
      </c>
      <c r="C4385" s="10">
        <v>27</v>
      </c>
      <c r="D4385" s="10">
        <v>27</v>
      </c>
      <c r="E4385" s="10">
        <v>26</v>
      </c>
      <c r="F4385" s="11">
        <f t="shared" si="358"/>
        <v>8.4179020717392334E-4</v>
      </c>
      <c r="G4385" s="11">
        <f t="shared" si="358"/>
        <v>8.363768156346707E-4</v>
      </c>
      <c r="H4385" s="11">
        <f t="shared" si="358"/>
        <v>8.0322525834504715E-4</v>
      </c>
      <c r="I4385" s="11"/>
    </row>
    <row r="4386" spans="2:9" ht="12" hidden="1" customHeight="1">
      <c r="B4386" s="9">
        <v>403102</v>
      </c>
      <c r="C4386" s="10">
        <v>21</v>
      </c>
      <c r="D4386" s="10">
        <v>21</v>
      </c>
      <c r="E4386" s="10">
        <v>21</v>
      </c>
      <c r="F4386" s="11">
        <f t="shared" si="358"/>
        <v>6.5472571669082929E-4</v>
      </c>
      <c r="G4386" s="11">
        <f t="shared" si="358"/>
        <v>6.5051530104918835E-4</v>
      </c>
      <c r="H4386" s="11">
        <f t="shared" si="358"/>
        <v>6.4875886250946114E-4</v>
      </c>
      <c r="I4386" s="11"/>
    </row>
    <row r="4387" spans="2:9" ht="12" hidden="1" customHeight="1">
      <c r="B4387" s="9">
        <v>403103</v>
      </c>
      <c r="C4387" s="10">
        <v>51</v>
      </c>
      <c r="D4387" s="10">
        <v>51</v>
      </c>
      <c r="E4387" s="10">
        <v>51</v>
      </c>
      <c r="F4387" s="11">
        <f t="shared" si="358"/>
        <v>1.5900481691062996E-3</v>
      </c>
      <c r="G4387" s="11">
        <f t="shared" si="358"/>
        <v>1.5798228739766003E-3</v>
      </c>
      <c r="H4387" s="11">
        <f t="shared" si="358"/>
        <v>1.575557237522977E-3</v>
      </c>
      <c r="I4387" s="11"/>
    </row>
    <row r="4388" spans="2:9" ht="12" hidden="1" customHeight="1">
      <c r="B4388" s="9">
        <v>403104</v>
      </c>
      <c r="C4388" s="10">
        <v>53</v>
      </c>
      <c r="D4388" s="10">
        <v>53</v>
      </c>
      <c r="E4388" s="10">
        <v>53</v>
      </c>
      <c r="F4388" s="11">
        <f t="shared" si="358"/>
        <v>1.6524029992673309E-3</v>
      </c>
      <c r="G4388" s="11">
        <f t="shared" si="358"/>
        <v>1.641776712171761E-3</v>
      </c>
      <c r="H4388" s="11">
        <f t="shared" si="358"/>
        <v>1.6373437958572114E-3</v>
      </c>
      <c r="I4388" s="11"/>
    </row>
    <row r="4389" spans="2:9" ht="12" hidden="1" customHeight="1">
      <c r="B4389" s="9">
        <v>403107</v>
      </c>
      <c r="C4389" s="10">
        <v>139</v>
      </c>
      <c r="D4389" s="10">
        <v>139.5</v>
      </c>
      <c r="E4389" s="10">
        <v>142.5</v>
      </c>
      <c r="F4389" s="11">
        <f t="shared" ref="F4389:H4399" si="359">C4389/C$4400</f>
        <v>4.3336606961916794E-3</v>
      </c>
      <c r="G4389" s="11">
        <f t="shared" si="359"/>
        <v>4.3212802141124659E-3</v>
      </c>
      <c r="H4389" s="11">
        <f t="shared" si="359"/>
        <v>4.4022922813142006E-3</v>
      </c>
      <c r="I4389" s="11"/>
    </row>
    <row r="4390" spans="2:9" ht="12" hidden="1" customHeight="1">
      <c r="B4390" s="9">
        <v>403108</v>
      </c>
      <c r="C4390" s="10">
        <v>87.2</v>
      </c>
      <c r="D4390" s="10">
        <v>91.2</v>
      </c>
      <c r="E4390" s="10">
        <v>87.2</v>
      </c>
      <c r="F4390" s="11">
        <f t="shared" si="359"/>
        <v>2.7186705950209672E-3</v>
      </c>
      <c r="G4390" s="11">
        <f t="shared" si="359"/>
        <v>2.8250950216993326E-3</v>
      </c>
      <c r="H4390" s="11">
        <f t="shared" si="359"/>
        <v>2.6938939433726198E-3</v>
      </c>
      <c r="I4390" s="11"/>
    </row>
    <row r="4391" spans="2:9" ht="12" hidden="1" customHeight="1">
      <c r="B4391" s="9">
        <v>403109</v>
      </c>
      <c r="C4391" s="10">
        <v>81</v>
      </c>
      <c r="D4391" s="10">
        <v>82</v>
      </c>
      <c r="E4391" s="10">
        <v>82</v>
      </c>
      <c r="F4391" s="11">
        <f t="shared" si="359"/>
        <v>2.5253706215217701E-3</v>
      </c>
      <c r="G4391" s="11">
        <f t="shared" si="359"/>
        <v>2.5401073660015925E-3</v>
      </c>
      <c r="H4391" s="11">
        <f t="shared" si="359"/>
        <v>2.5332488917036104E-3</v>
      </c>
      <c r="I4391" s="11"/>
    </row>
    <row r="4392" spans="2:9" ht="12" hidden="1" customHeight="1">
      <c r="B4392" s="9">
        <v>403112</v>
      </c>
      <c r="C4392" s="10">
        <v>175.4</v>
      </c>
      <c r="D4392" s="10">
        <v>179.6</v>
      </c>
      <c r="E4392" s="10">
        <v>177.8</v>
      </c>
      <c r="F4392" s="11">
        <f t="shared" si="359"/>
        <v>5.4685186051224499E-3</v>
      </c>
      <c r="G4392" s="11">
        <f t="shared" si="359"/>
        <v>5.5634546699254396E-3</v>
      </c>
      <c r="H4392" s="11">
        <f t="shared" si="359"/>
        <v>5.4928250359134378E-3</v>
      </c>
      <c r="I4392" s="11"/>
    </row>
    <row r="4393" spans="2:9" ht="12" hidden="1" customHeight="1">
      <c r="B4393" s="9">
        <v>403113</v>
      </c>
      <c r="C4393" s="10">
        <v>202</v>
      </c>
      <c r="D4393" s="10">
        <v>191.8</v>
      </c>
      <c r="E4393" s="10">
        <v>192.2</v>
      </c>
      <c r="F4393" s="11">
        <f t="shared" si="359"/>
        <v>6.297837846264167E-3</v>
      </c>
      <c r="G4393" s="11">
        <f t="shared" si="359"/>
        <v>5.9413730829159205E-3</v>
      </c>
      <c r="H4393" s="11">
        <f t="shared" si="359"/>
        <v>5.937688255919925E-3</v>
      </c>
      <c r="I4393" s="11"/>
    </row>
    <row r="4394" spans="2:9" ht="12" hidden="1" customHeight="1">
      <c r="B4394" s="9">
        <v>403114</v>
      </c>
      <c r="C4394" s="10">
        <v>75</v>
      </c>
      <c r="D4394" s="10">
        <v>83</v>
      </c>
      <c r="E4394" s="10">
        <v>85</v>
      </c>
      <c r="F4394" s="11">
        <f t="shared" si="359"/>
        <v>2.3383061310386756E-3</v>
      </c>
      <c r="G4394" s="11">
        <f t="shared" si="359"/>
        <v>2.571084285099173E-3</v>
      </c>
      <c r="H4394" s="11">
        <f t="shared" si="359"/>
        <v>2.6259287292049616E-3</v>
      </c>
      <c r="I4394" s="11"/>
    </row>
    <row r="4395" spans="2:9" ht="12" hidden="1" customHeight="1">
      <c r="B4395" s="9">
        <v>403115</v>
      </c>
      <c r="C4395" s="10">
        <v>82.6</v>
      </c>
      <c r="D4395" s="10">
        <v>81.599999999999994</v>
      </c>
      <c r="E4395" s="10">
        <v>82.6</v>
      </c>
      <c r="F4395" s="11">
        <f t="shared" si="359"/>
        <v>2.5752544856505947E-3</v>
      </c>
      <c r="G4395" s="11">
        <f t="shared" si="359"/>
        <v>2.5277165983625602E-3</v>
      </c>
      <c r="H4395" s="11">
        <f t="shared" si="359"/>
        <v>2.5517848592038804E-3</v>
      </c>
      <c r="I4395" s="11"/>
    </row>
    <row r="4396" spans="2:9" ht="12" hidden="1" customHeight="1">
      <c r="B4396" s="9">
        <v>403116</v>
      </c>
      <c r="C4396" s="10">
        <v>82.8</v>
      </c>
      <c r="D4396" s="10">
        <v>80.8</v>
      </c>
      <c r="E4396" s="10">
        <v>82.8</v>
      </c>
      <c r="F4396" s="11">
        <f t="shared" si="359"/>
        <v>2.5814899686666982E-3</v>
      </c>
      <c r="G4396" s="11">
        <f t="shared" si="359"/>
        <v>2.5029350630844959E-3</v>
      </c>
      <c r="H4396" s="11">
        <f t="shared" si="359"/>
        <v>2.5579635150373039E-3</v>
      </c>
      <c r="I4396" s="11"/>
    </row>
    <row r="4397" spans="2:9" ht="12" hidden="1" customHeight="1">
      <c r="B4397" s="9">
        <v>403118</v>
      </c>
      <c r="C4397" s="10">
        <v>1</v>
      </c>
      <c r="D4397" s="10">
        <v>1</v>
      </c>
      <c r="E4397" s="10">
        <v>1</v>
      </c>
      <c r="F4397" s="11">
        <f t="shared" si="359"/>
        <v>3.1177415080515677E-5</v>
      </c>
      <c r="G4397" s="11">
        <f t="shared" si="359"/>
        <v>3.0976919097580395E-5</v>
      </c>
      <c r="H4397" s="11">
        <f t="shared" si="359"/>
        <v>3.0893279167117195E-5</v>
      </c>
      <c r="I4397" s="11"/>
    </row>
    <row r="4398" spans="2:9" ht="12" hidden="1" customHeight="1">
      <c r="B4398" s="9">
        <v>406100</v>
      </c>
      <c r="C4398" s="10">
        <v>1739.5</v>
      </c>
      <c r="D4398" s="10">
        <v>1742.5</v>
      </c>
      <c r="E4398" s="10">
        <v>1739.5</v>
      </c>
      <c r="F4398" s="11">
        <f t="shared" si="359"/>
        <v>5.4233113532557019E-2</v>
      </c>
      <c r="G4398" s="11">
        <f t="shared" si="359"/>
        <v>5.3977281527533845E-2</v>
      </c>
      <c r="H4398" s="11">
        <f t="shared" si="359"/>
        <v>5.3738859111200361E-2</v>
      </c>
      <c r="I4398" s="11"/>
    </row>
    <row r="4399" spans="2:9" ht="12" hidden="1" customHeight="1">
      <c r="B4399" s="9">
        <v>406101</v>
      </c>
      <c r="C4399" s="10">
        <v>1718</v>
      </c>
      <c r="D4399" s="10">
        <v>1721</v>
      </c>
      <c r="E4399" s="10">
        <v>1718</v>
      </c>
      <c r="F4399" s="11">
        <f t="shared" si="359"/>
        <v>5.3562799108325933E-2</v>
      </c>
      <c r="G4399" s="11">
        <f t="shared" si="359"/>
        <v>5.3311277766935866E-2</v>
      </c>
      <c r="H4399" s="11">
        <f t="shared" si="359"/>
        <v>5.3074653609107347E-2</v>
      </c>
      <c r="I4399" s="11"/>
    </row>
    <row r="4400" spans="2:9" ht="12" hidden="1" customHeight="1" thickBot="1">
      <c r="C4400" s="12">
        <f t="shared" ref="C4400:H4400" si="360">SUM(C4261:C4399)</f>
        <v>32074.499999999996</v>
      </c>
      <c r="D4400" s="12">
        <f t="shared" si="360"/>
        <v>32282.099999999995</v>
      </c>
      <c r="E4400" s="12">
        <f t="shared" si="360"/>
        <v>32369.499999999996</v>
      </c>
      <c r="F4400" s="13">
        <f t="shared" si="360"/>
        <v>0.99999999999999967</v>
      </c>
      <c r="G4400" s="13">
        <f t="shared" si="360"/>
        <v>1.0000000000000002</v>
      </c>
      <c r="H4400" s="13">
        <f t="shared" si="360"/>
        <v>1</v>
      </c>
      <c r="I4400" s="52"/>
    </row>
    <row r="4401" spans="1:9" ht="12" hidden="1" customHeight="1"/>
    <row r="4402" spans="1:9" ht="12" hidden="1" customHeight="1">
      <c r="A4402" s="3" t="s">
        <v>268</v>
      </c>
      <c r="B4402" s="2" t="s">
        <v>290</v>
      </c>
    </row>
    <row r="4403" spans="1:9" ht="12" hidden="1" customHeight="1">
      <c r="B4403" s="6" t="s">
        <v>4</v>
      </c>
      <c r="C4403" s="55" t="s">
        <v>5</v>
      </c>
      <c r="D4403" s="55"/>
      <c r="E4403" s="55"/>
      <c r="F4403" s="55" t="s">
        <v>6</v>
      </c>
      <c r="G4403" s="55"/>
      <c r="H4403" s="55"/>
      <c r="I4403" s="6"/>
    </row>
    <row r="4404" spans="1:9" ht="12" hidden="1" customHeight="1">
      <c r="B4404" s="6"/>
      <c r="C4404" s="8" t="s">
        <v>7</v>
      </c>
      <c r="D4404" s="8" t="s">
        <v>8</v>
      </c>
      <c r="E4404" s="8">
        <v>2013</v>
      </c>
      <c r="F4404" s="36" t="s">
        <v>7</v>
      </c>
      <c r="G4404" s="8" t="s">
        <v>8</v>
      </c>
      <c r="H4404" s="8">
        <v>2013</v>
      </c>
      <c r="I4404" s="8"/>
    </row>
    <row r="4405" spans="1:9" ht="12" hidden="1" customHeight="1">
      <c r="B4405" s="9">
        <v>356102</v>
      </c>
      <c r="C4405" s="10">
        <v>499</v>
      </c>
      <c r="D4405" s="10">
        <v>504</v>
      </c>
      <c r="E4405" s="10">
        <v>500.5</v>
      </c>
      <c r="F4405" s="11">
        <f t="shared" ref="F4405:H4436" si="361">C4405/C$4459</f>
        <v>1.4008787074858579E-2</v>
      </c>
      <c r="G4405" s="11">
        <f t="shared" si="361"/>
        <v>1.4022748013444032E-2</v>
      </c>
      <c r="H4405" s="11">
        <f t="shared" si="361"/>
        <v>1.3899302952039767E-2</v>
      </c>
      <c r="I4405" s="11"/>
    </row>
    <row r="4406" spans="1:9" ht="12" hidden="1" customHeight="1">
      <c r="B4406" s="9">
        <v>356103</v>
      </c>
      <c r="C4406" s="10">
        <v>484</v>
      </c>
      <c r="D4406" s="10">
        <v>490</v>
      </c>
      <c r="E4406" s="10">
        <v>488.5</v>
      </c>
      <c r="F4406" s="11">
        <f t="shared" si="361"/>
        <v>1.3587681250965034E-2</v>
      </c>
      <c r="G4406" s="11">
        <f t="shared" si="361"/>
        <v>1.3633227235292809E-2</v>
      </c>
      <c r="H4406" s="11">
        <f t="shared" si="361"/>
        <v>1.3566052931211641E-2</v>
      </c>
      <c r="I4406" s="11"/>
    </row>
    <row r="4407" spans="1:9" ht="12" hidden="1" customHeight="1">
      <c r="B4407" s="9">
        <v>356105</v>
      </c>
      <c r="C4407" s="10">
        <v>2046.1</v>
      </c>
      <c r="D4407" s="10">
        <v>2059.3000000000002</v>
      </c>
      <c r="E4407" s="10">
        <v>2060.3000000000002</v>
      </c>
      <c r="F4407" s="11">
        <f t="shared" si="361"/>
        <v>5.7441641751238753E-2</v>
      </c>
      <c r="G4407" s="11">
        <f t="shared" si="361"/>
        <v>5.7295724174772418E-2</v>
      </c>
      <c r="H4407" s="11">
        <f t="shared" si="361"/>
        <v>5.7216251492682391E-2</v>
      </c>
      <c r="I4407" s="11"/>
    </row>
    <row r="4408" spans="1:9" ht="12" hidden="1" customHeight="1">
      <c r="B4408" s="9">
        <v>356106</v>
      </c>
      <c r="C4408" s="10">
        <v>2031.1</v>
      </c>
      <c r="D4408" s="10">
        <v>2048.3000000000002</v>
      </c>
      <c r="E4408" s="10">
        <v>2048.3000000000002</v>
      </c>
      <c r="F4408" s="11">
        <f t="shared" si="361"/>
        <v>5.7020535927345205E-2</v>
      </c>
      <c r="G4408" s="11">
        <f t="shared" si="361"/>
        <v>5.6989672134796457E-2</v>
      </c>
      <c r="H4408" s="11">
        <f t="shared" si="361"/>
        <v>5.6883001471854266E-2</v>
      </c>
      <c r="I4408" s="11"/>
    </row>
    <row r="4409" spans="1:9" ht="12" hidden="1" customHeight="1">
      <c r="B4409" s="9">
        <v>356108</v>
      </c>
      <c r="C4409" s="10">
        <v>650.9</v>
      </c>
      <c r="D4409" s="10">
        <v>662.3</v>
      </c>
      <c r="E4409" s="10">
        <v>661.9</v>
      </c>
      <c r="F4409" s="11">
        <f t="shared" si="361"/>
        <v>1.8273185384820537E-2</v>
      </c>
      <c r="G4409" s="11">
        <f t="shared" si="361"/>
        <v>1.842711509782536E-2</v>
      </c>
      <c r="H4409" s="11">
        <f t="shared" si="361"/>
        <v>1.8381515732178066E-2</v>
      </c>
      <c r="I4409" s="11"/>
    </row>
    <row r="4410" spans="1:9" ht="12" hidden="1" customHeight="1">
      <c r="B4410" s="9">
        <v>356109</v>
      </c>
      <c r="C4410" s="10">
        <v>643.4</v>
      </c>
      <c r="D4410" s="10">
        <v>655</v>
      </c>
      <c r="E4410" s="10">
        <v>655.6</v>
      </c>
      <c r="F4410" s="11">
        <f t="shared" si="361"/>
        <v>1.8062632472873767E-2</v>
      </c>
      <c r="G4410" s="11">
        <f t="shared" si="361"/>
        <v>1.8224007834932224E-2</v>
      </c>
      <c r="H4410" s="11">
        <f t="shared" si="361"/>
        <v>1.8206559471243302E-2</v>
      </c>
      <c r="I4410" s="11"/>
    </row>
    <row r="4411" spans="1:9" ht="12" hidden="1" customHeight="1">
      <c r="B4411" s="9">
        <v>356111</v>
      </c>
      <c r="C4411" s="10">
        <v>654.5</v>
      </c>
      <c r="D4411" s="10">
        <v>659.5</v>
      </c>
      <c r="E4411" s="10">
        <v>662.5</v>
      </c>
      <c r="F4411" s="11">
        <f t="shared" si="361"/>
        <v>1.8374250782554988E-2</v>
      </c>
      <c r="G4411" s="11">
        <f t="shared" si="361"/>
        <v>1.8349210942195118E-2</v>
      </c>
      <c r="H4411" s="11">
        <f t="shared" si="361"/>
        <v>1.8398178233219473E-2</v>
      </c>
      <c r="I4411" s="11"/>
    </row>
    <row r="4412" spans="1:9" ht="12" hidden="1" customHeight="1">
      <c r="B4412" s="9">
        <v>356112</v>
      </c>
      <c r="C4412" s="10">
        <v>657.5</v>
      </c>
      <c r="D4412" s="10">
        <v>660.5</v>
      </c>
      <c r="E4412" s="10">
        <v>662.5</v>
      </c>
      <c r="F4412" s="11">
        <f t="shared" si="361"/>
        <v>1.8458471947333698E-2</v>
      </c>
      <c r="G4412" s="11">
        <f t="shared" si="361"/>
        <v>1.8377033854920205E-2</v>
      </c>
      <c r="H4412" s="11">
        <f t="shared" si="361"/>
        <v>1.8398178233219473E-2</v>
      </c>
      <c r="I4412" s="11"/>
    </row>
    <row r="4413" spans="1:9" ht="12" hidden="1" customHeight="1">
      <c r="B4413" s="9">
        <v>356114</v>
      </c>
      <c r="C4413" s="10">
        <v>392.5</v>
      </c>
      <c r="D4413" s="10">
        <v>397</v>
      </c>
      <c r="E4413" s="10">
        <v>398</v>
      </c>
      <c r="F4413" s="11">
        <f t="shared" si="361"/>
        <v>1.1018935725214413E-2</v>
      </c>
      <c r="G4413" s="11">
        <f t="shared" si="361"/>
        <v>1.1045696351859684E-2</v>
      </c>
      <c r="H4413" s="11">
        <f t="shared" si="361"/>
        <v>1.1052792357466189E-2</v>
      </c>
      <c r="I4413" s="11"/>
    </row>
    <row r="4414" spans="1:9" ht="12" hidden="1" customHeight="1">
      <c r="B4414" s="9">
        <v>356115</v>
      </c>
      <c r="C4414" s="10">
        <v>370</v>
      </c>
      <c r="D4414" s="10">
        <v>372</v>
      </c>
      <c r="E4414" s="10">
        <v>373</v>
      </c>
      <c r="F4414" s="11">
        <f t="shared" si="361"/>
        <v>1.0387276989374096E-2</v>
      </c>
      <c r="G4414" s="11">
        <f t="shared" si="361"/>
        <v>1.03501235337325E-2</v>
      </c>
      <c r="H4414" s="11">
        <f t="shared" si="361"/>
        <v>1.0358521480740925E-2</v>
      </c>
      <c r="I4414" s="11"/>
    </row>
    <row r="4415" spans="1:9" ht="12" hidden="1" customHeight="1">
      <c r="B4415" s="9">
        <v>356117</v>
      </c>
      <c r="C4415" s="10">
        <v>555.9</v>
      </c>
      <c r="D4415" s="10">
        <v>563.29999999999995</v>
      </c>
      <c r="E4415" s="10">
        <v>560.5</v>
      </c>
      <c r="F4415" s="11">
        <f t="shared" si="361"/>
        <v>1.5606181833494756E-2</v>
      </c>
      <c r="G4415" s="11">
        <f t="shared" si="361"/>
        <v>1.5672646738041713E-2</v>
      </c>
      <c r="H4415" s="11">
        <f t="shared" si="361"/>
        <v>1.55655530561804E-2</v>
      </c>
      <c r="I4415" s="11"/>
    </row>
    <row r="4416" spans="1:9" ht="12" hidden="1" customHeight="1">
      <c r="B4416" s="9">
        <v>356118</v>
      </c>
      <c r="C4416" s="10">
        <v>529.4</v>
      </c>
      <c r="D4416" s="10">
        <v>536.79999999999995</v>
      </c>
      <c r="E4416" s="10">
        <v>534</v>
      </c>
      <c r="F4416" s="11">
        <f t="shared" si="361"/>
        <v>1.4862228211282828E-2</v>
      </c>
      <c r="G4416" s="11">
        <f t="shared" si="361"/>
        <v>1.4935339550826897E-2</v>
      </c>
      <c r="H4416" s="11">
        <f t="shared" si="361"/>
        <v>1.4829625926851621E-2</v>
      </c>
      <c r="I4416" s="11"/>
    </row>
    <row r="4417" spans="2:9" ht="12" hidden="1" customHeight="1">
      <c r="B4417" s="9">
        <v>356120</v>
      </c>
      <c r="C4417" s="10">
        <v>53.5</v>
      </c>
      <c r="D4417" s="10">
        <v>53.5</v>
      </c>
      <c r="E4417" s="10">
        <v>52.5</v>
      </c>
      <c r="F4417" s="11">
        <f t="shared" si="361"/>
        <v>1.5019441052203084E-3</v>
      </c>
      <c r="G4417" s="11">
        <f t="shared" si="361"/>
        <v>1.4885258307921741E-3</v>
      </c>
      <c r="H4417" s="11">
        <f t="shared" si="361"/>
        <v>1.4579688411230525E-3</v>
      </c>
      <c r="I4417" s="11"/>
    </row>
    <row r="4418" spans="2:9" ht="12" hidden="1" customHeight="1">
      <c r="B4418" s="9">
        <v>356121</v>
      </c>
      <c r="C4418" s="10">
        <v>45.4</v>
      </c>
      <c r="D4418" s="10">
        <v>48.6</v>
      </c>
      <c r="E4418" s="10">
        <v>47.8</v>
      </c>
      <c r="F4418" s="11">
        <f t="shared" si="361"/>
        <v>1.2745469603177946E-3</v>
      </c>
      <c r="G4418" s="11">
        <f t="shared" si="361"/>
        <v>1.352193558439246E-3</v>
      </c>
      <c r="H4418" s="11">
        <f t="shared" si="361"/>
        <v>1.3274459162987029E-3</v>
      </c>
      <c r="I4418" s="11"/>
    </row>
    <row r="4419" spans="2:9" ht="12" hidden="1" customHeight="1">
      <c r="B4419" s="9">
        <v>356122</v>
      </c>
      <c r="C4419" s="10">
        <v>39.4</v>
      </c>
      <c r="D4419" s="10">
        <v>42.6</v>
      </c>
      <c r="E4419" s="10">
        <v>41.8</v>
      </c>
      <c r="F4419" s="11">
        <f t="shared" si="361"/>
        <v>1.1061046307603768E-3</v>
      </c>
      <c r="G4419" s="11">
        <f t="shared" si="361"/>
        <v>1.1852560820887219E-3</v>
      </c>
      <c r="H4419" s="11">
        <f t="shared" si="361"/>
        <v>1.1608209058846398E-3</v>
      </c>
      <c r="I4419" s="11"/>
    </row>
    <row r="4420" spans="2:9" ht="12" hidden="1" customHeight="1">
      <c r="B4420" s="9">
        <v>356124</v>
      </c>
      <c r="C4420" s="10">
        <v>162</v>
      </c>
      <c r="D4420" s="10">
        <v>161</v>
      </c>
      <c r="E4420" s="10">
        <v>162</v>
      </c>
      <c r="F4420" s="11">
        <f t="shared" si="361"/>
        <v>4.5479428980502801E-3</v>
      </c>
      <c r="G4420" s="11">
        <f t="shared" si="361"/>
        <v>4.4794889487390658E-3</v>
      </c>
      <c r="H4420" s="11">
        <f t="shared" si="361"/>
        <v>4.4988752811797048E-3</v>
      </c>
      <c r="I4420" s="11"/>
    </row>
    <row r="4421" spans="2:9" ht="12" hidden="1" customHeight="1">
      <c r="B4421" s="9">
        <v>356125</v>
      </c>
      <c r="C4421" s="10">
        <v>159</v>
      </c>
      <c r="D4421" s="10">
        <v>159</v>
      </c>
      <c r="E4421" s="10">
        <v>160</v>
      </c>
      <c r="F4421" s="11">
        <f t="shared" si="361"/>
        <v>4.4637217332715714E-3</v>
      </c>
      <c r="G4421" s="11">
        <f t="shared" si="361"/>
        <v>4.4238431232888915E-3</v>
      </c>
      <c r="H4421" s="11">
        <f t="shared" si="361"/>
        <v>4.4433336110416841E-3</v>
      </c>
      <c r="I4421" s="11"/>
    </row>
    <row r="4422" spans="2:9" ht="12" hidden="1" customHeight="1">
      <c r="B4422" s="9">
        <v>356127</v>
      </c>
      <c r="C4422" s="10">
        <v>109</v>
      </c>
      <c r="D4422" s="10">
        <v>114</v>
      </c>
      <c r="E4422" s="10">
        <v>112</v>
      </c>
      <c r="F4422" s="11">
        <f t="shared" si="361"/>
        <v>3.060035653626423E-3</v>
      </c>
      <c r="G4422" s="11">
        <f t="shared" si="361"/>
        <v>3.1718120506599597E-3</v>
      </c>
      <c r="H4422" s="11">
        <f t="shared" si="361"/>
        <v>3.1103335277291788E-3</v>
      </c>
      <c r="I4422" s="11"/>
    </row>
    <row r="4423" spans="2:9" ht="12" hidden="1" customHeight="1">
      <c r="B4423" s="9">
        <v>357101</v>
      </c>
      <c r="C4423" s="10">
        <v>5082.3999999999996</v>
      </c>
      <c r="D4423" s="10">
        <v>5129.5</v>
      </c>
      <c r="E4423" s="10">
        <v>5148.3999999999996</v>
      </c>
      <c r="F4423" s="11">
        <f t="shared" si="361"/>
        <v>0.14268188262377002</v>
      </c>
      <c r="G4423" s="11">
        <f t="shared" si="361"/>
        <v>0.14271763082333563</v>
      </c>
      <c r="H4423" s="11">
        <f t="shared" si="361"/>
        <v>0.14297536726929377</v>
      </c>
      <c r="I4423" s="11"/>
    </row>
    <row r="4424" spans="2:9" ht="12" hidden="1" customHeight="1">
      <c r="B4424" s="9">
        <v>357102</v>
      </c>
      <c r="C4424" s="10">
        <v>5646.5</v>
      </c>
      <c r="D4424" s="10">
        <v>5683.3</v>
      </c>
      <c r="E4424" s="10">
        <v>5703.2</v>
      </c>
      <c r="F4424" s="11">
        <f t="shared" si="361"/>
        <v>0.15851826897432658</v>
      </c>
      <c r="G4424" s="11">
        <f t="shared" si="361"/>
        <v>0.15812595989048903</v>
      </c>
      <c r="H4424" s="11">
        <f t="shared" si="361"/>
        <v>0.15838262656558083</v>
      </c>
      <c r="I4424" s="11"/>
    </row>
    <row r="4425" spans="2:9" ht="12" hidden="1" customHeight="1">
      <c r="B4425" s="9">
        <v>357104</v>
      </c>
      <c r="C4425" s="10">
        <v>1331.3</v>
      </c>
      <c r="D4425" s="10">
        <v>1389.3</v>
      </c>
      <c r="E4425" s="10">
        <v>1419.3</v>
      </c>
      <c r="F4425" s="11">
        <f t="shared" si="361"/>
        <v>3.7374545556631715E-2</v>
      </c>
      <c r="G4425" s="11">
        <f t="shared" si="361"/>
        <v>3.8654372648963875E-2</v>
      </c>
      <c r="H4425" s="11">
        <f t="shared" si="361"/>
        <v>3.941514621344664E-2</v>
      </c>
      <c r="I4425" s="11"/>
    </row>
    <row r="4426" spans="2:9" ht="12" hidden="1" customHeight="1">
      <c r="B4426" s="9">
        <v>357105</v>
      </c>
      <c r="C4426" s="10">
        <v>1117.8</v>
      </c>
      <c r="D4426" s="10">
        <v>1191.3</v>
      </c>
      <c r="E4426" s="10">
        <v>1208.3</v>
      </c>
      <c r="F4426" s="11">
        <f t="shared" si="361"/>
        <v>3.1380805996546933E-2</v>
      </c>
      <c r="G4426" s="11">
        <f t="shared" si="361"/>
        <v>3.3145435929396574E-2</v>
      </c>
      <c r="H4426" s="11">
        <f t="shared" si="361"/>
        <v>3.3555500013885416E-2</v>
      </c>
      <c r="I4426" s="11"/>
    </row>
    <row r="4427" spans="2:9" ht="12" hidden="1" customHeight="1">
      <c r="B4427" s="9">
        <v>385100</v>
      </c>
      <c r="C4427" s="10">
        <v>4846.7</v>
      </c>
      <c r="D4427" s="10">
        <v>4857.5</v>
      </c>
      <c r="E4427" s="10">
        <v>4844.3</v>
      </c>
      <c r="F4427" s="11">
        <f t="shared" si="361"/>
        <v>0.13606490644432279</v>
      </c>
      <c r="G4427" s="11">
        <f t="shared" si="361"/>
        <v>0.13514979856211187</v>
      </c>
      <c r="H4427" s="11">
        <f t="shared" si="361"/>
        <v>0.1345302563248077</v>
      </c>
      <c r="I4427" s="11"/>
    </row>
    <row r="4428" spans="2:9" ht="12" hidden="1" customHeight="1">
      <c r="B4428" s="9">
        <v>385101</v>
      </c>
      <c r="C4428" s="10">
        <v>4708.2</v>
      </c>
      <c r="D4428" s="10">
        <v>4719</v>
      </c>
      <c r="E4428" s="10">
        <v>4707.8</v>
      </c>
      <c r="F4428" s="11">
        <f t="shared" si="361"/>
        <v>0.13217669600370571</v>
      </c>
      <c r="G4428" s="11">
        <f t="shared" si="361"/>
        <v>0.13129632514968728</v>
      </c>
      <c r="H4428" s="11">
        <f t="shared" si="361"/>
        <v>0.13073953733788776</v>
      </c>
      <c r="I4428" s="11"/>
    </row>
    <row r="4429" spans="2:9" ht="12" hidden="1" customHeight="1">
      <c r="B4429" s="9">
        <v>385103</v>
      </c>
      <c r="C4429" s="10">
        <v>650</v>
      </c>
      <c r="D4429" s="10">
        <v>647</v>
      </c>
      <c r="E4429" s="10">
        <v>645</v>
      </c>
      <c r="F4429" s="11">
        <f t="shared" si="361"/>
        <v>1.8247919035386927E-2</v>
      </c>
      <c r="G4429" s="11">
        <f t="shared" si="361"/>
        <v>1.8001424533131524E-2</v>
      </c>
      <c r="H4429" s="11">
        <f t="shared" si="361"/>
        <v>1.7912188619511788E-2</v>
      </c>
      <c r="I4429" s="11"/>
    </row>
    <row r="4430" spans="2:9" ht="12" hidden="1" customHeight="1">
      <c r="B4430" s="9">
        <v>386101</v>
      </c>
      <c r="C4430" s="10">
        <v>52</v>
      </c>
      <c r="D4430" s="10">
        <v>54</v>
      </c>
      <c r="E4430" s="10">
        <v>54</v>
      </c>
      <c r="F4430" s="11">
        <f t="shared" si="361"/>
        <v>1.4598335228309541E-3</v>
      </c>
      <c r="G4430" s="11">
        <f t="shared" si="361"/>
        <v>1.5024372871547177E-3</v>
      </c>
      <c r="H4430" s="11">
        <f t="shared" si="361"/>
        <v>1.4996250937265683E-3</v>
      </c>
      <c r="I4430" s="11"/>
    </row>
    <row r="4431" spans="2:9" ht="12" hidden="1" customHeight="1">
      <c r="B4431" s="9">
        <v>386102</v>
      </c>
      <c r="C4431" s="10">
        <v>24</v>
      </c>
      <c r="D4431" s="10">
        <v>24</v>
      </c>
      <c r="E4431" s="10">
        <v>23</v>
      </c>
      <c r="F4431" s="11">
        <f t="shared" si="361"/>
        <v>6.7376931822967108E-4</v>
      </c>
      <c r="G4431" s="11">
        <f t="shared" si="361"/>
        <v>6.6774990540209675E-4</v>
      </c>
      <c r="H4431" s="11">
        <f t="shared" si="361"/>
        <v>6.3872920658724209E-4</v>
      </c>
      <c r="I4431" s="11"/>
    </row>
    <row r="4432" spans="2:9" ht="12" hidden="1" customHeight="1">
      <c r="B4432" s="9">
        <v>386103</v>
      </c>
      <c r="C4432" s="10">
        <v>107</v>
      </c>
      <c r="D4432" s="10">
        <v>109</v>
      </c>
      <c r="E4432" s="10">
        <v>109</v>
      </c>
      <c r="F4432" s="11">
        <f t="shared" si="361"/>
        <v>3.0038882104406169E-3</v>
      </c>
      <c r="G4432" s="11">
        <f t="shared" si="361"/>
        <v>3.032697487034523E-3</v>
      </c>
      <c r="H4432" s="11">
        <f t="shared" si="361"/>
        <v>3.0270210225221473E-3</v>
      </c>
      <c r="I4432" s="11"/>
    </row>
    <row r="4433" spans="2:9" ht="12" hidden="1" customHeight="1">
      <c r="B4433" s="9">
        <v>386105</v>
      </c>
      <c r="C4433" s="10">
        <v>180</v>
      </c>
      <c r="D4433" s="10">
        <v>189</v>
      </c>
      <c r="E4433" s="10">
        <v>190</v>
      </c>
      <c r="F4433" s="11">
        <f t="shared" si="361"/>
        <v>5.0532698867225331E-3</v>
      </c>
      <c r="G4433" s="11">
        <f t="shared" si="361"/>
        <v>5.2585305050415121E-3</v>
      </c>
      <c r="H4433" s="11">
        <f t="shared" si="361"/>
        <v>5.2764586631119997E-3</v>
      </c>
      <c r="I4433" s="11"/>
    </row>
    <row r="4434" spans="2:9" ht="12" hidden="1" customHeight="1">
      <c r="B4434" s="9">
        <v>386106</v>
      </c>
      <c r="C4434" s="10">
        <v>19</v>
      </c>
      <c r="D4434" s="10">
        <v>20</v>
      </c>
      <c r="E4434" s="10">
        <v>21</v>
      </c>
      <c r="F4434" s="11">
        <f t="shared" si="361"/>
        <v>5.3340071026515632E-4</v>
      </c>
      <c r="G4434" s="11">
        <f t="shared" si="361"/>
        <v>5.5645825450174728E-4</v>
      </c>
      <c r="H4434" s="11">
        <f t="shared" si="361"/>
        <v>5.8318753644922108E-4</v>
      </c>
      <c r="I4434" s="11"/>
    </row>
    <row r="4435" spans="2:9" ht="12" hidden="1" customHeight="1">
      <c r="B4435" s="9">
        <v>386107</v>
      </c>
      <c r="C4435" s="10">
        <v>97</v>
      </c>
      <c r="D4435" s="10">
        <v>92</v>
      </c>
      <c r="E4435" s="10">
        <v>91</v>
      </c>
      <c r="F4435" s="11">
        <f t="shared" si="361"/>
        <v>2.7231509945115874E-3</v>
      </c>
      <c r="G4435" s="11">
        <f t="shared" si="361"/>
        <v>2.5597079707080374E-3</v>
      </c>
      <c r="H4435" s="11">
        <f t="shared" si="361"/>
        <v>2.5271459912799576E-3</v>
      </c>
      <c r="I4435" s="11"/>
    </row>
    <row r="4436" spans="2:9" ht="12" hidden="1" customHeight="1">
      <c r="B4436" s="9">
        <v>386108</v>
      </c>
      <c r="C4436" s="10">
        <v>13</v>
      </c>
      <c r="D4436" s="10">
        <v>12</v>
      </c>
      <c r="E4436" s="10">
        <v>13</v>
      </c>
      <c r="F4436" s="11">
        <f t="shared" si="361"/>
        <v>3.6495838070773853E-4</v>
      </c>
      <c r="G4436" s="11">
        <f t="shared" si="361"/>
        <v>3.3387495270104838E-4</v>
      </c>
      <c r="H4436" s="11">
        <f t="shared" si="361"/>
        <v>3.6102085589713684E-4</v>
      </c>
      <c r="I4436" s="11"/>
    </row>
    <row r="4437" spans="2:9" ht="12" hidden="1" customHeight="1">
      <c r="B4437" s="9">
        <v>386109</v>
      </c>
      <c r="C4437" s="10">
        <v>136</v>
      </c>
      <c r="D4437" s="10">
        <v>136</v>
      </c>
      <c r="E4437" s="10">
        <v>137</v>
      </c>
      <c r="F4437" s="11">
        <f t="shared" ref="F4437:H4458" si="362">C4437/C$4459</f>
        <v>3.8180261366348028E-3</v>
      </c>
      <c r="G4437" s="11">
        <f t="shared" si="362"/>
        <v>3.7839161306118816E-3</v>
      </c>
      <c r="H4437" s="11">
        <f t="shared" si="362"/>
        <v>3.8046044044544418E-3</v>
      </c>
      <c r="I4437" s="11"/>
    </row>
    <row r="4438" spans="2:9" ht="12" hidden="1" customHeight="1">
      <c r="B4438" s="9">
        <v>386110</v>
      </c>
      <c r="C4438" s="10">
        <v>49</v>
      </c>
      <c r="D4438" s="10">
        <v>49</v>
      </c>
      <c r="E4438" s="10">
        <v>49</v>
      </c>
      <c r="F4438" s="11">
        <f t="shared" si="362"/>
        <v>1.3756123580522452E-3</v>
      </c>
      <c r="G4438" s="11">
        <f t="shared" si="362"/>
        <v>1.3633227235292809E-3</v>
      </c>
      <c r="H4438" s="11">
        <f t="shared" si="362"/>
        <v>1.3607709183815157E-3</v>
      </c>
      <c r="I4438" s="11"/>
    </row>
    <row r="4439" spans="2:9" ht="12" hidden="1" customHeight="1">
      <c r="B4439" s="9">
        <v>386111</v>
      </c>
      <c r="C4439" s="10">
        <v>150</v>
      </c>
      <c r="D4439" s="10">
        <v>152</v>
      </c>
      <c r="E4439" s="10">
        <v>151</v>
      </c>
      <c r="F4439" s="11">
        <f t="shared" si="362"/>
        <v>4.2110582389354445E-3</v>
      </c>
      <c r="G4439" s="11">
        <f t="shared" si="362"/>
        <v>4.2290827342132799E-3</v>
      </c>
      <c r="H4439" s="11">
        <f t="shared" si="362"/>
        <v>4.1933960954205892E-3</v>
      </c>
      <c r="I4439" s="11"/>
    </row>
    <row r="4440" spans="2:9" ht="12" hidden="1" customHeight="1">
      <c r="B4440" s="9">
        <v>386112</v>
      </c>
      <c r="C4440" s="10">
        <v>62</v>
      </c>
      <c r="D4440" s="10">
        <v>59</v>
      </c>
      <c r="E4440" s="10">
        <v>60</v>
      </c>
      <c r="F4440" s="11">
        <f t="shared" si="362"/>
        <v>1.7405707387599836E-3</v>
      </c>
      <c r="G4440" s="11">
        <f t="shared" si="362"/>
        <v>1.6415518507801544E-3</v>
      </c>
      <c r="H4440" s="11">
        <f t="shared" si="362"/>
        <v>1.6662501041406314E-3</v>
      </c>
      <c r="I4440" s="11"/>
    </row>
    <row r="4441" spans="2:9" ht="12" hidden="1" customHeight="1">
      <c r="B4441" s="9">
        <v>386113</v>
      </c>
      <c r="C4441" s="10">
        <v>163</v>
      </c>
      <c r="D4441" s="10">
        <v>160</v>
      </c>
      <c r="E4441" s="10">
        <v>162</v>
      </c>
      <c r="F4441" s="11">
        <f t="shared" si="362"/>
        <v>4.5760166196431827E-3</v>
      </c>
      <c r="G4441" s="11">
        <f t="shared" si="362"/>
        <v>4.4516660360139782E-3</v>
      </c>
      <c r="H4441" s="11">
        <f t="shared" si="362"/>
        <v>4.4988752811797048E-3</v>
      </c>
      <c r="I4441" s="11"/>
    </row>
    <row r="4442" spans="2:9" ht="12" hidden="1" customHeight="1">
      <c r="B4442" s="9">
        <v>386114</v>
      </c>
      <c r="C4442" s="10">
        <v>21</v>
      </c>
      <c r="D4442" s="10">
        <v>21</v>
      </c>
      <c r="E4442" s="10">
        <v>21</v>
      </c>
      <c r="F4442" s="11">
        <f t="shared" si="362"/>
        <v>5.8954815345096218E-4</v>
      </c>
      <c r="G4442" s="11">
        <f t="shared" si="362"/>
        <v>5.8428116722683467E-4</v>
      </c>
      <c r="H4442" s="11">
        <f t="shared" si="362"/>
        <v>5.8318753644922108E-4</v>
      </c>
      <c r="I4442" s="11"/>
    </row>
    <row r="4443" spans="2:9" ht="12" hidden="1" customHeight="1">
      <c r="B4443" s="9">
        <v>386115</v>
      </c>
      <c r="C4443" s="10">
        <v>57</v>
      </c>
      <c r="D4443" s="10">
        <v>56</v>
      </c>
      <c r="E4443" s="10">
        <v>56</v>
      </c>
      <c r="F4443" s="11">
        <f t="shared" si="362"/>
        <v>1.6002021307954689E-3</v>
      </c>
      <c r="G4443" s="11">
        <f t="shared" si="362"/>
        <v>1.5580831126048925E-3</v>
      </c>
      <c r="H4443" s="11">
        <f t="shared" si="362"/>
        <v>1.5551667638645894E-3</v>
      </c>
      <c r="I4443" s="11"/>
    </row>
    <row r="4444" spans="2:9" ht="12" hidden="1" customHeight="1">
      <c r="B4444" s="9">
        <v>386116</v>
      </c>
      <c r="C4444" s="10">
        <v>257</v>
      </c>
      <c r="D4444" s="10">
        <v>259</v>
      </c>
      <c r="E4444" s="10">
        <v>260</v>
      </c>
      <c r="F4444" s="11">
        <f t="shared" si="362"/>
        <v>7.2149464493760614E-3</v>
      </c>
      <c r="G4444" s="11">
        <f t="shared" si="362"/>
        <v>7.2061343957976276E-3</v>
      </c>
      <c r="H4444" s="11">
        <f t="shared" si="362"/>
        <v>7.2204171179427361E-3</v>
      </c>
      <c r="I4444" s="11"/>
    </row>
    <row r="4445" spans="2:9" ht="12" hidden="1" customHeight="1">
      <c r="B4445" s="9">
        <v>386117</v>
      </c>
      <c r="C4445" s="10">
        <v>32</v>
      </c>
      <c r="D4445" s="10">
        <v>32</v>
      </c>
      <c r="E4445" s="10">
        <v>32</v>
      </c>
      <c r="F4445" s="11">
        <f t="shared" si="362"/>
        <v>8.9835909097289485E-4</v>
      </c>
      <c r="G4445" s="11">
        <f t="shared" si="362"/>
        <v>8.9033320720279571E-4</v>
      </c>
      <c r="H4445" s="11">
        <f t="shared" si="362"/>
        <v>8.8866672220833684E-4</v>
      </c>
      <c r="I4445" s="11"/>
    </row>
    <row r="4446" spans="2:9" ht="12" hidden="1" customHeight="1">
      <c r="B4446" s="9">
        <v>386118</v>
      </c>
      <c r="C4446" s="10">
        <v>166</v>
      </c>
      <c r="D4446" s="10">
        <v>156</v>
      </c>
      <c r="E4446" s="10">
        <v>160</v>
      </c>
      <c r="F4446" s="11">
        <f t="shared" si="362"/>
        <v>4.6602377844218923E-3</v>
      </c>
      <c r="G4446" s="11">
        <f t="shared" si="362"/>
        <v>4.3403743851136286E-3</v>
      </c>
      <c r="H4446" s="11">
        <f t="shared" si="362"/>
        <v>4.4433336110416841E-3</v>
      </c>
      <c r="I4446" s="11"/>
    </row>
    <row r="4447" spans="2:9" ht="12" hidden="1" customHeight="1">
      <c r="B4447" s="9">
        <v>386119</v>
      </c>
      <c r="C4447" s="10">
        <v>165</v>
      </c>
      <c r="D4447" s="10">
        <v>154</v>
      </c>
      <c r="E4447" s="10">
        <v>158</v>
      </c>
      <c r="F4447" s="11">
        <f t="shared" si="362"/>
        <v>4.6321640628289888E-3</v>
      </c>
      <c r="G4447" s="11">
        <f t="shared" si="362"/>
        <v>4.2847285596634543E-3</v>
      </c>
      <c r="H4447" s="11">
        <f t="shared" si="362"/>
        <v>4.3877919409036634E-3</v>
      </c>
      <c r="I4447" s="11"/>
    </row>
    <row r="4448" spans="2:9" ht="12" hidden="1" customHeight="1">
      <c r="B4448" s="9">
        <v>386121</v>
      </c>
      <c r="C4448" s="10">
        <v>41</v>
      </c>
      <c r="D4448" s="10">
        <v>41</v>
      </c>
      <c r="E4448" s="10">
        <v>41</v>
      </c>
      <c r="F4448" s="11">
        <f t="shared" si="362"/>
        <v>1.1510225853090215E-3</v>
      </c>
      <c r="G4448" s="11">
        <f t="shared" si="362"/>
        <v>1.1407394217285819E-3</v>
      </c>
      <c r="H4448" s="11">
        <f t="shared" si="362"/>
        <v>1.1386042378294316E-3</v>
      </c>
      <c r="I4448" s="11"/>
    </row>
    <row r="4449" spans="1:9" ht="12" hidden="1" customHeight="1">
      <c r="B4449" s="9">
        <v>386122</v>
      </c>
      <c r="C4449" s="10">
        <v>36</v>
      </c>
      <c r="D4449" s="10">
        <v>35</v>
      </c>
      <c r="E4449" s="10">
        <v>34</v>
      </c>
      <c r="F4449" s="11">
        <f t="shared" si="362"/>
        <v>1.0106539773445066E-3</v>
      </c>
      <c r="G4449" s="11">
        <f t="shared" si="362"/>
        <v>9.7380194537805779E-4</v>
      </c>
      <c r="H4449" s="11">
        <f t="shared" si="362"/>
        <v>9.4420839234635786E-4</v>
      </c>
      <c r="I4449" s="11"/>
    </row>
    <row r="4450" spans="1:9" ht="12" hidden="1" customHeight="1">
      <c r="B4450" s="9">
        <v>386123</v>
      </c>
      <c r="C4450" s="10">
        <v>127</v>
      </c>
      <c r="D4450" s="10">
        <v>127</v>
      </c>
      <c r="E4450" s="10">
        <v>127</v>
      </c>
      <c r="F4450" s="11">
        <f t="shared" si="362"/>
        <v>3.5653626422986764E-3</v>
      </c>
      <c r="G4450" s="11">
        <f t="shared" si="362"/>
        <v>3.5335099160860952E-3</v>
      </c>
      <c r="H4450" s="11">
        <f t="shared" si="362"/>
        <v>3.5268960537643366E-3</v>
      </c>
      <c r="I4450" s="11"/>
    </row>
    <row r="4451" spans="1:9" ht="12" hidden="1" customHeight="1">
      <c r="B4451" s="9">
        <v>386124</v>
      </c>
      <c r="C4451" s="10">
        <v>19</v>
      </c>
      <c r="D4451" s="10">
        <v>19</v>
      </c>
      <c r="E4451" s="10">
        <v>19</v>
      </c>
      <c r="F4451" s="11">
        <f t="shared" si="362"/>
        <v>5.3340071026515632E-4</v>
      </c>
      <c r="G4451" s="11">
        <f t="shared" si="362"/>
        <v>5.2863534177665999E-4</v>
      </c>
      <c r="H4451" s="11">
        <f t="shared" si="362"/>
        <v>5.2764586631119995E-4</v>
      </c>
      <c r="I4451" s="11"/>
    </row>
    <row r="4452" spans="1:9" ht="12" hidden="1" customHeight="1">
      <c r="B4452" s="9">
        <v>386125</v>
      </c>
      <c r="C4452" s="10">
        <v>33</v>
      </c>
      <c r="D4452" s="10">
        <v>32</v>
      </c>
      <c r="E4452" s="10">
        <v>31</v>
      </c>
      <c r="F4452" s="11">
        <f t="shared" si="362"/>
        <v>9.2643281256579778E-4</v>
      </c>
      <c r="G4452" s="11">
        <f t="shared" si="362"/>
        <v>8.9033320720279571E-4</v>
      </c>
      <c r="H4452" s="11">
        <f t="shared" si="362"/>
        <v>8.6089588713932628E-4</v>
      </c>
      <c r="I4452" s="11"/>
    </row>
    <row r="4453" spans="1:9" ht="12" hidden="1" customHeight="1">
      <c r="B4453" s="9">
        <v>386126</v>
      </c>
      <c r="C4453" s="10">
        <v>4</v>
      </c>
      <c r="D4453" s="10">
        <v>5</v>
      </c>
      <c r="E4453" s="10">
        <v>5</v>
      </c>
      <c r="F4453" s="11">
        <f t="shared" si="362"/>
        <v>1.1229488637161186E-4</v>
      </c>
      <c r="G4453" s="11">
        <f t="shared" si="362"/>
        <v>1.3911456362543682E-4</v>
      </c>
      <c r="H4453" s="11">
        <f t="shared" si="362"/>
        <v>1.3885417534505263E-4</v>
      </c>
      <c r="I4453" s="11"/>
    </row>
    <row r="4454" spans="1:9" ht="12" hidden="1" customHeight="1">
      <c r="B4454" s="9">
        <v>386127</v>
      </c>
      <c r="C4454" s="10">
        <v>10</v>
      </c>
      <c r="D4454" s="10">
        <v>10</v>
      </c>
      <c r="E4454" s="10">
        <v>10</v>
      </c>
      <c r="F4454" s="11">
        <f t="shared" si="362"/>
        <v>2.8073721592902963E-4</v>
      </c>
      <c r="G4454" s="11">
        <f t="shared" si="362"/>
        <v>2.7822912725087364E-4</v>
      </c>
      <c r="H4454" s="11">
        <f t="shared" si="362"/>
        <v>2.7770835069010526E-4</v>
      </c>
      <c r="I4454" s="11"/>
    </row>
    <row r="4455" spans="1:9" ht="12" hidden="1" customHeight="1">
      <c r="B4455" s="9">
        <v>386128</v>
      </c>
      <c r="C4455" s="10">
        <v>38</v>
      </c>
      <c r="D4455" s="10">
        <v>38</v>
      </c>
      <c r="E4455" s="10">
        <v>39</v>
      </c>
      <c r="F4455" s="11">
        <f t="shared" si="362"/>
        <v>1.0668014205303126E-3</v>
      </c>
      <c r="G4455" s="11">
        <f t="shared" si="362"/>
        <v>1.05727068355332E-3</v>
      </c>
      <c r="H4455" s="11">
        <f t="shared" si="362"/>
        <v>1.0830625676914105E-3</v>
      </c>
      <c r="I4455" s="11"/>
    </row>
    <row r="4456" spans="1:9" ht="12" hidden="1" customHeight="1">
      <c r="B4456" s="9">
        <v>386129</v>
      </c>
      <c r="C4456" s="10">
        <v>16</v>
      </c>
      <c r="D4456" s="10">
        <v>16</v>
      </c>
      <c r="E4456" s="10">
        <v>17</v>
      </c>
      <c r="F4456" s="11">
        <f t="shared" si="362"/>
        <v>4.4917954548644742E-4</v>
      </c>
      <c r="G4456" s="11">
        <f t="shared" si="362"/>
        <v>4.4516660360139785E-4</v>
      </c>
      <c r="H4456" s="11">
        <f t="shared" si="362"/>
        <v>4.7210419617317893E-4</v>
      </c>
      <c r="I4456" s="11"/>
    </row>
    <row r="4457" spans="1:9" ht="12" hidden="1" customHeight="1">
      <c r="B4457" s="9">
        <v>386132</v>
      </c>
      <c r="C4457" s="10">
        <v>22</v>
      </c>
      <c r="D4457" s="10">
        <v>22</v>
      </c>
      <c r="E4457" s="10">
        <v>22</v>
      </c>
      <c r="F4457" s="11">
        <f t="shared" si="362"/>
        <v>6.1762187504386522E-4</v>
      </c>
      <c r="G4457" s="11">
        <f t="shared" si="362"/>
        <v>6.1210407995192207E-4</v>
      </c>
      <c r="H4457" s="11">
        <f t="shared" si="362"/>
        <v>6.1095837151823153E-4</v>
      </c>
      <c r="I4457" s="11"/>
    </row>
    <row r="4458" spans="1:9" ht="12" hidden="1" customHeight="1">
      <c r="B4458" s="9">
        <v>386133</v>
      </c>
      <c r="C4458" s="10">
        <v>59</v>
      </c>
      <c r="D4458" s="10">
        <v>59</v>
      </c>
      <c r="E4458" s="10">
        <v>59</v>
      </c>
      <c r="F4458" s="11">
        <f t="shared" si="362"/>
        <v>1.6563495739812747E-3</v>
      </c>
      <c r="G4458" s="11">
        <f t="shared" si="362"/>
        <v>1.6415518507801544E-3</v>
      </c>
      <c r="H4458" s="11">
        <f t="shared" si="362"/>
        <v>1.6384792690716211E-3</v>
      </c>
      <c r="I4458" s="11"/>
    </row>
    <row r="4459" spans="1:9" ht="12" hidden="1" customHeight="1" thickBot="1">
      <c r="C4459" s="12">
        <f t="shared" ref="C4459:H4459" si="363">SUM(C4405:C4458)</f>
        <v>35620.5</v>
      </c>
      <c r="D4459" s="12">
        <f t="shared" si="363"/>
        <v>35941.599999999999</v>
      </c>
      <c r="E4459" s="12">
        <f t="shared" si="363"/>
        <v>36009</v>
      </c>
      <c r="F4459" s="13">
        <f t="shared" si="363"/>
        <v>0.99999999999999978</v>
      </c>
      <c r="G4459" s="13">
        <f t="shared" si="363"/>
        <v>1</v>
      </c>
      <c r="H4459" s="13">
        <f t="shared" si="363"/>
        <v>1.0000000000000002</v>
      </c>
      <c r="I4459" s="52"/>
    </row>
    <row r="4460" spans="1:9" ht="12" hidden="1" customHeight="1"/>
    <row r="4461" spans="1:9" ht="12" hidden="1" customHeight="1"/>
    <row r="4462" spans="1:9" ht="12" customHeight="1">
      <c r="A4462" s="35" t="s">
        <v>291</v>
      </c>
      <c r="B4462" s="35" t="s">
        <v>292</v>
      </c>
    </row>
    <row r="4463" spans="1:9" ht="12" customHeight="1">
      <c r="B4463" s="6" t="s">
        <v>4</v>
      </c>
      <c r="C4463" s="8" t="s">
        <v>7</v>
      </c>
      <c r="D4463" s="8" t="s">
        <v>8</v>
      </c>
      <c r="E4463" s="8">
        <v>2013</v>
      </c>
      <c r="F4463" s="8" t="s">
        <v>7</v>
      </c>
      <c r="G4463" s="8" t="s">
        <v>8</v>
      </c>
      <c r="H4463" s="8">
        <v>2013</v>
      </c>
      <c r="I4463" s="8"/>
    </row>
    <row r="4464" spans="1:9" ht="12" customHeight="1">
      <c r="B4464" s="9">
        <v>241100</v>
      </c>
      <c r="C4464" s="10">
        <v>2094.1999999999998</v>
      </c>
      <c r="D4464" s="10">
        <v>2094.1999999999998</v>
      </c>
      <c r="E4464" s="10">
        <v>2094.1999999999998</v>
      </c>
      <c r="F4464" s="39">
        <f t="shared" ref="F4464:F4527" si="364">C4464/$C$4717</f>
        <v>1.3229378291235838E-2</v>
      </c>
      <c r="G4464" s="39">
        <f t="shared" ref="G4464:G4527" si="365">D4464/$D$4717</f>
        <v>1.3103434035766319E-2</v>
      </c>
      <c r="H4464" s="39">
        <f t="shared" ref="H4464:H4527" si="366">E4464/$E$4717</f>
        <v>1.3055466719531885E-2</v>
      </c>
      <c r="I4464" s="39"/>
    </row>
    <row r="4465" spans="2:9" ht="12" customHeight="1">
      <c r="B4465" s="9">
        <v>242100</v>
      </c>
      <c r="C4465" s="10">
        <v>120.7</v>
      </c>
      <c r="D4465" s="10">
        <v>124.1</v>
      </c>
      <c r="E4465" s="10">
        <v>123.1</v>
      </c>
      <c r="F4465" s="39">
        <f t="shared" si="364"/>
        <v>7.6248016414485998E-4</v>
      </c>
      <c r="G4465" s="39">
        <f t="shared" si="365"/>
        <v>7.7649515988854943E-4</v>
      </c>
      <c r="H4465" s="39">
        <f t="shared" si="366"/>
        <v>7.6741856230272908E-4</v>
      </c>
      <c r="I4465" s="39"/>
    </row>
    <row r="4466" spans="2:9" ht="12" customHeight="1">
      <c r="B4466" s="9">
        <v>242101</v>
      </c>
      <c r="C4466" s="10">
        <v>121.7</v>
      </c>
      <c r="D4466" s="10">
        <v>125.1</v>
      </c>
      <c r="E4466" s="10">
        <v>124.1</v>
      </c>
      <c r="F4466" s="39">
        <f t="shared" si="364"/>
        <v>7.6879731546337579E-4</v>
      </c>
      <c r="G4466" s="39">
        <f t="shared" si="365"/>
        <v>7.8275217165235721E-4</v>
      </c>
      <c r="H4466" s="39">
        <f t="shared" si="366"/>
        <v>7.7365266922639056E-4</v>
      </c>
      <c r="I4466" s="39"/>
    </row>
    <row r="4467" spans="2:9" ht="12" customHeight="1">
      <c r="B4467" s="9">
        <v>246100</v>
      </c>
      <c r="C4467" s="10">
        <v>1699</v>
      </c>
      <c r="D4467" s="10">
        <v>1688.5</v>
      </c>
      <c r="E4467" s="10">
        <v>1679</v>
      </c>
      <c r="F4467" s="39">
        <f t="shared" si="364"/>
        <v>1.0732840090158385E-2</v>
      </c>
      <c r="G4467" s="39">
        <f t="shared" si="365"/>
        <v>1.056496436318949E-2</v>
      </c>
      <c r="H4467" s="39">
        <f t="shared" si="366"/>
        <v>1.0467065524827637E-2</v>
      </c>
      <c r="I4467" s="39"/>
    </row>
    <row r="4468" spans="2:9" ht="12" customHeight="1">
      <c r="B4468" s="9">
        <v>248100</v>
      </c>
      <c r="C4468" s="10">
        <v>1252.4000000000001</v>
      </c>
      <c r="D4468" s="10">
        <v>1263.5999999999999</v>
      </c>
      <c r="E4468" s="10">
        <v>1258.8</v>
      </c>
      <c r="F4468" s="39">
        <f t="shared" si="364"/>
        <v>7.9116003113092193E-3</v>
      </c>
      <c r="G4468" s="39">
        <f t="shared" si="365"/>
        <v>7.9063600647475505E-3</v>
      </c>
      <c r="H4468" s="39">
        <f t="shared" si="366"/>
        <v>7.8474937955050807E-3</v>
      </c>
      <c r="I4468" s="39"/>
    </row>
    <row r="4469" spans="2:9" ht="12" customHeight="1">
      <c r="B4469" s="9">
        <v>248101</v>
      </c>
      <c r="C4469" s="10">
        <v>1150.0999999999999</v>
      </c>
      <c r="D4469" s="10">
        <v>1161.3</v>
      </c>
      <c r="E4469" s="10">
        <v>1157.3</v>
      </c>
      <c r="F4469" s="39">
        <f t="shared" si="364"/>
        <v>7.2653557314250484E-3</v>
      </c>
      <c r="G4469" s="39">
        <f t="shared" si="365"/>
        <v>7.2662677613100123E-3</v>
      </c>
      <c r="H4469" s="39">
        <f t="shared" si="366"/>
        <v>7.214731942753439E-3</v>
      </c>
      <c r="I4469" s="39"/>
    </row>
    <row r="4470" spans="2:9" ht="12" customHeight="1">
      <c r="B4470" s="9">
        <v>249100</v>
      </c>
      <c r="C4470" s="10">
        <v>1602.6</v>
      </c>
      <c r="D4470" s="10">
        <v>1591.6</v>
      </c>
      <c r="E4470" s="10">
        <v>1588.6</v>
      </c>
      <c r="F4470" s="39">
        <f t="shared" si="364"/>
        <v>1.012386670305346E-2</v>
      </c>
      <c r="G4470" s="39">
        <f t="shared" si="365"/>
        <v>9.9586599232765124E-3</v>
      </c>
      <c r="H4470" s="39">
        <f t="shared" si="366"/>
        <v>9.9035022589286387E-3</v>
      </c>
      <c r="I4470" s="39"/>
    </row>
    <row r="4471" spans="2:9" ht="12" customHeight="1">
      <c r="B4471" s="9">
        <v>249101</v>
      </c>
      <c r="C4471" s="10">
        <v>908</v>
      </c>
      <c r="D4471" s="10">
        <v>908</v>
      </c>
      <c r="E4471" s="10">
        <v>908</v>
      </c>
      <c r="F4471" s="39">
        <f t="shared" si="364"/>
        <v>5.7359733972123681E-3</v>
      </c>
      <c r="G4471" s="39">
        <f t="shared" si="365"/>
        <v>5.6813666815374933E-3</v>
      </c>
      <c r="H4471" s="39">
        <f t="shared" si="366"/>
        <v>5.6605690866846307E-3</v>
      </c>
      <c r="I4471" s="39"/>
    </row>
    <row r="4472" spans="2:9" ht="12" customHeight="1">
      <c r="B4472" s="9">
        <v>250100</v>
      </c>
      <c r="C4472" s="10">
        <v>3355</v>
      </c>
      <c r="D4472" s="10">
        <v>3355</v>
      </c>
      <c r="E4472" s="10">
        <v>3355</v>
      </c>
      <c r="F4472" s="39">
        <f t="shared" si="364"/>
        <v>2.119404267362059E-2</v>
      </c>
      <c r="G4472" s="39">
        <f t="shared" si="365"/>
        <v>2.0992274467575209E-2</v>
      </c>
      <c r="H4472" s="39">
        <f t="shared" si="366"/>
        <v>2.091542872888429E-2</v>
      </c>
      <c r="I4472" s="39"/>
    </row>
    <row r="4473" spans="2:9" ht="12" customHeight="1">
      <c r="B4473" s="9">
        <v>251100</v>
      </c>
      <c r="C4473" s="10">
        <v>67</v>
      </c>
      <c r="D4473" s="10">
        <v>67</v>
      </c>
      <c r="E4473" s="10">
        <v>66</v>
      </c>
      <c r="F4473" s="39">
        <f t="shared" si="364"/>
        <v>4.232491383405602E-4</v>
      </c>
      <c r="G4473" s="39">
        <f t="shared" si="365"/>
        <v>4.1921978817512339E-4</v>
      </c>
      <c r="H4473" s="39">
        <f t="shared" si="366"/>
        <v>4.1145105696165817E-4</v>
      </c>
      <c r="I4473" s="39"/>
    </row>
    <row r="4474" spans="2:9" ht="12" customHeight="1">
      <c r="B4474" s="9">
        <v>251101</v>
      </c>
      <c r="C4474" s="10">
        <v>43</v>
      </c>
      <c r="D4474" s="10">
        <v>41</v>
      </c>
      <c r="E4474" s="10">
        <v>43</v>
      </c>
      <c r="F4474" s="39">
        <f t="shared" si="364"/>
        <v>2.7163750669618043E-4</v>
      </c>
      <c r="G4474" s="39">
        <f t="shared" si="365"/>
        <v>2.565374823161203E-4</v>
      </c>
      <c r="H4474" s="39">
        <f t="shared" si="366"/>
        <v>2.6806659771744397E-4</v>
      </c>
      <c r="I4474" s="39"/>
    </row>
    <row r="4475" spans="2:9" ht="12" customHeight="1">
      <c r="B4475" s="9">
        <v>251102</v>
      </c>
      <c r="C4475" s="10">
        <v>3218.3</v>
      </c>
      <c r="D4475" s="10">
        <v>3304.8</v>
      </c>
      <c r="E4475" s="10">
        <v>3348.8</v>
      </c>
      <c r="F4475" s="39">
        <f t="shared" si="364"/>
        <v>2.0330488088379478E-2</v>
      </c>
      <c r="G4475" s="39">
        <f t="shared" si="365"/>
        <v>2.0678172477032058E-2</v>
      </c>
      <c r="H4475" s="39">
        <f t="shared" si="366"/>
        <v>2.0876777265957588E-2</v>
      </c>
      <c r="I4475" s="39"/>
    </row>
    <row r="4476" spans="2:9" ht="12" customHeight="1">
      <c r="B4476" s="9">
        <v>251103</v>
      </c>
      <c r="C4476" s="10">
        <v>3144.8</v>
      </c>
      <c r="D4476" s="10">
        <v>3248.8</v>
      </c>
      <c r="E4476" s="10">
        <v>3299.3</v>
      </c>
      <c r="F4476" s="39">
        <f t="shared" si="364"/>
        <v>1.9866177466468564E-2</v>
      </c>
      <c r="G4476" s="39">
        <f t="shared" si="365"/>
        <v>2.0327779818258822E-2</v>
      </c>
      <c r="H4476" s="39">
        <f t="shared" si="366"/>
        <v>2.0568188973236347E-2</v>
      </c>
      <c r="I4476" s="39"/>
    </row>
    <row r="4477" spans="2:9" ht="12" customHeight="1">
      <c r="B4477" s="9">
        <v>251104</v>
      </c>
      <c r="C4477" s="10">
        <v>56</v>
      </c>
      <c r="D4477" s="10">
        <v>272</v>
      </c>
      <c r="E4477" s="10">
        <v>293</v>
      </c>
      <c r="F4477" s="39">
        <f t="shared" si="364"/>
        <v>3.5376047383688612E-4</v>
      </c>
      <c r="G4477" s="39">
        <f t="shared" si="365"/>
        <v>1.7019071997557249E-3</v>
      </c>
      <c r="H4477" s="39">
        <f t="shared" si="366"/>
        <v>1.8265933286328159E-3</v>
      </c>
      <c r="I4477" s="39"/>
    </row>
    <row r="4478" spans="2:9" ht="12" customHeight="1">
      <c r="B4478" s="9">
        <v>251106</v>
      </c>
      <c r="C4478" s="10">
        <v>6105.6</v>
      </c>
      <c r="D4478" s="10">
        <v>6355.9</v>
      </c>
      <c r="E4478" s="10">
        <v>6498.6</v>
      </c>
      <c r="F4478" s="39">
        <f t="shared" si="364"/>
        <v>3.8569999090330216E-2</v>
      </c>
      <c r="G4478" s="39">
        <f t="shared" si="365"/>
        <v>3.9768941069586068E-2</v>
      </c>
      <c r="H4478" s="39">
        <f t="shared" si="366"/>
        <v>4.0512967254106545E-2</v>
      </c>
      <c r="I4478" s="39"/>
    </row>
    <row r="4479" spans="2:9" ht="12" customHeight="1">
      <c r="B4479" s="9">
        <v>252106</v>
      </c>
      <c r="C4479" s="10">
        <v>1703.8</v>
      </c>
      <c r="D4479" s="10">
        <v>1696.8</v>
      </c>
      <c r="E4479" s="10">
        <v>1700.3</v>
      </c>
      <c r="F4479" s="39">
        <f t="shared" si="364"/>
        <v>1.0763162416487261E-2</v>
      </c>
      <c r="G4479" s="39">
        <f t="shared" si="365"/>
        <v>1.0616897560829095E-2</v>
      </c>
      <c r="H4479" s="39">
        <f t="shared" si="366"/>
        <v>1.0599852002301626E-2</v>
      </c>
      <c r="I4479" s="39"/>
    </row>
    <row r="4480" spans="2:9" ht="12" customHeight="1">
      <c r="B4480" s="9">
        <v>252107</v>
      </c>
      <c r="C4480" s="10">
        <v>158</v>
      </c>
      <c r="D4480" s="10">
        <v>158</v>
      </c>
      <c r="E4480" s="10">
        <v>156</v>
      </c>
      <c r="F4480" s="39">
        <f t="shared" si="364"/>
        <v>9.9810990832550016E-4</v>
      </c>
      <c r="G4480" s="39">
        <f t="shared" si="365"/>
        <v>9.8860785868163433E-4</v>
      </c>
      <c r="H4480" s="39">
        <f t="shared" si="366"/>
        <v>9.7252068009119207E-4</v>
      </c>
      <c r="I4480" s="39"/>
    </row>
    <row r="4481" spans="2:9" ht="12" customHeight="1">
      <c r="B4481" s="9">
        <v>252110</v>
      </c>
      <c r="C4481" s="10">
        <v>1145</v>
      </c>
      <c r="D4481" s="10">
        <v>882</v>
      </c>
      <c r="E4481" s="10">
        <v>887</v>
      </c>
      <c r="F4481" s="39">
        <f t="shared" si="364"/>
        <v>7.2331382597006187E-3</v>
      </c>
      <c r="G4481" s="39">
        <f t="shared" si="365"/>
        <v>5.5186843756784903E-3</v>
      </c>
      <c r="H4481" s="39">
        <f t="shared" si="366"/>
        <v>5.5296528412877395E-3</v>
      </c>
      <c r="I4481" s="39"/>
    </row>
    <row r="4482" spans="2:9" ht="12" customHeight="1">
      <c r="B4482" s="9">
        <v>252111</v>
      </c>
      <c r="C4482" s="10">
        <v>1135.5</v>
      </c>
      <c r="D4482" s="10">
        <v>876.5</v>
      </c>
      <c r="E4482" s="10">
        <v>880.5</v>
      </c>
      <c r="F4482" s="39">
        <f t="shared" si="364"/>
        <v>7.1731253221747181E-3</v>
      </c>
      <c r="G4482" s="39">
        <f t="shared" si="365"/>
        <v>5.4842708109775476E-3</v>
      </c>
      <c r="H4482" s="39">
        <f t="shared" si="366"/>
        <v>5.4891311462839393E-3</v>
      </c>
      <c r="I4482" s="39"/>
    </row>
    <row r="4483" spans="2:9" ht="12" customHeight="1">
      <c r="B4483" s="9">
        <v>252113</v>
      </c>
      <c r="C4483" s="10">
        <v>224.5</v>
      </c>
      <c r="D4483" s="10">
        <v>223.5</v>
      </c>
      <c r="E4483" s="10">
        <v>223.5</v>
      </c>
      <c r="F4483" s="39">
        <f t="shared" si="364"/>
        <v>1.4182004710068025E-3</v>
      </c>
      <c r="G4483" s="39">
        <f t="shared" si="365"/>
        <v>1.3984421292110461E-3</v>
      </c>
      <c r="H4483" s="39">
        <f t="shared" si="366"/>
        <v>1.3933228974383424E-3</v>
      </c>
      <c r="I4483" s="39"/>
    </row>
    <row r="4484" spans="2:9" ht="12" customHeight="1">
      <c r="B4484" s="9">
        <v>252114</v>
      </c>
      <c r="C4484" s="10">
        <v>58</v>
      </c>
      <c r="D4484" s="10">
        <v>60</v>
      </c>
      <c r="E4484" s="10">
        <v>60</v>
      </c>
      <c r="F4484" s="39">
        <f t="shared" si="364"/>
        <v>3.663947764739178E-4</v>
      </c>
      <c r="G4484" s="39">
        <f t="shared" si="365"/>
        <v>3.754207058284687E-4</v>
      </c>
      <c r="H4484" s="39">
        <f t="shared" si="366"/>
        <v>3.7404641541968927E-4</v>
      </c>
      <c r="I4484" s="39"/>
    </row>
    <row r="4485" spans="2:9" ht="12" customHeight="1">
      <c r="B4485" s="9">
        <v>252115</v>
      </c>
      <c r="C4485" s="10">
        <v>100</v>
      </c>
      <c r="D4485" s="10">
        <v>100</v>
      </c>
      <c r="E4485" s="10">
        <v>98</v>
      </c>
      <c r="F4485" s="39">
        <f t="shared" si="364"/>
        <v>6.3171513185158242E-4</v>
      </c>
      <c r="G4485" s="39">
        <f t="shared" si="365"/>
        <v>6.2570117638078117E-4</v>
      </c>
      <c r="H4485" s="39">
        <f t="shared" si="366"/>
        <v>6.1094247851882575E-4</v>
      </c>
      <c r="I4485" s="39"/>
    </row>
    <row r="4486" spans="2:9" ht="12" customHeight="1">
      <c r="B4486" s="9">
        <v>252116</v>
      </c>
      <c r="C4486" s="10">
        <v>79</v>
      </c>
      <c r="D4486" s="10">
        <v>80</v>
      </c>
      <c r="E4486" s="10">
        <v>79</v>
      </c>
      <c r="F4486" s="39">
        <f t="shared" si="364"/>
        <v>4.9905495416275008E-4</v>
      </c>
      <c r="G4486" s="39">
        <f t="shared" si="365"/>
        <v>5.0056094110462494E-4</v>
      </c>
      <c r="H4486" s="39">
        <f t="shared" si="366"/>
        <v>4.9249444696925751E-4</v>
      </c>
      <c r="I4486" s="39"/>
    </row>
    <row r="4487" spans="2:9" ht="12" customHeight="1">
      <c r="B4487" s="9">
        <v>252117</v>
      </c>
      <c r="C4487" s="10">
        <v>176</v>
      </c>
      <c r="D4487" s="10">
        <v>177</v>
      </c>
      <c r="E4487" s="10">
        <v>176</v>
      </c>
      <c r="F4487" s="39">
        <f t="shared" si="364"/>
        <v>1.111818632058785E-3</v>
      </c>
      <c r="G4487" s="39">
        <f t="shared" si="365"/>
        <v>1.1074910821939827E-3</v>
      </c>
      <c r="H4487" s="39">
        <f t="shared" si="366"/>
        <v>1.0972028185644218E-3</v>
      </c>
      <c r="I4487" s="39"/>
    </row>
    <row r="4488" spans="2:9" ht="12" customHeight="1">
      <c r="B4488" s="9">
        <v>252118</v>
      </c>
      <c r="C4488" s="10">
        <v>340</v>
      </c>
      <c r="D4488" s="10">
        <v>340</v>
      </c>
      <c r="E4488" s="10">
        <v>339</v>
      </c>
      <c r="F4488" s="39">
        <f t="shared" si="364"/>
        <v>2.1478314482953802E-3</v>
      </c>
      <c r="G4488" s="39">
        <f t="shared" si="365"/>
        <v>2.1273839996946561E-3</v>
      </c>
      <c r="H4488" s="39">
        <f t="shared" si="366"/>
        <v>2.1133622471212442E-3</v>
      </c>
      <c r="I4488" s="39"/>
    </row>
    <row r="4489" spans="2:9" ht="12" customHeight="1">
      <c r="B4489" s="9">
        <v>252119</v>
      </c>
      <c r="C4489" s="10">
        <v>240</v>
      </c>
      <c r="D4489" s="10">
        <v>242</v>
      </c>
      <c r="E4489" s="10">
        <v>242</v>
      </c>
      <c r="F4489" s="39">
        <f t="shared" si="364"/>
        <v>1.5161163164437977E-3</v>
      </c>
      <c r="G4489" s="39">
        <f t="shared" si="365"/>
        <v>1.5141968468414906E-3</v>
      </c>
      <c r="H4489" s="39">
        <f t="shared" si="366"/>
        <v>1.50865387552608E-3</v>
      </c>
      <c r="I4489" s="39"/>
    </row>
    <row r="4490" spans="2:9" ht="12" customHeight="1">
      <c r="B4490" s="9">
        <v>252121</v>
      </c>
      <c r="C4490" s="10">
        <v>219.5</v>
      </c>
      <c r="D4490" s="10">
        <v>220.5</v>
      </c>
      <c r="E4490" s="10">
        <v>217.5</v>
      </c>
      <c r="F4490" s="39">
        <f t="shared" si="364"/>
        <v>1.3866147144142233E-3</v>
      </c>
      <c r="G4490" s="39">
        <f t="shared" si="365"/>
        <v>1.3796710939196226E-3</v>
      </c>
      <c r="H4490" s="39">
        <f t="shared" si="366"/>
        <v>1.3559182558963735E-3</v>
      </c>
      <c r="I4490" s="39"/>
    </row>
    <row r="4491" spans="2:9" ht="12" customHeight="1">
      <c r="B4491" s="9">
        <v>252122</v>
      </c>
      <c r="C4491" s="10">
        <v>250.5</v>
      </c>
      <c r="D4491" s="10">
        <v>251.5</v>
      </c>
      <c r="E4491" s="10">
        <v>252.5</v>
      </c>
      <c r="F4491" s="39">
        <f t="shared" si="364"/>
        <v>1.582446405288214E-3</v>
      </c>
      <c r="G4491" s="39">
        <f t="shared" si="365"/>
        <v>1.5736384585976647E-3</v>
      </c>
      <c r="H4491" s="39">
        <f t="shared" si="366"/>
        <v>1.5741119982245256E-3</v>
      </c>
      <c r="I4491" s="39"/>
    </row>
    <row r="4492" spans="2:9" ht="12" customHeight="1">
      <c r="B4492" s="9">
        <v>252123</v>
      </c>
      <c r="C4492" s="10">
        <v>253.5</v>
      </c>
      <c r="D4492" s="10">
        <v>264.5</v>
      </c>
      <c r="E4492" s="10">
        <v>266.5</v>
      </c>
      <c r="F4492" s="39">
        <f t="shared" si="364"/>
        <v>1.6013978592437613E-3</v>
      </c>
      <c r="G4492" s="39">
        <f t="shared" si="365"/>
        <v>1.6549796115271664E-3</v>
      </c>
      <c r="H4492" s="39">
        <f t="shared" si="366"/>
        <v>1.6613894951557865E-3</v>
      </c>
      <c r="I4492" s="39"/>
    </row>
    <row r="4493" spans="2:9" ht="12" customHeight="1">
      <c r="B4493" s="9">
        <v>252124</v>
      </c>
      <c r="C4493" s="10">
        <v>45</v>
      </c>
      <c r="D4493" s="10">
        <v>45</v>
      </c>
      <c r="E4493" s="10">
        <v>45</v>
      </c>
      <c r="F4493" s="39">
        <f t="shared" si="364"/>
        <v>2.8427180933321205E-4</v>
      </c>
      <c r="G4493" s="39">
        <f t="shared" si="365"/>
        <v>2.8156552937135156E-4</v>
      </c>
      <c r="H4493" s="39">
        <f t="shared" si="366"/>
        <v>2.8053481156476692E-4</v>
      </c>
      <c r="I4493" s="39"/>
    </row>
    <row r="4494" spans="2:9" ht="12" customHeight="1">
      <c r="B4494" s="9">
        <v>252125</v>
      </c>
      <c r="C4494" s="10">
        <v>1179.2</v>
      </c>
      <c r="D4494" s="10">
        <v>1205</v>
      </c>
      <c r="E4494" s="10">
        <v>1201.5999999999999</v>
      </c>
      <c r="F4494" s="39">
        <f t="shared" si="364"/>
        <v>7.4491848347938601E-3</v>
      </c>
      <c r="G4494" s="39">
        <f t="shared" si="365"/>
        <v>7.5396991753884134E-3</v>
      </c>
      <c r="H4494" s="39">
        <f t="shared" si="366"/>
        <v>7.4909028794716429E-3</v>
      </c>
      <c r="I4494" s="39"/>
    </row>
    <row r="4495" spans="2:9" ht="12" customHeight="1">
      <c r="B4495" s="9">
        <v>252126</v>
      </c>
      <c r="C4495" s="10">
        <v>979</v>
      </c>
      <c r="D4495" s="10">
        <v>1004.8</v>
      </c>
      <c r="E4495" s="10">
        <v>1000.6</v>
      </c>
      <c r="F4495" s="39">
        <f t="shared" si="364"/>
        <v>6.1844911408269919E-3</v>
      </c>
      <c r="G4495" s="39">
        <f t="shared" si="365"/>
        <v>6.2870454202740896E-3</v>
      </c>
      <c r="H4495" s="39">
        <f t="shared" si="366"/>
        <v>6.2378473878156844E-3</v>
      </c>
      <c r="I4495" s="39"/>
    </row>
    <row r="4496" spans="2:9" ht="12" customHeight="1">
      <c r="B4496" s="9">
        <v>252128</v>
      </c>
      <c r="C4496" s="10">
        <v>430.1</v>
      </c>
      <c r="D4496" s="10">
        <v>426.1</v>
      </c>
      <c r="E4496" s="10">
        <v>428.5</v>
      </c>
      <c r="F4496" s="39">
        <f t="shared" si="364"/>
        <v>2.717006782093656E-3</v>
      </c>
      <c r="G4496" s="39">
        <f t="shared" si="365"/>
        <v>2.6661127125585087E-3</v>
      </c>
      <c r="H4496" s="39">
        <f t="shared" si="366"/>
        <v>2.6713148167889474E-3</v>
      </c>
      <c r="I4496" s="39"/>
    </row>
    <row r="4497" spans="2:16" ht="12" customHeight="1">
      <c r="B4497" s="9">
        <v>252129</v>
      </c>
      <c r="C4497" s="10">
        <v>527.6</v>
      </c>
      <c r="D4497" s="10">
        <v>535.79999999999995</v>
      </c>
      <c r="E4497" s="10">
        <v>538.6</v>
      </c>
      <c r="F4497" s="39">
        <f t="shared" si="364"/>
        <v>3.3329290356489487E-3</v>
      </c>
      <c r="G4497" s="39">
        <f t="shared" si="365"/>
        <v>3.3525069030482255E-3</v>
      </c>
      <c r="H4497" s="39">
        <f t="shared" si="366"/>
        <v>3.3576899890840773E-3</v>
      </c>
      <c r="I4497" s="39"/>
    </row>
    <row r="4498" spans="2:16" ht="12" customHeight="1">
      <c r="B4498" s="9">
        <v>252130</v>
      </c>
      <c r="C4498" s="10">
        <v>76.2</v>
      </c>
      <c r="D4498" s="10">
        <v>75.400000000000006</v>
      </c>
      <c r="E4498" s="10">
        <v>77.2</v>
      </c>
      <c r="F4498" s="39">
        <f t="shared" si="364"/>
        <v>4.8136693047090578E-4</v>
      </c>
      <c r="G4498" s="39">
        <f t="shared" si="365"/>
        <v>4.7177868699110908E-4</v>
      </c>
      <c r="H4498" s="39">
        <f t="shared" si="366"/>
        <v>4.8127305450666686E-4</v>
      </c>
      <c r="I4498" s="39"/>
    </row>
    <row r="4499" spans="2:16" ht="12" customHeight="1">
      <c r="B4499" s="9">
        <v>252136</v>
      </c>
      <c r="C4499" s="10">
        <v>0</v>
      </c>
      <c r="D4499" s="10">
        <v>268</v>
      </c>
      <c r="E4499" s="10">
        <v>267</v>
      </c>
      <c r="F4499" s="39">
        <f t="shared" si="364"/>
        <v>0</v>
      </c>
      <c r="G4499" s="39">
        <f t="shared" si="365"/>
        <v>1.6768791527004936E-3</v>
      </c>
      <c r="H4499" s="39">
        <f t="shared" si="366"/>
        <v>1.6645065486176171E-3</v>
      </c>
      <c r="I4499" s="39"/>
    </row>
    <row r="4500" spans="2:16" ht="12" customHeight="1">
      <c r="B4500" s="9">
        <v>252137</v>
      </c>
      <c r="C4500" s="10">
        <v>0</v>
      </c>
      <c r="D4500" s="10">
        <v>264</v>
      </c>
      <c r="E4500" s="10">
        <v>264</v>
      </c>
      <c r="F4500" s="39">
        <f t="shared" si="364"/>
        <v>0</v>
      </c>
      <c r="G4500" s="39">
        <f t="shared" si="365"/>
        <v>1.6518511056452625E-3</v>
      </c>
      <c r="H4500" s="39">
        <f t="shared" si="366"/>
        <v>1.6458042278466327E-3</v>
      </c>
      <c r="I4500" s="39"/>
    </row>
    <row r="4501" spans="2:16" ht="12" customHeight="1">
      <c r="B4501" s="9">
        <v>254101</v>
      </c>
      <c r="C4501" s="10">
        <v>728.5</v>
      </c>
      <c r="D4501" s="10">
        <v>760.5</v>
      </c>
      <c r="E4501" s="10">
        <v>767</v>
      </c>
      <c r="F4501" s="39">
        <f t="shared" si="364"/>
        <v>4.6020447355387779E-3</v>
      </c>
      <c r="G4501" s="39">
        <f t="shared" si="365"/>
        <v>4.7584574463758415E-3</v>
      </c>
      <c r="H4501" s="39">
        <f t="shared" si="366"/>
        <v>4.7815600104483607E-3</v>
      </c>
      <c r="I4501" s="39"/>
    </row>
    <row r="4502" spans="2:16" ht="12" customHeight="1">
      <c r="B4502" s="25">
        <v>255100</v>
      </c>
      <c r="C4502" s="26">
        <v>11760.8</v>
      </c>
      <c r="D4502" s="26">
        <v>11791.9</v>
      </c>
      <c r="E4502" s="26">
        <v>11801.4</v>
      </c>
      <c r="F4502" s="40">
        <f t="shared" si="364"/>
        <v>7.4294753226800903E-2</v>
      </c>
      <c r="G4502" s="40">
        <f t="shared" si="365"/>
        <v>7.3782057017645342E-2</v>
      </c>
      <c r="H4502" s="40">
        <f t="shared" si="366"/>
        <v>7.3571189448898677E-2</v>
      </c>
      <c r="I4502" s="40"/>
    </row>
    <row r="4503" spans="2:16" ht="12" customHeight="1">
      <c r="B4503" s="25">
        <v>255101</v>
      </c>
      <c r="C4503" s="26">
        <v>9170.6</v>
      </c>
      <c r="D4503" s="26">
        <v>9196.2000000000007</v>
      </c>
      <c r="E4503" s="26">
        <v>9199.2000000000007</v>
      </c>
      <c r="F4503" s="40">
        <f t="shared" si="364"/>
        <v>5.7932067881581215E-2</v>
      </c>
      <c r="G4503" s="40">
        <f t="shared" si="365"/>
        <v>5.7540731582329405E-2</v>
      </c>
      <c r="H4503" s="40">
        <f t="shared" si="366"/>
        <v>5.7348796412146762E-2</v>
      </c>
      <c r="I4503" s="40"/>
      <c r="P4503" s="22">
        <v>41699</v>
      </c>
    </row>
    <row r="4504" spans="2:16" ht="12" customHeight="1">
      <c r="B4504" s="25">
        <v>255102</v>
      </c>
      <c r="C4504" s="26">
        <v>55</v>
      </c>
      <c r="D4504" s="26">
        <v>94</v>
      </c>
      <c r="E4504" s="26">
        <v>100</v>
      </c>
      <c r="F4504" s="40">
        <f t="shared" si="364"/>
        <v>3.4744332251837031E-4</v>
      </c>
      <c r="G4504" s="40">
        <f t="shared" si="365"/>
        <v>5.8815910579793431E-4</v>
      </c>
      <c r="H4504" s="40">
        <f t="shared" si="366"/>
        <v>6.234106923661487E-4</v>
      </c>
      <c r="I4504" s="40"/>
      <c r="M4504" s="28">
        <f>SUM(F4502:F4504)</f>
        <v>0.13257426443090051</v>
      </c>
      <c r="N4504" s="28">
        <f t="shared" ref="N4504:O4504" si="367">SUM(G4502:G4504)</f>
        <v>0.13191094770577269</v>
      </c>
      <c r="O4504" s="28">
        <f t="shared" si="367"/>
        <v>0.1315433965534116</v>
      </c>
      <c r="P4504" s="23">
        <v>0</v>
      </c>
    </row>
    <row r="4505" spans="2:16" ht="12" customHeight="1">
      <c r="B4505" s="9">
        <v>256100</v>
      </c>
      <c r="C4505" s="10">
        <v>1143.8</v>
      </c>
      <c r="D4505" s="10">
        <v>1241</v>
      </c>
      <c r="E4505" s="10">
        <v>1184.2</v>
      </c>
      <c r="F4505" s="39">
        <f t="shared" si="364"/>
        <v>7.2255576781183987E-3</v>
      </c>
      <c r="G4505" s="39">
        <f t="shared" si="365"/>
        <v>7.764951598885495E-3</v>
      </c>
      <c r="H4505" s="39">
        <f t="shared" si="366"/>
        <v>7.382429418999934E-3</v>
      </c>
      <c r="I4505" s="39"/>
    </row>
    <row r="4506" spans="2:16" ht="12" customHeight="1">
      <c r="B4506" s="9">
        <v>257100</v>
      </c>
      <c r="C4506" s="10">
        <v>0</v>
      </c>
      <c r="D4506" s="10">
        <v>0</v>
      </c>
      <c r="E4506" s="10">
        <v>0</v>
      </c>
      <c r="F4506" s="39">
        <f t="shared" si="364"/>
        <v>0</v>
      </c>
      <c r="G4506" s="39">
        <f t="shared" si="365"/>
        <v>0</v>
      </c>
      <c r="H4506" s="39">
        <f t="shared" si="366"/>
        <v>0</v>
      </c>
      <c r="I4506" s="39"/>
    </row>
    <row r="4507" spans="2:16" ht="12" customHeight="1">
      <c r="B4507" s="9">
        <v>257101</v>
      </c>
      <c r="C4507" s="10">
        <v>0</v>
      </c>
      <c r="D4507" s="10">
        <v>0</v>
      </c>
      <c r="E4507" s="10">
        <v>0</v>
      </c>
      <c r="F4507" s="39">
        <f t="shared" si="364"/>
        <v>0</v>
      </c>
      <c r="G4507" s="39">
        <f t="shared" si="365"/>
        <v>0</v>
      </c>
      <c r="H4507" s="39">
        <f t="shared" si="366"/>
        <v>0</v>
      </c>
      <c r="I4507" s="39"/>
    </row>
    <row r="4508" spans="2:16" ht="12" customHeight="1">
      <c r="B4508" s="31">
        <v>259100</v>
      </c>
      <c r="C4508" s="32">
        <v>764.9</v>
      </c>
      <c r="D4508" s="32">
        <v>764.9</v>
      </c>
      <c r="E4508" s="32">
        <v>740.9</v>
      </c>
      <c r="F4508" s="41">
        <f t="shared" si="364"/>
        <v>4.8319890435327539E-3</v>
      </c>
      <c r="G4508" s="41">
        <f t="shared" si="365"/>
        <v>4.785988298136595E-3</v>
      </c>
      <c r="H4508" s="41">
        <f t="shared" si="366"/>
        <v>4.6188498197407956E-3</v>
      </c>
      <c r="I4508" s="41"/>
      <c r="P4508" s="22">
        <v>41699</v>
      </c>
    </row>
    <row r="4509" spans="2:16" ht="12" customHeight="1">
      <c r="B4509" s="31">
        <v>259101</v>
      </c>
      <c r="C4509" s="32">
        <v>751.9</v>
      </c>
      <c r="D4509" s="32">
        <v>751.9</v>
      </c>
      <c r="E4509" s="32">
        <v>727.9</v>
      </c>
      <c r="F4509" s="41">
        <f t="shared" si="364"/>
        <v>4.7498660763920482E-3</v>
      </c>
      <c r="G4509" s="41">
        <f t="shared" si="365"/>
        <v>4.7046471452070939E-3</v>
      </c>
      <c r="H4509" s="41">
        <f t="shared" si="366"/>
        <v>4.5378064297331962E-3</v>
      </c>
      <c r="I4509" s="41"/>
      <c r="M4509" s="28">
        <f>SUM(F4508:F4509)</f>
        <v>9.581855119924803E-3</v>
      </c>
      <c r="N4509" s="28">
        <f t="shared" ref="N4509:O4509" si="368">SUM(G4508:G4509)</f>
        <v>9.4906354433436889E-3</v>
      </c>
      <c r="O4509" s="28">
        <f t="shared" si="368"/>
        <v>9.1566562494739927E-3</v>
      </c>
    </row>
    <row r="4510" spans="2:16" ht="12" customHeight="1">
      <c r="B4510" s="9">
        <v>260100</v>
      </c>
      <c r="C4510" s="10">
        <v>1485</v>
      </c>
      <c r="D4510" s="10">
        <v>1480</v>
      </c>
      <c r="E4510" s="10">
        <v>1479</v>
      </c>
      <c r="F4510" s="39">
        <f t="shared" si="364"/>
        <v>9.3809697079959981E-3</v>
      </c>
      <c r="G4510" s="39">
        <f t="shared" si="365"/>
        <v>9.2603774104355625E-3</v>
      </c>
      <c r="H4510" s="39">
        <f t="shared" si="366"/>
        <v>9.2202441400953405E-3</v>
      </c>
      <c r="I4510" s="39"/>
    </row>
    <row r="4511" spans="2:16" ht="12" customHeight="1">
      <c r="B4511" s="9">
        <v>260101</v>
      </c>
      <c r="C4511" s="10">
        <v>1239</v>
      </c>
      <c r="D4511" s="10">
        <v>1231</v>
      </c>
      <c r="E4511" s="10">
        <v>1229</v>
      </c>
      <c r="F4511" s="39">
        <f t="shared" si="364"/>
        <v>7.8269504836411055E-3</v>
      </c>
      <c r="G4511" s="39">
        <f t="shared" si="365"/>
        <v>7.7023814812474164E-3</v>
      </c>
      <c r="H4511" s="39">
        <f t="shared" si="366"/>
        <v>7.6617174091799679E-3</v>
      </c>
      <c r="I4511" s="39"/>
    </row>
    <row r="4512" spans="2:16" ht="12" customHeight="1">
      <c r="B4512" s="9">
        <v>262100</v>
      </c>
      <c r="C4512" s="10">
        <v>203.8</v>
      </c>
      <c r="D4512" s="10">
        <v>0</v>
      </c>
      <c r="E4512" s="10">
        <v>0</v>
      </c>
      <c r="F4512" s="39">
        <f t="shared" si="364"/>
        <v>1.2874354387135249E-3</v>
      </c>
      <c r="G4512" s="39">
        <f t="shared" si="365"/>
        <v>0</v>
      </c>
      <c r="H4512" s="39">
        <f t="shared" si="366"/>
        <v>0</v>
      </c>
      <c r="I4512" s="39"/>
    </row>
    <row r="4513" spans="2:9" ht="12" customHeight="1">
      <c r="B4513" s="9">
        <v>262101</v>
      </c>
      <c r="C4513" s="10">
        <v>166</v>
      </c>
      <c r="D4513" s="10">
        <v>0</v>
      </c>
      <c r="E4513" s="10">
        <v>0</v>
      </c>
      <c r="F4513" s="39">
        <f t="shared" si="364"/>
        <v>1.0486471188736269E-3</v>
      </c>
      <c r="G4513" s="39">
        <f t="shared" si="365"/>
        <v>0</v>
      </c>
      <c r="H4513" s="39">
        <f t="shared" si="366"/>
        <v>0</v>
      </c>
      <c r="I4513" s="39"/>
    </row>
    <row r="4514" spans="2:9" ht="12" customHeight="1">
      <c r="B4514" s="9">
        <v>356102</v>
      </c>
      <c r="C4514" s="10">
        <v>499</v>
      </c>
      <c r="D4514" s="10">
        <v>504</v>
      </c>
      <c r="E4514" s="10">
        <v>500.5</v>
      </c>
      <c r="F4514" s="39">
        <f t="shared" si="364"/>
        <v>3.1522585079393961E-3</v>
      </c>
      <c r="G4514" s="39">
        <f t="shared" si="365"/>
        <v>3.1535339289591375E-3</v>
      </c>
      <c r="H4514" s="39">
        <f t="shared" si="366"/>
        <v>3.1201705152925745E-3</v>
      </c>
      <c r="I4514" s="39"/>
    </row>
    <row r="4515" spans="2:9" ht="12" customHeight="1">
      <c r="B4515" s="9">
        <v>356103</v>
      </c>
      <c r="C4515" s="10">
        <v>484</v>
      </c>
      <c r="D4515" s="10">
        <v>490</v>
      </c>
      <c r="E4515" s="10">
        <v>488.5</v>
      </c>
      <c r="F4515" s="39">
        <f t="shared" si="364"/>
        <v>3.0575012381616586E-3</v>
      </c>
      <c r="G4515" s="39">
        <f t="shared" si="365"/>
        <v>3.0659357642658278E-3</v>
      </c>
      <c r="H4515" s="39">
        <f t="shared" si="366"/>
        <v>3.0453612322086368E-3</v>
      </c>
      <c r="I4515" s="39"/>
    </row>
    <row r="4516" spans="2:9" ht="12" customHeight="1">
      <c r="B4516" s="9">
        <v>356105</v>
      </c>
      <c r="C4516" s="10">
        <v>2046.1</v>
      </c>
      <c r="D4516" s="10">
        <v>2059.3000000000002</v>
      </c>
      <c r="E4516" s="10">
        <v>2060.3000000000002</v>
      </c>
      <c r="F4516" s="39">
        <f t="shared" si="364"/>
        <v>1.2925523312815226E-2</v>
      </c>
      <c r="G4516" s="39">
        <f t="shared" si="365"/>
        <v>1.2885064325209429E-2</v>
      </c>
      <c r="H4516" s="39">
        <f t="shared" si="366"/>
        <v>1.2844130494819764E-2</v>
      </c>
      <c r="I4516" s="39"/>
    </row>
    <row r="4517" spans="2:9" ht="12" customHeight="1">
      <c r="B4517" s="9">
        <v>356106</v>
      </c>
      <c r="C4517" s="10">
        <v>2031.1</v>
      </c>
      <c r="D4517" s="10">
        <v>2048.3000000000002</v>
      </c>
      <c r="E4517" s="10">
        <v>2048.3000000000002</v>
      </c>
      <c r="F4517" s="39">
        <f t="shared" si="364"/>
        <v>1.2830766043037489E-2</v>
      </c>
      <c r="G4517" s="39">
        <f t="shared" si="365"/>
        <v>1.2816237195807543E-2</v>
      </c>
      <c r="H4517" s="39">
        <f t="shared" si="366"/>
        <v>1.2769321211735825E-2</v>
      </c>
      <c r="I4517" s="39"/>
    </row>
    <row r="4518" spans="2:9" ht="12" customHeight="1">
      <c r="B4518" s="9">
        <v>356108</v>
      </c>
      <c r="C4518" s="10">
        <v>650.9</v>
      </c>
      <c r="D4518" s="10">
        <v>662.3</v>
      </c>
      <c r="E4518" s="10">
        <v>661.9</v>
      </c>
      <c r="F4518" s="39">
        <f t="shared" si="364"/>
        <v>4.1118337932219496E-3</v>
      </c>
      <c r="G4518" s="39">
        <f t="shared" si="365"/>
        <v>4.1440188911699141E-3</v>
      </c>
      <c r="H4518" s="39">
        <f t="shared" si="366"/>
        <v>4.1263553727715384E-3</v>
      </c>
      <c r="I4518" s="39"/>
    </row>
    <row r="4519" spans="2:9" ht="12" customHeight="1">
      <c r="B4519" s="9">
        <v>356109</v>
      </c>
      <c r="C4519" s="10">
        <v>643.4</v>
      </c>
      <c r="D4519" s="10">
        <v>655</v>
      </c>
      <c r="E4519" s="10">
        <v>655.6</v>
      </c>
      <c r="F4519" s="39">
        <f t="shared" si="364"/>
        <v>4.0644551583330808E-3</v>
      </c>
      <c r="G4519" s="39">
        <f t="shared" si="365"/>
        <v>4.098342705294117E-3</v>
      </c>
      <c r="H4519" s="39">
        <f t="shared" si="366"/>
        <v>4.087080499152471E-3</v>
      </c>
      <c r="I4519" s="39"/>
    </row>
    <row r="4520" spans="2:9" ht="12" customHeight="1">
      <c r="B4520" s="9">
        <v>356111</v>
      </c>
      <c r="C4520" s="10">
        <v>654.5</v>
      </c>
      <c r="D4520" s="10">
        <v>659.5</v>
      </c>
      <c r="E4520" s="10">
        <v>662.5</v>
      </c>
      <c r="F4520" s="39">
        <f t="shared" si="364"/>
        <v>4.1345755379686069E-3</v>
      </c>
      <c r="G4520" s="39">
        <f t="shared" si="365"/>
        <v>4.126499258231252E-3</v>
      </c>
      <c r="H4520" s="39">
        <f t="shared" si="366"/>
        <v>4.1300958369257356E-3</v>
      </c>
      <c r="I4520" s="39"/>
    </row>
    <row r="4521" spans="2:9" ht="12" customHeight="1">
      <c r="B4521" s="9">
        <v>356112</v>
      </c>
      <c r="C4521" s="10">
        <v>657.5</v>
      </c>
      <c r="D4521" s="10">
        <v>660.5</v>
      </c>
      <c r="E4521" s="10">
        <v>662.5</v>
      </c>
      <c r="F4521" s="39">
        <f t="shared" si="364"/>
        <v>4.1535269919241542E-3</v>
      </c>
      <c r="G4521" s="39">
        <f t="shared" si="365"/>
        <v>4.1327562699950597E-3</v>
      </c>
      <c r="H4521" s="39">
        <f t="shared" si="366"/>
        <v>4.1300958369257356E-3</v>
      </c>
      <c r="I4521" s="39"/>
    </row>
    <row r="4522" spans="2:9" ht="12" customHeight="1">
      <c r="B4522" s="9">
        <v>356114</v>
      </c>
      <c r="C4522" s="10">
        <v>392.5</v>
      </c>
      <c r="D4522" s="10">
        <v>397</v>
      </c>
      <c r="E4522" s="10">
        <v>398</v>
      </c>
      <c r="F4522" s="39">
        <f t="shared" si="364"/>
        <v>2.4794818925174609E-3</v>
      </c>
      <c r="G4522" s="39">
        <f t="shared" si="365"/>
        <v>2.4840336702317014E-3</v>
      </c>
      <c r="H4522" s="39">
        <f t="shared" si="366"/>
        <v>2.4811745556172719E-3</v>
      </c>
      <c r="I4522" s="39"/>
    </row>
    <row r="4523" spans="2:9" ht="12" customHeight="1">
      <c r="B4523" s="9">
        <v>356115</v>
      </c>
      <c r="C4523" s="10">
        <v>370</v>
      </c>
      <c r="D4523" s="10">
        <v>372</v>
      </c>
      <c r="E4523" s="10">
        <v>373</v>
      </c>
      <c r="F4523" s="39">
        <f t="shared" si="364"/>
        <v>2.3373459878508547E-3</v>
      </c>
      <c r="G4523" s="39">
        <f t="shared" si="365"/>
        <v>2.3276083761365062E-3</v>
      </c>
      <c r="H4523" s="39">
        <f t="shared" si="366"/>
        <v>2.3253218825257348E-3</v>
      </c>
      <c r="I4523" s="39"/>
    </row>
    <row r="4524" spans="2:9" ht="12" customHeight="1">
      <c r="B4524" s="9">
        <v>356117</v>
      </c>
      <c r="C4524" s="10">
        <v>555.9</v>
      </c>
      <c r="D4524" s="10">
        <v>563.29999999999995</v>
      </c>
      <c r="E4524" s="10">
        <v>560.5</v>
      </c>
      <c r="F4524" s="39">
        <f t="shared" si="364"/>
        <v>3.5117044179629464E-3</v>
      </c>
      <c r="G4524" s="39">
        <f t="shared" si="365"/>
        <v>3.5245747265529401E-3</v>
      </c>
      <c r="H4524" s="39">
        <f t="shared" si="366"/>
        <v>3.4942169307122638E-3</v>
      </c>
      <c r="I4524" s="39"/>
    </row>
    <row r="4525" spans="2:9" ht="12" customHeight="1">
      <c r="B4525" s="9">
        <v>356118</v>
      </c>
      <c r="C4525" s="10">
        <v>529.4</v>
      </c>
      <c r="D4525" s="10">
        <v>536.79999999999995</v>
      </c>
      <c r="E4525" s="10">
        <v>534</v>
      </c>
      <c r="F4525" s="39">
        <f t="shared" si="364"/>
        <v>3.344299908022277E-3</v>
      </c>
      <c r="G4525" s="39">
        <f t="shared" si="365"/>
        <v>3.3587639148120333E-3</v>
      </c>
      <c r="H4525" s="39">
        <f t="shared" si="366"/>
        <v>3.3290130972352342E-3</v>
      </c>
      <c r="I4525" s="39"/>
    </row>
    <row r="4526" spans="2:9" ht="12" customHeight="1">
      <c r="B4526" s="9">
        <v>356120</v>
      </c>
      <c r="C4526" s="10">
        <v>53.5</v>
      </c>
      <c r="D4526" s="10">
        <v>53.5</v>
      </c>
      <c r="E4526" s="10">
        <v>52.5</v>
      </c>
      <c r="F4526" s="39">
        <f t="shared" si="364"/>
        <v>3.379675955405966E-4</v>
      </c>
      <c r="G4526" s="39">
        <f t="shared" si="365"/>
        <v>3.3475012936371796E-4</v>
      </c>
      <c r="H4526" s="39">
        <f t="shared" si="366"/>
        <v>3.2729061349222809E-4</v>
      </c>
      <c r="I4526" s="39"/>
    </row>
    <row r="4527" spans="2:9" ht="12" customHeight="1">
      <c r="B4527" s="9">
        <v>356121</v>
      </c>
      <c r="C4527" s="10">
        <v>45.4</v>
      </c>
      <c r="D4527" s="10">
        <v>48.6</v>
      </c>
      <c r="E4527" s="10">
        <v>47.8</v>
      </c>
      <c r="F4527" s="39">
        <f t="shared" si="364"/>
        <v>2.8679866986061842E-4</v>
      </c>
      <c r="G4527" s="39">
        <f t="shared" si="365"/>
        <v>3.0409077172105969E-4</v>
      </c>
      <c r="H4527" s="39">
        <f t="shared" si="366"/>
        <v>2.979903109510191E-4</v>
      </c>
      <c r="I4527" s="39"/>
    </row>
    <row r="4528" spans="2:9" ht="12" customHeight="1">
      <c r="B4528" s="9">
        <v>356122</v>
      </c>
      <c r="C4528" s="10">
        <v>39.4</v>
      </c>
      <c r="D4528" s="10">
        <v>42.6</v>
      </c>
      <c r="E4528" s="10">
        <v>41.8</v>
      </c>
      <c r="F4528" s="39">
        <f t="shared" ref="F4528:F4591" si="369">C4528/$C$4717</f>
        <v>2.4889576194952345E-4</v>
      </c>
      <c r="G4528" s="39">
        <f t="shared" ref="G4528:G4591" si="370">D4528/$D$4717</f>
        <v>2.6654870113821278E-4</v>
      </c>
      <c r="H4528" s="39">
        <f t="shared" ref="H4528:H4591" si="371">E4528/$E$4717</f>
        <v>2.6058566940905014E-4</v>
      </c>
      <c r="I4528" s="39"/>
    </row>
    <row r="4529" spans="2:9" ht="12" customHeight="1">
      <c r="B4529" s="9">
        <v>356124</v>
      </c>
      <c r="C4529" s="10">
        <v>162</v>
      </c>
      <c r="D4529" s="10">
        <v>161</v>
      </c>
      <c r="E4529" s="10">
        <v>162</v>
      </c>
      <c r="F4529" s="39">
        <f t="shared" si="369"/>
        <v>1.0233785135995634E-3</v>
      </c>
      <c r="G4529" s="39">
        <f t="shared" si="370"/>
        <v>1.0073788939730577E-3</v>
      </c>
      <c r="H4529" s="39">
        <f t="shared" si="371"/>
        <v>1.0099253216331609E-3</v>
      </c>
      <c r="I4529" s="39"/>
    </row>
    <row r="4530" spans="2:9" ht="12" customHeight="1">
      <c r="B4530" s="9">
        <v>356125</v>
      </c>
      <c r="C4530" s="10">
        <v>159</v>
      </c>
      <c r="D4530" s="10">
        <v>159</v>
      </c>
      <c r="E4530" s="10">
        <v>160</v>
      </c>
      <c r="F4530" s="39">
        <f t="shared" si="369"/>
        <v>1.0044270596440161E-3</v>
      </c>
      <c r="G4530" s="39">
        <f t="shared" si="370"/>
        <v>9.9486487044544211E-4</v>
      </c>
      <c r="H4530" s="39">
        <f t="shared" si="371"/>
        <v>9.9745710778583797E-4</v>
      </c>
      <c r="I4530" s="39"/>
    </row>
    <row r="4531" spans="2:9" ht="12" customHeight="1">
      <c r="B4531" s="9">
        <v>356127</v>
      </c>
      <c r="C4531" s="10">
        <v>109</v>
      </c>
      <c r="D4531" s="10">
        <v>114</v>
      </c>
      <c r="E4531" s="10">
        <v>112</v>
      </c>
      <c r="F4531" s="39">
        <f t="shared" si="369"/>
        <v>6.8856949371822482E-4</v>
      </c>
      <c r="G4531" s="39">
        <f t="shared" si="370"/>
        <v>7.1329934107409055E-4</v>
      </c>
      <c r="H4531" s="39">
        <f t="shared" si="371"/>
        <v>6.9821997545008662E-4</v>
      </c>
      <c r="I4531" s="39"/>
    </row>
    <row r="4532" spans="2:9" ht="12" customHeight="1">
      <c r="B4532" s="9">
        <v>357101</v>
      </c>
      <c r="C4532" s="10">
        <v>5082.3999999999996</v>
      </c>
      <c r="D4532" s="10">
        <v>5129.5</v>
      </c>
      <c r="E4532" s="10">
        <v>5148.3999999999996</v>
      </c>
      <c r="F4532" s="39">
        <f t="shared" si="369"/>
        <v>3.2106289861224824E-2</v>
      </c>
      <c r="G4532" s="39">
        <f t="shared" si="370"/>
        <v>3.209534184245217E-2</v>
      </c>
      <c r="H4532" s="39">
        <f t="shared" si="371"/>
        <v>3.2095676085778797E-2</v>
      </c>
      <c r="I4532" s="39"/>
    </row>
    <row r="4533" spans="2:9" ht="12" customHeight="1">
      <c r="B4533" s="9">
        <v>357102</v>
      </c>
      <c r="C4533" s="10">
        <v>5646.5</v>
      </c>
      <c r="D4533" s="10">
        <v>5683.3</v>
      </c>
      <c r="E4533" s="10">
        <v>5703.2</v>
      </c>
      <c r="F4533" s="39">
        <f t="shared" si="369"/>
        <v>3.5669794919999602E-2</v>
      </c>
      <c r="G4533" s="39">
        <f t="shared" si="370"/>
        <v>3.5560474957248941E-2</v>
      </c>
      <c r="H4533" s="39">
        <f t="shared" si="371"/>
        <v>3.5554358607026194E-2</v>
      </c>
      <c r="I4533" s="39"/>
    </row>
    <row r="4534" spans="2:9" ht="12" customHeight="1">
      <c r="B4534" s="9">
        <v>357104</v>
      </c>
      <c r="C4534" s="10">
        <v>1331.3</v>
      </c>
      <c r="D4534" s="10">
        <v>1389.3</v>
      </c>
      <c r="E4534" s="10">
        <v>1419.3</v>
      </c>
      <c r="F4534" s="39">
        <f t="shared" si="369"/>
        <v>8.4100235503401163E-3</v>
      </c>
      <c r="G4534" s="39">
        <f t="shared" si="370"/>
        <v>8.6928664434581925E-3</v>
      </c>
      <c r="H4534" s="39">
        <f t="shared" si="371"/>
        <v>8.8480679567527493E-3</v>
      </c>
      <c r="I4534" s="39"/>
    </row>
    <row r="4535" spans="2:9" ht="12" customHeight="1">
      <c r="B4535" s="9">
        <v>357105</v>
      </c>
      <c r="C4535" s="10">
        <v>1117.8</v>
      </c>
      <c r="D4535" s="10">
        <v>1191.3</v>
      </c>
      <c r="E4535" s="10">
        <v>1208.3</v>
      </c>
      <c r="F4535" s="39">
        <f t="shared" si="369"/>
        <v>7.0613117438369875E-3</v>
      </c>
      <c r="G4535" s="39">
        <f t="shared" si="370"/>
        <v>7.4539781142242464E-3</v>
      </c>
      <c r="H4535" s="39">
        <f t="shared" si="371"/>
        <v>7.5326713958601748E-3</v>
      </c>
      <c r="I4535" s="39"/>
    </row>
    <row r="4536" spans="2:9" ht="12" customHeight="1">
      <c r="B4536" s="9">
        <v>385100</v>
      </c>
      <c r="C4536" s="10">
        <v>4846.7</v>
      </c>
      <c r="D4536" s="10">
        <v>4857.5</v>
      </c>
      <c r="E4536" s="10">
        <v>4844.3</v>
      </c>
      <c r="F4536" s="39">
        <f t="shared" si="369"/>
        <v>3.0617337295450641E-2</v>
      </c>
      <c r="G4536" s="39">
        <f t="shared" si="370"/>
        <v>3.0393434642696449E-2</v>
      </c>
      <c r="H4536" s="39">
        <f t="shared" si="371"/>
        <v>3.0199884170293345E-2</v>
      </c>
      <c r="I4536" s="39"/>
    </row>
    <row r="4537" spans="2:9" ht="12" customHeight="1">
      <c r="B4537" s="9">
        <v>385101</v>
      </c>
      <c r="C4537" s="10">
        <v>4708.2</v>
      </c>
      <c r="D4537" s="10">
        <v>4719</v>
      </c>
      <c r="E4537" s="10">
        <v>4707.8</v>
      </c>
      <c r="F4537" s="39">
        <f t="shared" si="369"/>
        <v>2.97424118378362E-2</v>
      </c>
      <c r="G4537" s="39">
        <f t="shared" si="370"/>
        <v>2.9526838513409065E-2</v>
      </c>
      <c r="H4537" s="39">
        <f t="shared" si="371"/>
        <v>2.934892857521355E-2</v>
      </c>
      <c r="I4537" s="39"/>
    </row>
    <row r="4538" spans="2:9" ht="12" customHeight="1">
      <c r="B4538" s="9">
        <v>385103</v>
      </c>
      <c r="C4538" s="10">
        <v>650</v>
      </c>
      <c r="D4538" s="10">
        <v>647</v>
      </c>
      <c r="E4538" s="10">
        <v>645</v>
      </c>
      <c r="F4538" s="39">
        <f t="shared" si="369"/>
        <v>4.1061483570352855E-3</v>
      </c>
      <c r="G4538" s="39">
        <f t="shared" si="370"/>
        <v>4.0482866111836548E-3</v>
      </c>
      <c r="H4538" s="39">
        <f t="shared" si="371"/>
        <v>4.0209989657616595E-3</v>
      </c>
      <c r="I4538" s="39"/>
    </row>
    <row r="4539" spans="2:9" ht="12" customHeight="1">
      <c r="B4539" s="9">
        <v>386101</v>
      </c>
      <c r="C4539" s="10">
        <v>52</v>
      </c>
      <c r="D4539" s="10">
        <v>54</v>
      </c>
      <c r="E4539" s="10">
        <v>54</v>
      </c>
      <c r="F4539" s="39">
        <f t="shared" si="369"/>
        <v>3.2849186856282283E-4</v>
      </c>
      <c r="G4539" s="39">
        <f t="shared" si="370"/>
        <v>3.3787863524562184E-4</v>
      </c>
      <c r="H4539" s="39">
        <f t="shared" si="371"/>
        <v>3.3664177387772031E-4</v>
      </c>
      <c r="I4539" s="39"/>
    </row>
    <row r="4540" spans="2:9" ht="12" customHeight="1">
      <c r="B4540" s="9">
        <v>386102</v>
      </c>
      <c r="C4540" s="10">
        <v>24</v>
      </c>
      <c r="D4540" s="10">
        <v>24</v>
      </c>
      <c r="E4540" s="10">
        <v>23</v>
      </c>
      <c r="F4540" s="39">
        <f t="shared" si="369"/>
        <v>1.5161163164437977E-4</v>
      </c>
      <c r="G4540" s="39">
        <f t="shared" si="370"/>
        <v>1.5016828233138749E-4</v>
      </c>
      <c r="H4540" s="39">
        <f t="shared" si="371"/>
        <v>1.433844592442142E-4</v>
      </c>
      <c r="I4540" s="39"/>
    </row>
    <row r="4541" spans="2:9" ht="12" customHeight="1">
      <c r="B4541" s="9">
        <v>386103</v>
      </c>
      <c r="C4541" s="10">
        <v>107</v>
      </c>
      <c r="D4541" s="10">
        <v>109</v>
      </c>
      <c r="E4541" s="10">
        <v>109</v>
      </c>
      <c r="F4541" s="39">
        <f t="shared" si="369"/>
        <v>6.759351910811932E-4</v>
      </c>
      <c r="G4541" s="39">
        <f t="shared" si="370"/>
        <v>6.8201428225505157E-4</v>
      </c>
      <c r="H4541" s="39">
        <f t="shared" si="371"/>
        <v>6.7951765467910209E-4</v>
      </c>
      <c r="I4541" s="39"/>
    </row>
    <row r="4542" spans="2:9" ht="12" customHeight="1">
      <c r="B4542" s="9">
        <v>386105</v>
      </c>
      <c r="C4542" s="10">
        <v>180</v>
      </c>
      <c r="D4542" s="10">
        <v>189</v>
      </c>
      <c r="E4542" s="10">
        <v>190</v>
      </c>
      <c r="F4542" s="39">
        <f t="shared" si="369"/>
        <v>1.1370872373328482E-3</v>
      </c>
      <c r="G4542" s="39">
        <f t="shared" si="370"/>
        <v>1.1825752233596764E-3</v>
      </c>
      <c r="H4542" s="39">
        <f t="shared" si="371"/>
        <v>1.1844803154956827E-3</v>
      </c>
      <c r="I4542" s="39"/>
    </row>
    <row r="4543" spans="2:9" ht="12" customHeight="1">
      <c r="B4543" s="9">
        <v>386106</v>
      </c>
      <c r="C4543" s="10">
        <v>19</v>
      </c>
      <c r="D4543" s="10">
        <v>20</v>
      </c>
      <c r="E4543" s="10">
        <v>21</v>
      </c>
      <c r="F4543" s="39">
        <f t="shared" si="369"/>
        <v>1.2002587505180065E-4</v>
      </c>
      <c r="G4543" s="39">
        <f t="shared" si="370"/>
        <v>1.2514023527615623E-4</v>
      </c>
      <c r="H4543" s="39">
        <f t="shared" si="371"/>
        <v>1.3091624539689122E-4</v>
      </c>
      <c r="I4543" s="39"/>
    </row>
    <row r="4544" spans="2:9" ht="12" customHeight="1">
      <c r="B4544" s="9">
        <v>386107</v>
      </c>
      <c r="C4544" s="10">
        <v>97</v>
      </c>
      <c r="D4544" s="10">
        <v>92</v>
      </c>
      <c r="E4544" s="10">
        <v>91</v>
      </c>
      <c r="F4544" s="39">
        <f t="shared" si="369"/>
        <v>6.1276367789603488E-4</v>
      </c>
      <c r="G4544" s="39">
        <f t="shared" si="370"/>
        <v>5.7564508227031877E-4</v>
      </c>
      <c r="H4544" s="39">
        <f t="shared" si="371"/>
        <v>5.6730373005319532E-4</v>
      </c>
      <c r="I4544" s="39"/>
    </row>
    <row r="4545" spans="2:9" ht="12" customHeight="1">
      <c r="B4545" s="9">
        <v>386108</v>
      </c>
      <c r="C4545" s="10">
        <v>13</v>
      </c>
      <c r="D4545" s="10">
        <v>12</v>
      </c>
      <c r="E4545" s="10">
        <v>13</v>
      </c>
      <c r="F4545" s="39">
        <f t="shared" si="369"/>
        <v>8.2122967140705707E-5</v>
      </c>
      <c r="G4545" s="39">
        <f t="shared" si="370"/>
        <v>7.5084141165693746E-5</v>
      </c>
      <c r="H4545" s="39">
        <f t="shared" si="371"/>
        <v>8.1043390007599339E-5</v>
      </c>
      <c r="I4545" s="39"/>
    </row>
    <row r="4546" spans="2:9" ht="12" customHeight="1">
      <c r="B4546" s="9">
        <v>386109</v>
      </c>
      <c r="C4546" s="10">
        <v>136</v>
      </c>
      <c r="D4546" s="10">
        <v>136</v>
      </c>
      <c r="E4546" s="10">
        <v>137</v>
      </c>
      <c r="F4546" s="39">
        <f t="shared" si="369"/>
        <v>8.5913257931815202E-4</v>
      </c>
      <c r="G4546" s="39">
        <f t="shared" si="370"/>
        <v>8.5095359987786244E-4</v>
      </c>
      <c r="H4546" s="39">
        <f t="shared" si="371"/>
        <v>8.5407264854162372E-4</v>
      </c>
      <c r="I4546" s="39"/>
    </row>
    <row r="4547" spans="2:9" ht="12" customHeight="1">
      <c r="B4547" s="9">
        <v>386110</v>
      </c>
      <c r="C4547" s="10">
        <v>49</v>
      </c>
      <c r="D4547" s="10">
        <v>49</v>
      </c>
      <c r="E4547" s="10">
        <v>49</v>
      </c>
      <c r="F4547" s="39">
        <f t="shared" si="369"/>
        <v>3.0954041460727535E-4</v>
      </c>
      <c r="G4547" s="39">
        <f t="shared" si="370"/>
        <v>3.0659357642658281E-4</v>
      </c>
      <c r="H4547" s="39">
        <f t="shared" si="371"/>
        <v>3.0547123925941288E-4</v>
      </c>
      <c r="I4547" s="39"/>
    </row>
    <row r="4548" spans="2:9" ht="12" customHeight="1">
      <c r="B4548" s="9">
        <v>386111</v>
      </c>
      <c r="C4548" s="10">
        <v>150</v>
      </c>
      <c r="D4548" s="10">
        <v>152</v>
      </c>
      <c r="E4548" s="10">
        <v>151</v>
      </c>
      <c r="F4548" s="39">
        <f t="shared" si="369"/>
        <v>9.4757269777737357E-4</v>
      </c>
      <c r="G4548" s="39">
        <f t="shared" si="370"/>
        <v>9.5106578809878747E-4</v>
      </c>
      <c r="H4548" s="39">
        <f t="shared" si="371"/>
        <v>9.4135014547288458E-4</v>
      </c>
      <c r="I4548" s="39"/>
    </row>
    <row r="4549" spans="2:9" ht="12" customHeight="1">
      <c r="B4549" s="9">
        <v>386112</v>
      </c>
      <c r="C4549" s="10">
        <v>62</v>
      </c>
      <c r="D4549" s="10">
        <v>59</v>
      </c>
      <c r="E4549" s="10">
        <v>60</v>
      </c>
      <c r="F4549" s="39">
        <f t="shared" si="369"/>
        <v>3.9166338174798109E-4</v>
      </c>
      <c r="G4549" s="39">
        <f t="shared" si="370"/>
        <v>3.6916369406466093E-4</v>
      </c>
      <c r="H4549" s="39">
        <f t="shared" si="371"/>
        <v>3.7404641541968927E-4</v>
      </c>
      <c r="I4549" s="39"/>
    </row>
    <row r="4550" spans="2:9" ht="12" customHeight="1">
      <c r="B4550" s="9">
        <v>386113</v>
      </c>
      <c r="C4550" s="10">
        <v>163</v>
      </c>
      <c r="D4550" s="10">
        <v>160</v>
      </c>
      <c r="E4550" s="10">
        <v>162</v>
      </c>
      <c r="F4550" s="39">
        <f t="shared" si="369"/>
        <v>1.0296956649180793E-3</v>
      </c>
      <c r="G4550" s="39">
        <f t="shared" si="370"/>
        <v>1.0011218822092499E-3</v>
      </c>
      <c r="H4550" s="39">
        <f t="shared" si="371"/>
        <v>1.0099253216331609E-3</v>
      </c>
      <c r="I4550" s="39"/>
    </row>
    <row r="4551" spans="2:9" ht="12" customHeight="1">
      <c r="B4551" s="9">
        <v>386114</v>
      </c>
      <c r="C4551" s="10">
        <v>21</v>
      </c>
      <c r="D4551" s="10">
        <v>21</v>
      </c>
      <c r="E4551" s="10">
        <v>21</v>
      </c>
      <c r="F4551" s="39">
        <f t="shared" si="369"/>
        <v>1.3266017768883231E-4</v>
      </c>
      <c r="G4551" s="39">
        <f t="shared" si="370"/>
        <v>1.3139724703996406E-4</v>
      </c>
      <c r="H4551" s="39">
        <f t="shared" si="371"/>
        <v>1.3091624539689122E-4</v>
      </c>
      <c r="I4551" s="39"/>
    </row>
    <row r="4552" spans="2:9" ht="12" customHeight="1">
      <c r="B4552" s="9">
        <v>386115</v>
      </c>
      <c r="C4552" s="10">
        <v>57</v>
      </c>
      <c r="D4552" s="10">
        <v>56</v>
      </c>
      <c r="E4552" s="10">
        <v>56</v>
      </c>
      <c r="F4552" s="39">
        <f t="shared" si="369"/>
        <v>3.6007762515540199E-4</v>
      </c>
      <c r="G4552" s="39">
        <f t="shared" si="370"/>
        <v>3.503926587732375E-4</v>
      </c>
      <c r="H4552" s="39">
        <f t="shared" si="371"/>
        <v>3.4910998772504331E-4</v>
      </c>
      <c r="I4552" s="39"/>
    </row>
    <row r="4553" spans="2:9" ht="12" customHeight="1">
      <c r="B4553" s="9">
        <v>386116</v>
      </c>
      <c r="C4553" s="10">
        <v>257</v>
      </c>
      <c r="D4553" s="10">
        <v>259</v>
      </c>
      <c r="E4553" s="10">
        <v>260</v>
      </c>
      <c r="F4553" s="39">
        <f t="shared" si="369"/>
        <v>1.6235078888585668E-3</v>
      </c>
      <c r="G4553" s="39">
        <f t="shared" si="370"/>
        <v>1.6205660468262234E-3</v>
      </c>
      <c r="H4553" s="39">
        <f t="shared" si="371"/>
        <v>1.6208678001519868E-3</v>
      </c>
      <c r="I4553" s="39"/>
    </row>
    <row r="4554" spans="2:9" ht="12" customHeight="1">
      <c r="B4554" s="9">
        <v>386117</v>
      </c>
      <c r="C4554" s="10">
        <v>32</v>
      </c>
      <c r="D4554" s="10">
        <v>32</v>
      </c>
      <c r="E4554" s="10">
        <v>32</v>
      </c>
      <c r="F4554" s="39">
        <f t="shared" si="369"/>
        <v>2.0214884219250636E-4</v>
      </c>
      <c r="G4554" s="39">
        <f t="shared" si="370"/>
        <v>2.0022437644184998E-4</v>
      </c>
      <c r="H4554" s="39">
        <f t="shared" si="371"/>
        <v>1.9949142155716758E-4</v>
      </c>
      <c r="I4554" s="39"/>
    </row>
    <row r="4555" spans="2:9" ht="12" customHeight="1">
      <c r="B4555" s="9">
        <v>386118</v>
      </c>
      <c r="C4555" s="10">
        <v>166</v>
      </c>
      <c r="D4555" s="10">
        <v>156</v>
      </c>
      <c r="E4555" s="10">
        <v>160</v>
      </c>
      <c r="F4555" s="39">
        <f t="shared" si="369"/>
        <v>1.0486471188736269E-3</v>
      </c>
      <c r="G4555" s="39">
        <f t="shared" si="370"/>
        <v>9.7609383515401868E-4</v>
      </c>
      <c r="H4555" s="39">
        <f t="shared" si="371"/>
        <v>9.9745710778583797E-4</v>
      </c>
      <c r="I4555" s="39"/>
    </row>
    <row r="4556" spans="2:9" ht="12" customHeight="1">
      <c r="B4556" s="9">
        <v>386119</v>
      </c>
      <c r="C4556" s="10">
        <v>165</v>
      </c>
      <c r="D4556" s="10">
        <v>154</v>
      </c>
      <c r="E4556" s="10">
        <v>158</v>
      </c>
      <c r="F4556" s="39">
        <f t="shared" si="369"/>
        <v>1.0423299675551109E-3</v>
      </c>
      <c r="G4556" s="39">
        <f t="shared" si="370"/>
        <v>9.6357981162640302E-4</v>
      </c>
      <c r="H4556" s="39">
        <f t="shared" si="371"/>
        <v>9.8498889393851502E-4</v>
      </c>
      <c r="I4556" s="39"/>
    </row>
    <row r="4557" spans="2:9" ht="12" customHeight="1">
      <c r="B4557" s="9">
        <v>386121</v>
      </c>
      <c r="C4557" s="10">
        <v>41</v>
      </c>
      <c r="D4557" s="10">
        <v>41</v>
      </c>
      <c r="E4557" s="10">
        <v>41</v>
      </c>
      <c r="F4557" s="39">
        <f t="shared" si="369"/>
        <v>2.5900320405914876E-4</v>
      </c>
      <c r="G4557" s="39">
        <f t="shared" si="370"/>
        <v>2.565374823161203E-4</v>
      </c>
      <c r="H4557" s="39">
        <f t="shared" si="371"/>
        <v>2.5559838387012097E-4</v>
      </c>
      <c r="I4557" s="39"/>
    </row>
    <row r="4558" spans="2:9" ht="12" customHeight="1">
      <c r="B4558" s="9">
        <v>386122</v>
      </c>
      <c r="C4558" s="10">
        <v>36</v>
      </c>
      <c r="D4558" s="10">
        <v>35</v>
      </c>
      <c r="E4558" s="10">
        <v>34</v>
      </c>
      <c r="F4558" s="39">
        <f t="shared" si="369"/>
        <v>2.2741744746656965E-4</v>
      </c>
      <c r="G4558" s="39">
        <f t="shared" si="370"/>
        <v>2.1899541173327341E-4</v>
      </c>
      <c r="H4558" s="39">
        <f t="shared" si="371"/>
        <v>2.1195963540449056E-4</v>
      </c>
      <c r="I4558" s="39"/>
    </row>
    <row r="4559" spans="2:9" ht="12" customHeight="1">
      <c r="B4559" s="9">
        <v>386123</v>
      </c>
      <c r="C4559" s="10">
        <v>127</v>
      </c>
      <c r="D4559" s="10">
        <v>127</v>
      </c>
      <c r="E4559" s="10">
        <v>127</v>
      </c>
      <c r="F4559" s="39">
        <f t="shared" si="369"/>
        <v>8.0227821745150962E-4</v>
      </c>
      <c r="G4559" s="39">
        <f t="shared" si="370"/>
        <v>7.9464049400359215E-4</v>
      </c>
      <c r="H4559" s="39">
        <f t="shared" si="371"/>
        <v>7.9173157930500886E-4</v>
      </c>
      <c r="I4559" s="39"/>
    </row>
    <row r="4560" spans="2:9" ht="12" customHeight="1">
      <c r="B4560" s="9">
        <v>386124</v>
      </c>
      <c r="C4560" s="10">
        <v>19</v>
      </c>
      <c r="D4560" s="10">
        <v>19</v>
      </c>
      <c r="E4560" s="10">
        <v>19</v>
      </c>
      <c r="F4560" s="39">
        <f t="shared" si="369"/>
        <v>1.2002587505180065E-4</v>
      </c>
      <c r="G4560" s="39">
        <f t="shared" si="370"/>
        <v>1.1888322351234843E-4</v>
      </c>
      <c r="H4560" s="39">
        <f t="shared" si="371"/>
        <v>1.1844803154956826E-4</v>
      </c>
      <c r="I4560" s="39"/>
    </row>
    <row r="4561" spans="2:9" ht="12" customHeight="1">
      <c r="B4561" s="9">
        <v>386125</v>
      </c>
      <c r="C4561" s="10">
        <v>33</v>
      </c>
      <c r="D4561" s="10">
        <v>32</v>
      </c>
      <c r="E4561" s="10">
        <v>31</v>
      </c>
      <c r="F4561" s="39">
        <f t="shared" si="369"/>
        <v>2.0846599351102219E-4</v>
      </c>
      <c r="G4561" s="39">
        <f t="shared" si="370"/>
        <v>2.0022437644184998E-4</v>
      </c>
      <c r="H4561" s="39">
        <f t="shared" si="371"/>
        <v>1.9325731463350611E-4</v>
      </c>
      <c r="I4561" s="39"/>
    </row>
    <row r="4562" spans="2:9" ht="12" customHeight="1">
      <c r="B4562" s="9">
        <v>386126</v>
      </c>
      <c r="C4562" s="10">
        <v>4</v>
      </c>
      <c r="D4562" s="10">
        <v>5</v>
      </c>
      <c r="E4562" s="10">
        <v>5</v>
      </c>
      <c r="F4562" s="39">
        <f t="shared" si="369"/>
        <v>2.5268605274063295E-5</v>
      </c>
      <c r="G4562" s="39">
        <f t="shared" si="370"/>
        <v>3.1285058819039059E-5</v>
      </c>
      <c r="H4562" s="39">
        <f t="shared" si="371"/>
        <v>3.1170534618307437E-5</v>
      </c>
      <c r="I4562" s="39"/>
    </row>
    <row r="4563" spans="2:9" ht="12" customHeight="1">
      <c r="B4563" s="9">
        <v>386127</v>
      </c>
      <c r="C4563" s="10">
        <v>10</v>
      </c>
      <c r="D4563" s="10">
        <v>10</v>
      </c>
      <c r="E4563" s="10">
        <v>10</v>
      </c>
      <c r="F4563" s="39">
        <f t="shared" si="369"/>
        <v>6.3171513185158237E-5</v>
      </c>
      <c r="G4563" s="39">
        <f t="shared" si="370"/>
        <v>6.2570117638078117E-5</v>
      </c>
      <c r="H4563" s="39">
        <f t="shared" si="371"/>
        <v>6.2341069236614873E-5</v>
      </c>
      <c r="I4563" s="39"/>
    </row>
    <row r="4564" spans="2:9" ht="12" customHeight="1">
      <c r="B4564" s="9">
        <v>386128</v>
      </c>
      <c r="C4564" s="10">
        <v>38</v>
      </c>
      <c r="D4564" s="10">
        <v>38</v>
      </c>
      <c r="E4564" s="10">
        <v>39</v>
      </c>
      <c r="F4564" s="39">
        <f t="shared" si="369"/>
        <v>2.400517501036013E-4</v>
      </c>
      <c r="G4564" s="39">
        <f t="shared" si="370"/>
        <v>2.3776644702469687E-4</v>
      </c>
      <c r="H4564" s="39">
        <f t="shared" si="371"/>
        <v>2.4313017002279802E-4</v>
      </c>
      <c r="I4564" s="39"/>
    </row>
    <row r="4565" spans="2:9" ht="12" customHeight="1">
      <c r="B4565" s="9">
        <v>386129</v>
      </c>
      <c r="C4565" s="10">
        <v>16</v>
      </c>
      <c r="D4565" s="10">
        <v>16</v>
      </c>
      <c r="E4565" s="10">
        <v>17</v>
      </c>
      <c r="F4565" s="39">
        <f t="shared" si="369"/>
        <v>1.0107442109625318E-4</v>
      </c>
      <c r="G4565" s="39">
        <f t="shared" si="370"/>
        <v>1.0011218822092499E-4</v>
      </c>
      <c r="H4565" s="39">
        <f t="shared" si="371"/>
        <v>1.0597981770224528E-4</v>
      </c>
      <c r="I4565" s="39"/>
    </row>
    <row r="4566" spans="2:9" ht="12" customHeight="1">
      <c r="B4566" s="9">
        <v>386132</v>
      </c>
      <c r="C4566" s="10">
        <v>22</v>
      </c>
      <c r="D4566" s="10">
        <v>22</v>
      </c>
      <c r="E4566" s="10">
        <v>22</v>
      </c>
      <c r="F4566" s="39">
        <f t="shared" si="369"/>
        <v>1.3897732900734812E-4</v>
      </c>
      <c r="G4566" s="39">
        <f t="shared" si="370"/>
        <v>1.3765425880377186E-4</v>
      </c>
      <c r="H4566" s="39">
        <f t="shared" si="371"/>
        <v>1.3715035232055272E-4</v>
      </c>
      <c r="I4566" s="39"/>
    </row>
    <row r="4567" spans="2:9" ht="12" customHeight="1">
      <c r="B4567" s="9">
        <v>386133</v>
      </c>
      <c r="C4567" s="10">
        <v>59</v>
      </c>
      <c r="D4567" s="10">
        <v>59</v>
      </c>
      <c r="E4567" s="10">
        <v>59</v>
      </c>
      <c r="F4567" s="39">
        <f t="shared" si="369"/>
        <v>3.7271192779243361E-4</v>
      </c>
      <c r="G4567" s="39">
        <f t="shared" si="370"/>
        <v>3.6916369406466093E-4</v>
      </c>
      <c r="H4567" s="39">
        <f t="shared" si="371"/>
        <v>3.6781230849602774E-4</v>
      </c>
      <c r="I4567" s="39"/>
    </row>
    <row r="4568" spans="2:9" ht="12" customHeight="1">
      <c r="B4568" s="9">
        <v>400103</v>
      </c>
      <c r="C4568" s="10">
        <v>99.8</v>
      </c>
      <c r="D4568" s="10">
        <v>101.8</v>
      </c>
      <c r="E4568" s="10">
        <v>99.8</v>
      </c>
      <c r="F4568" s="39">
        <f t="shared" si="369"/>
        <v>6.3045170158787924E-4</v>
      </c>
      <c r="G4568" s="39">
        <f t="shared" si="370"/>
        <v>6.369637975556353E-4</v>
      </c>
      <c r="H4568" s="39">
        <f t="shared" si="371"/>
        <v>6.2216387098141645E-4</v>
      </c>
      <c r="I4568" s="39"/>
    </row>
    <row r="4569" spans="2:9" ht="12" customHeight="1">
      <c r="B4569" s="9">
        <v>400104</v>
      </c>
      <c r="C4569" s="10">
        <v>62</v>
      </c>
      <c r="D4569" s="10">
        <v>65</v>
      </c>
      <c r="E4569" s="10">
        <v>65</v>
      </c>
      <c r="F4569" s="39">
        <f t="shared" si="369"/>
        <v>3.9166338174798109E-4</v>
      </c>
      <c r="G4569" s="39">
        <f t="shared" si="370"/>
        <v>4.0670576464750779E-4</v>
      </c>
      <c r="H4569" s="39">
        <f t="shared" si="371"/>
        <v>4.0521695003799669E-4</v>
      </c>
      <c r="I4569" s="39"/>
    </row>
    <row r="4570" spans="2:9" ht="12" customHeight="1">
      <c r="B4570" s="9">
        <v>400105</v>
      </c>
      <c r="C4570" s="10">
        <v>92</v>
      </c>
      <c r="D4570" s="10">
        <v>94</v>
      </c>
      <c r="E4570" s="10">
        <v>96</v>
      </c>
      <c r="F4570" s="39">
        <f t="shared" si="369"/>
        <v>5.8117792130345583E-4</v>
      </c>
      <c r="G4570" s="39">
        <f t="shared" si="370"/>
        <v>5.8815910579793431E-4</v>
      </c>
      <c r="H4570" s="39">
        <f t="shared" si="371"/>
        <v>5.984742646715028E-4</v>
      </c>
      <c r="I4570" s="39"/>
    </row>
    <row r="4571" spans="2:9" ht="12" customHeight="1">
      <c r="B4571" s="9">
        <v>400106</v>
      </c>
      <c r="C4571" s="10">
        <v>156</v>
      </c>
      <c r="D4571" s="10">
        <v>149</v>
      </c>
      <c r="E4571" s="10">
        <v>155</v>
      </c>
      <c r="F4571" s="39">
        <f t="shared" si="369"/>
        <v>9.8547560568846854E-4</v>
      </c>
      <c r="G4571" s="39">
        <f t="shared" si="370"/>
        <v>9.3229475280736404E-4</v>
      </c>
      <c r="H4571" s="39">
        <f t="shared" si="371"/>
        <v>9.6628657316753048E-4</v>
      </c>
      <c r="I4571" s="39"/>
    </row>
    <row r="4572" spans="2:9" ht="12" customHeight="1">
      <c r="B4572" s="9">
        <v>400108</v>
      </c>
      <c r="C4572" s="10">
        <v>19</v>
      </c>
      <c r="D4572" s="10">
        <v>18</v>
      </c>
      <c r="E4572" s="10">
        <v>18</v>
      </c>
      <c r="F4572" s="39">
        <f t="shared" si="369"/>
        <v>1.2002587505180065E-4</v>
      </c>
      <c r="G4572" s="39">
        <f t="shared" si="370"/>
        <v>1.1262621174854062E-4</v>
      </c>
      <c r="H4572" s="39">
        <f t="shared" si="371"/>
        <v>1.1221392462590677E-4</v>
      </c>
      <c r="I4572" s="39"/>
    </row>
    <row r="4573" spans="2:9" ht="12" customHeight="1">
      <c r="B4573" s="9">
        <v>400109</v>
      </c>
      <c r="C4573" s="10">
        <v>303.60000000000002</v>
      </c>
      <c r="D4573" s="10">
        <v>297.60000000000002</v>
      </c>
      <c r="E4573" s="10">
        <v>300.60000000000002</v>
      </c>
      <c r="F4573" s="39">
        <f t="shared" si="369"/>
        <v>1.9178871403014042E-3</v>
      </c>
      <c r="G4573" s="39">
        <f t="shared" si="370"/>
        <v>1.862086700909205E-3</v>
      </c>
      <c r="H4573" s="39">
        <f t="shared" si="371"/>
        <v>1.8739725412526432E-3</v>
      </c>
      <c r="I4573" s="39"/>
    </row>
    <row r="4574" spans="2:9" ht="12" customHeight="1">
      <c r="B4574" s="9">
        <v>400110</v>
      </c>
      <c r="C4574" s="10">
        <v>204</v>
      </c>
      <c r="D4574" s="10">
        <v>206</v>
      </c>
      <c r="E4574" s="10">
        <v>207</v>
      </c>
      <c r="F4574" s="39">
        <f t="shared" si="369"/>
        <v>1.2886988689772281E-3</v>
      </c>
      <c r="G4574" s="39">
        <f t="shared" si="370"/>
        <v>1.2889444233444092E-3</v>
      </c>
      <c r="H4574" s="39">
        <f t="shared" si="371"/>
        <v>1.2904601331979279E-3</v>
      </c>
      <c r="I4574" s="39"/>
    </row>
    <row r="4575" spans="2:9" ht="12" customHeight="1">
      <c r="B4575" s="9">
        <v>400111</v>
      </c>
      <c r="C4575" s="10">
        <v>89</v>
      </c>
      <c r="D4575" s="10">
        <v>90</v>
      </c>
      <c r="E4575" s="10">
        <v>90</v>
      </c>
      <c r="F4575" s="39">
        <f t="shared" si="369"/>
        <v>5.6222646734790829E-4</v>
      </c>
      <c r="G4575" s="39">
        <f t="shared" si="370"/>
        <v>5.6313105874270311E-4</v>
      </c>
      <c r="H4575" s="39">
        <f t="shared" si="371"/>
        <v>5.6106962312953384E-4</v>
      </c>
      <c r="I4575" s="39"/>
    </row>
    <row r="4576" spans="2:9" ht="12" customHeight="1">
      <c r="B4576" s="9">
        <v>400113</v>
      </c>
      <c r="C4576" s="10">
        <v>127</v>
      </c>
      <c r="D4576" s="10">
        <v>129</v>
      </c>
      <c r="E4576" s="10">
        <v>129</v>
      </c>
      <c r="F4576" s="39">
        <f t="shared" si="369"/>
        <v>8.0227821745150962E-4</v>
      </c>
      <c r="G4576" s="39">
        <f t="shared" si="370"/>
        <v>8.0715451753120781E-4</v>
      </c>
      <c r="H4576" s="39">
        <f t="shared" si="371"/>
        <v>8.0419979315233191E-4</v>
      </c>
      <c r="I4576" s="39"/>
    </row>
    <row r="4577" spans="2:9" ht="12" customHeight="1">
      <c r="B4577" s="9">
        <v>400114</v>
      </c>
      <c r="C4577" s="10">
        <v>17</v>
      </c>
      <c r="D4577" s="10">
        <v>17</v>
      </c>
      <c r="E4577" s="10">
        <v>17</v>
      </c>
      <c r="F4577" s="39">
        <f t="shared" si="369"/>
        <v>1.07391572414769E-4</v>
      </c>
      <c r="G4577" s="39">
        <f t="shared" si="370"/>
        <v>1.0636919998473281E-4</v>
      </c>
      <c r="H4577" s="39">
        <f t="shared" si="371"/>
        <v>1.0597981770224528E-4</v>
      </c>
      <c r="I4577" s="39"/>
    </row>
    <row r="4578" spans="2:9" ht="12" customHeight="1">
      <c r="B4578" s="9">
        <v>400115</v>
      </c>
      <c r="C4578" s="10">
        <v>116</v>
      </c>
      <c r="D4578" s="10">
        <v>114</v>
      </c>
      <c r="E4578" s="10">
        <v>116</v>
      </c>
      <c r="F4578" s="39">
        <f t="shared" si="369"/>
        <v>7.327895529478356E-4</v>
      </c>
      <c r="G4578" s="39">
        <f t="shared" si="370"/>
        <v>7.1329934107409055E-4</v>
      </c>
      <c r="H4578" s="39">
        <f t="shared" si="371"/>
        <v>7.2315640314473252E-4</v>
      </c>
      <c r="I4578" s="39"/>
    </row>
    <row r="4579" spans="2:9" ht="12" customHeight="1">
      <c r="B4579" s="9">
        <v>400116</v>
      </c>
      <c r="C4579" s="10">
        <v>113</v>
      </c>
      <c r="D4579" s="10">
        <v>110</v>
      </c>
      <c r="E4579" s="10">
        <v>112</v>
      </c>
      <c r="F4579" s="39">
        <f t="shared" si="369"/>
        <v>7.1383809899228806E-4</v>
      </c>
      <c r="G4579" s="39">
        <f t="shared" si="370"/>
        <v>6.8827129401885935E-4</v>
      </c>
      <c r="H4579" s="39">
        <f t="shared" si="371"/>
        <v>6.9821997545008662E-4</v>
      </c>
      <c r="I4579" s="39"/>
    </row>
    <row r="4580" spans="2:9" ht="12" customHeight="1">
      <c r="B4580" s="9">
        <v>400118</v>
      </c>
      <c r="C4580" s="10">
        <v>88.6</v>
      </c>
      <c r="D4580" s="10">
        <v>85.4</v>
      </c>
      <c r="E4580" s="10">
        <v>84.4</v>
      </c>
      <c r="F4580" s="39">
        <f t="shared" si="369"/>
        <v>5.5969960682050192E-4</v>
      </c>
      <c r="G4580" s="39">
        <f t="shared" si="370"/>
        <v>5.343488046291872E-4</v>
      </c>
      <c r="H4580" s="39">
        <f t="shared" si="371"/>
        <v>5.261586243570296E-4</v>
      </c>
      <c r="I4580" s="39"/>
    </row>
    <row r="4581" spans="2:9" ht="12" customHeight="1">
      <c r="B4581" s="9">
        <v>400119</v>
      </c>
      <c r="C4581" s="10">
        <v>164</v>
      </c>
      <c r="D4581" s="10">
        <v>164</v>
      </c>
      <c r="E4581" s="10">
        <v>164</v>
      </c>
      <c r="F4581" s="39">
        <f t="shared" si="369"/>
        <v>1.036012816236595E-3</v>
      </c>
      <c r="G4581" s="39">
        <f t="shared" si="370"/>
        <v>1.0261499292644812E-3</v>
      </c>
      <c r="H4581" s="39">
        <f t="shared" si="371"/>
        <v>1.0223935354804839E-3</v>
      </c>
      <c r="I4581" s="39"/>
    </row>
    <row r="4582" spans="2:9" ht="12" customHeight="1">
      <c r="B4582" s="9">
        <v>400120</v>
      </c>
      <c r="C4582" s="10">
        <v>180.8</v>
      </c>
      <c r="D4582" s="10">
        <v>183.8</v>
      </c>
      <c r="E4582" s="10">
        <v>183.8</v>
      </c>
      <c r="F4582" s="39">
        <f t="shared" si="369"/>
        <v>1.1421409583876609E-3</v>
      </c>
      <c r="G4582" s="39">
        <f t="shared" si="370"/>
        <v>1.1500387621878759E-3</v>
      </c>
      <c r="H4582" s="39">
        <f t="shared" si="371"/>
        <v>1.1458288525689813E-3</v>
      </c>
      <c r="I4582" s="39"/>
    </row>
    <row r="4583" spans="2:9" ht="12" customHeight="1">
      <c r="B4583" s="9">
        <v>400121</v>
      </c>
      <c r="C4583" s="10">
        <v>48</v>
      </c>
      <c r="D4583" s="10">
        <v>47</v>
      </c>
      <c r="E4583" s="10">
        <v>48</v>
      </c>
      <c r="F4583" s="39">
        <f t="shared" si="369"/>
        <v>3.0322326328875954E-4</v>
      </c>
      <c r="G4583" s="39">
        <f t="shared" si="370"/>
        <v>2.9407955289896716E-4</v>
      </c>
      <c r="H4583" s="39">
        <f t="shared" si="371"/>
        <v>2.992371323357514E-4</v>
      </c>
      <c r="I4583" s="39"/>
    </row>
    <row r="4584" spans="2:9" ht="12" customHeight="1">
      <c r="B4584" s="9">
        <v>400122</v>
      </c>
      <c r="C4584" s="10">
        <v>94.5</v>
      </c>
      <c r="D4584" s="10">
        <v>94.5</v>
      </c>
      <c r="E4584" s="10">
        <v>94.5</v>
      </c>
      <c r="F4584" s="39">
        <f t="shared" si="369"/>
        <v>5.9697079959974541E-4</v>
      </c>
      <c r="G4584" s="39">
        <f t="shared" si="370"/>
        <v>5.912876116798382E-4</v>
      </c>
      <c r="H4584" s="39">
        <f t="shared" si="371"/>
        <v>5.8912310428601059E-4</v>
      </c>
      <c r="I4584" s="39"/>
    </row>
    <row r="4585" spans="2:9" ht="12" customHeight="1">
      <c r="B4585" s="9">
        <v>400123</v>
      </c>
      <c r="C4585" s="10">
        <v>253</v>
      </c>
      <c r="D4585" s="10">
        <v>252</v>
      </c>
      <c r="E4585" s="10">
        <v>254</v>
      </c>
      <c r="F4585" s="39">
        <f t="shared" si="369"/>
        <v>1.5982392835845035E-3</v>
      </c>
      <c r="G4585" s="39">
        <f t="shared" si="370"/>
        <v>1.5767669644795688E-3</v>
      </c>
      <c r="H4585" s="39">
        <f t="shared" si="371"/>
        <v>1.5834631586100177E-3</v>
      </c>
      <c r="I4585" s="39"/>
    </row>
    <row r="4586" spans="2:9" ht="12" customHeight="1">
      <c r="B4586" s="9">
        <v>400124</v>
      </c>
      <c r="C4586" s="10">
        <v>62</v>
      </c>
      <c r="D4586" s="10">
        <v>64</v>
      </c>
      <c r="E4586" s="10">
        <v>64</v>
      </c>
      <c r="F4586" s="39">
        <f t="shared" si="369"/>
        <v>3.9166338174798109E-4</v>
      </c>
      <c r="G4586" s="39">
        <f t="shared" si="370"/>
        <v>4.0044875288369996E-4</v>
      </c>
      <c r="H4586" s="39">
        <f t="shared" si="371"/>
        <v>3.9898284311433517E-4</v>
      </c>
      <c r="I4586" s="39"/>
    </row>
    <row r="4587" spans="2:9" ht="12" customHeight="1">
      <c r="B4587" s="9">
        <v>400125</v>
      </c>
      <c r="C4587" s="10">
        <v>24</v>
      </c>
      <c r="D4587" s="10">
        <v>23</v>
      </c>
      <c r="E4587" s="10">
        <v>23</v>
      </c>
      <c r="F4587" s="39">
        <f t="shared" si="369"/>
        <v>1.5161163164437977E-4</v>
      </c>
      <c r="G4587" s="39">
        <f t="shared" si="370"/>
        <v>1.4391127056757969E-4</v>
      </c>
      <c r="H4587" s="39">
        <f t="shared" si="371"/>
        <v>1.433844592442142E-4</v>
      </c>
      <c r="I4587" s="39"/>
    </row>
    <row r="4588" spans="2:9" ht="12" customHeight="1">
      <c r="B4588" s="9">
        <v>400126</v>
      </c>
      <c r="C4588" s="10">
        <v>117</v>
      </c>
      <c r="D4588" s="10">
        <v>114</v>
      </c>
      <c r="E4588" s="10">
        <v>113</v>
      </c>
      <c r="F4588" s="39">
        <f t="shared" si="369"/>
        <v>7.3910670426635141E-4</v>
      </c>
      <c r="G4588" s="39">
        <f t="shared" si="370"/>
        <v>7.1329934107409055E-4</v>
      </c>
      <c r="H4588" s="39">
        <f t="shared" si="371"/>
        <v>7.044540823737481E-4</v>
      </c>
      <c r="I4588" s="39"/>
    </row>
    <row r="4589" spans="2:9" ht="12" customHeight="1">
      <c r="B4589" s="9">
        <v>400127</v>
      </c>
      <c r="C4589" s="10">
        <v>3989.1</v>
      </c>
      <c r="D4589" s="10">
        <v>4135.6000000000004</v>
      </c>
      <c r="E4589" s="10">
        <v>4170.6000000000004</v>
      </c>
      <c r="F4589" s="39">
        <f t="shared" si="369"/>
        <v>2.5199748324691473E-2</v>
      </c>
      <c r="G4589" s="39">
        <f t="shared" si="370"/>
        <v>2.587649785040359E-2</v>
      </c>
      <c r="H4589" s="39">
        <f t="shared" si="371"/>
        <v>2.5999966335822602E-2</v>
      </c>
      <c r="I4589" s="39"/>
    </row>
    <row r="4590" spans="2:9" ht="12" customHeight="1">
      <c r="B4590" s="9">
        <v>400128</v>
      </c>
      <c r="C4590" s="10">
        <v>3462.6</v>
      </c>
      <c r="D4590" s="10">
        <v>3585.6</v>
      </c>
      <c r="E4590" s="10">
        <v>3620.6</v>
      </c>
      <c r="F4590" s="39">
        <f t="shared" si="369"/>
        <v>2.1873768155492891E-2</v>
      </c>
      <c r="G4590" s="39">
        <f t="shared" si="370"/>
        <v>2.243514138030929E-2</v>
      </c>
      <c r="H4590" s="39">
        <f t="shared" si="371"/>
        <v>2.2571207527808779E-2</v>
      </c>
      <c r="I4590" s="39"/>
    </row>
    <row r="4591" spans="2:9" ht="12" customHeight="1">
      <c r="B4591" s="9">
        <v>400130</v>
      </c>
      <c r="C4591" s="10">
        <v>2302.3000000000002</v>
      </c>
      <c r="D4591" s="10">
        <v>2282.3000000000002</v>
      </c>
      <c r="E4591" s="10">
        <v>2288.3000000000002</v>
      </c>
      <c r="F4591" s="39">
        <f t="shared" si="369"/>
        <v>1.4543977480618982E-2</v>
      </c>
      <c r="G4591" s="39">
        <f t="shared" si="370"/>
        <v>1.4280377948538571E-2</v>
      </c>
      <c r="H4591" s="39">
        <f t="shared" si="371"/>
        <v>1.4265506873414583E-2</v>
      </c>
      <c r="I4591" s="39"/>
    </row>
    <row r="4592" spans="2:9" ht="12" customHeight="1">
      <c r="B4592" s="9">
        <v>400131</v>
      </c>
      <c r="C4592" s="10">
        <v>2291.6999999999998</v>
      </c>
      <c r="D4592" s="10">
        <v>2261.6999999999998</v>
      </c>
      <c r="E4592" s="10">
        <v>2253.6999999999998</v>
      </c>
      <c r="F4592" s="39">
        <f t="shared" ref="F4592:F4655" si="372">C4592/$C$4717</f>
        <v>1.4477015676642712E-2</v>
      </c>
      <c r="G4592" s="39">
        <f t="shared" ref="G4592:G4655" si="373">D4592/$D$4717</f>
        <v>1.4151483506204128E-2</v>
      </c>
      <c r="H4592" s="39">
        <f t="shared" ref="H4592:H4655" si="374">E4592/$E$4717</f>
        <v>1.4049806773855892E-2</v>
      </c>
      <c r="I4592" s="39"/>
    </row>
    <row r="4593" spans="2:9" ht="12" customHeight="1">
      <c r="B4593" s="9">
        <v>400133</v>
      </c>
      <c r="C4593" s="10">
        <v>133</v>
      </c>
      <c r="D4593" s="10">
        <v>135</v>
      </c>
      <c r="E4593" s="10">
        <v>137</v>
      </c>
      <c r="F4593" s="39">
        <f t="shared" si="372"/>
        <v>8.4018112536260459E-4</v>
      </c>
      <c r="G4593" s="39">
        <f t="shared" si="373"/>
        <v>8.4469658811405467E-4</v>
      </c>
      <c r="H4593" s="39">
        <f t="shared" si="374"/>
        <v>8.5407264854162372E-4</v>
      </c>
      <c r="I4593" s="39"/>
    </row>
    <row r="4594" spans="2:9" ht="12" customHeight="1">
      <c r="B4594" s="9">
        <v>400134</v>
      </c>
      <c r="C4594" s="10">
        <v>132</v>
      </c>
      <c r="D4594" s="10">
        <v>134</v>
      </c>
      <c r="E4594" s="10">
        <v>136</v>
      </c>
      <c r="F4594" s="39">
        <f t="shared" si="372"/>
        <v>8.3386397404408878E-4</v>
      </c>
      <c r="G4594" s="39">
        <f t="shared" si="373"/>
        <v>8.3843957635024678E-4</v>
      </c>
      <c r="H4594" s="39">
        <f t="shared" si="374"/>
        <v>8.4783854161796224E-4</v>
      </c>
      <c r="I4594" s="39"/>
    </row>
    <row r="4595" spans="2:9" ht="12" customHeight="1">
      <c r="B4595" s="9">
        <v>400136</v>
      </c>
      <c r="C4595" s="10">
        <v>195</v>
      </c>
      <c r="D4595" s="10">
        <v>194</v>
      </c>
      <c r="E4595" s="10">
        <v>195</v>
      </c>
      <c r="F4595" s="39">
        <f t="shared" si="372"/>
        <v>1.2318445071105857E-3</v>
      </c>
      <c r="G4595" s="39">
        <f t="shared" si="373"/>
        <v>1.2138602821787155E-3</v>
      </c>
      <c r="H4595" s="39">
        <f t="shared" si="374"/>
        <v>1.21565085011399E-3</v>
      </c>
      <c r="I4595" s="39"/>
    </row>
    <row r="4596" spans="2:9" ht="12" customHeight="1">
      <c r="B4596" s="9">
        <v>400137</v>
      </c>
      <c r="C4596" s="10">
        <v>182</v>
      </c>
      <c r="D4596" s="10">
        <v>185</v>
      </c>
      <c r="E4596" s="10">
        <v>185</v>
      </c>
      <c r="F4596" s="39">
        <f t="shared" si="372"/>
        <v>1.14972153996988E-3</v>
      </c>
      <c r="G4596" s="39">
        <f t="shared" si="373"/>
        <v>1.1575471763044453E-3</v>
      </c>
      <c r="H4596" s="39">
        <f t="shared" si="374"/>
        <v>1.1533097808773751E-3</v>
      </c>
      <c r="I4596" s="39"/>
    </row>
    <row r="4597" spans="2:9" ht="12" customHeight="1">
      <c r="B4597" s="9">
        <v>400138</v>
      </c>
      <c r="C4597" s="10">
        <v>165</v>
      </c>
      <c r="D4597" s="10">
        <v>166</v>
      </c>
      <c r="E4597" s="10">
        <v>166</v>
      </c>
      <c r="F4597" s="39">
        <f t="shared" si="372"/>
        <v>1.0423299675551109E-3</v>
      </c>
      <c r="G4597" s="39">
        <f t="shared" si="373"/>
        <v>1.0386639527920967E-3</v>
      </c>
      <c r="H4597" s="39">
        <f t="shared" si="374"/>
        <v>1.0348617493278068E-3</v>
      </c>
      <c r="I4597" s="39"/>
    </row>
    <row r="4598" spans="2:9" ht="12" customHeight="1">
      <c r="B4598" s="9">
        <v>400139</v>
      </c>
      <c r="C4598" s="10">
        <v>155.80000000000001</v>
      </c>
      <c r="D4598" s="10">
        <v>157.80000000000001</v>
      </c>
      <c r="E4598" s="10">
        <v>157.80000000000001</v>
      </c>
      <c r="F4598" s="39">
        <f t="shared" si="372"/>
        <v>9.8421217542476536E-4</v>
      </c>
      <c r="G4598" s="39">
        <f t="shared" si="373"/>
        <v>9.8735645632887291E-4</v>
      </c>
      <c r="H4598" s="39">
        <f t="shared" si="374"/>
        <v>9.8374207255378277E-4</v>
      </c>
      <c r="I4598" s="39"/>
    </row>
    <row r="4599" spans="2:9" ht="12" customHeight="1">
      <c r="B4599" s="9">
        <v>400140</v>
      </c>
      <c r="C4599" s="10">
        <v>213.5</v>
      </c>
      <c r="D4599" s="10">
        <v>215.5</v>
      </c>
      <c r="E4599" s="10">
        <v>216.5</v>
      </c>
      <c r="F4599" s="39">
        <f t="shared" si="372"/>
        <v>1.3487118065031284E-3</v>
      </c>
      <c r="G4599" s="39">
        <f t="shared" si="373"/>
        <v>1.3483860351005835E-3</v>
      </c>
      <c r="H4599" s="39">
        <f t="shared" si="374"/>
        <v>1.3496841489727121E-3</v>
      </c>
      <c r="I4599" s="39"/>
    </row>
    <row r="4600" spans="2:9" ht="12" customHeight="1">
      <c r="B4600" s="9">
        <v>400141</v>
      </c>
      <c r="C4600" s="10">
        <v>1091.8</v>
      </c>
      <c r="D4600" s="10">
        <v>1096.8</v>
      </c>
      <c r="E4600" s="10">
        <v>1093.8</v>
      </c>
      <c r="F4600" s="39">
        <f t="shared" si="372"/>
        <v>6.8970658095555762E-3</v>
      </c>
      <c r="G4600" s="39">
        <f t="shared" si="373"/>
        <v>6.8626905025444083E-3</v>
      </c>
      <c r="H4600" s="39">
        <f t="shared" si="374"/>
        <v>6.8188661531009345E-3</v>
      </c>
      <c r="I4600" s="39"/>
    </row>
    <row r="4601" spans="2:9" ht="12" customHeight="1">
      <c r="B4601" s="9">
        <v>400142</v>
      </c>
      <c r="C4601" s="10">
        <v>34</v>
      </c>
      <c r="D4601" s="10">
        <v>33</v>
      </c>
      <c r="E4601" s="10">
        <v>33</v>
      </c>
      <c r="F4601" s="39">
        <f t="shared" si="372"/>
        <v>2.14783144829538E-4</v>
      </c>
      <c r="G4601" s="39">
        <f t="shared" si="373"/>
        <v>2.0648138820565781E-4</v>
      </c>
      <c r="H4601" s="39">
        <f t="shared" si="374"/>
        <v>2.0572552848082909E-4</v>
      </c>
      <c r="I4601" s="39"/>
    </row>
    <row r="4602" spans="2:9" ht="12" customHeight="1">
      <c r="B4602" s="9">
        <v>400143</v>
      </c>
      <c r="C4602" s="10">
        <v>3406.4</v>
      </c>
      <c r="D4602" s="10">
        <v>3391.8</v>
      </c>
      <c r="E4602" s="10">
        <v>3383</v>
      </c>
      <c r="F4602" s="39">
        <f t="shared" si="372"/>
        <v>2.1518744251392302E-2</v>
      </c>
      <c r="G4602" s="39">
        <f t="shared" si="373"/>
        <v>2.1222532500483338E-2</v>
      </c>
      <c r="H4602" s="39">
        <f t="shared" si="374"/>
        <v>2.108998372274681E-2</v>
      </c>
      <c r="I4602" s="39"/>
    </row>
    <row r="4603" spans="2:9" ht="12" customHeight="1">
      <c r="B4603" s="9">
        <v>400144</v>
      </c>
      <c r="C4603" s="10">
        <v>209</v>
      </c>
      <c r="D4603" s="10">
        <v>202</v>
      </c>
      <c r="E4603" s="10">
        <v>202</v>
      </c>
      <c r="F4603" s="39">
        <f t="shared" si="372"/>
        <v>1.3202846255698072E-3</v>
      </c>
      <c r="G4603" s="39">
        <f t="shared" si="373"/>
        <v>1.2639163762891781E-3</v>
      </c>
      <c r="H4603" s="39">
        <f t="shared" si="374"/>
        <v>1.2592895985796204E-3</v>
      </c>
      <c r="I4603" s="39"/>
    </row>
    <row r="4604" spans="2:9" ht="12" customHeight="1">
      <c r="B4604" s="9">
        <v>400145</v>
      </c>
      <c r="C4604" s="10">
        <v>233</v>
      </c>
      <c r="D4604" s="10">
        <v>223</v>
      </c>
      <c r="E4604" s="10">
        <v>222</v>
      </c>
      <c r="F4604" s="39">
        <f t="shared" si="372"/>
        <v>1.4718962572141869E-3</v>
      </c>
      <c r="G4604" s="39">
        <f t="shared" si="373"/>
        <v>1.395313623329142E-3</v>
      </c>
      <c r="H4604" s="39">
        <f t="shared" si="374"/>
        <v>1.3839717370528503E-3</v>
      </c>
      <c r="I4604" s="39"/>
    </row>
    <row r="4605" spans="2:9" ht="12" customHeight="1">
      <c r="B4605" s="9">
        <v>400147</v>
      </c>
      <c r="C4605" s="10">
        <v>117</v>
      </c>
      <c r="D4605" s="10">
        <v>120</v>
      </c>
      <c r="E4605" s="10">
        <v>119</v>
      </c>
      <c r="F4605" s="39">
        <f t="shared" si="372"/>
        <v>7.3910670426635141E-4</v>
      </c>
      <c r="G4605" s="39">
        <f t="shared" si="373"/>
        <v>7.5084141165693741E-4</v>
      </c>
      <c r="H4605" s="39">
        <f t="shared" si="374"/>
        <v>7.4185872391571695E-4</v>
      </c>
      <c r="I4605" s="39"/>
    </row>
    <row r="4606" spans="2:9" ht="12" customHeight="1">
      <c r="B4606" s="9">
        <v>400149</v>
      </c>
      <c r="C4606" s="10">
        <v>6</v>
      </c>
      <c r="D4606" s="10">
        <v>25</v>
      </c>
      <c r="E4606" s="10">
        <v>24</v>
      </c>
      <c r="F4606" s="39">
        <f t="shared" si="372"/>
        <v>3.7902907911094942E-5</v>
      </c>
      <c r="G4606" s="39">
        <f t="shared" si="373"/>
        <v>1.5642529409519529E-4</v>
      </c>
      <c r="H4606" s="39">
        <f t="shared" si="374"/>
        <v>1.496185661678757E-4</v>
      </c>
      <c r="I4606" s="39"/>
    </row>
    <row r="4607" spans="2:9" ht="12" customHeight="1">
      <c r="B4607" s="9">
        <v>401104</v>
      </c>
      <c r="C4607" s="10">
        <v>196.5</v>
      </c>
      <c r="D4607" s="10">
        <v>196.5</v>
      </c>
      <c r="E4607" s="10">
        <v>197.5</v>
      </c>
      <c r="F4607" s="39">
        <f t="shared" si="372"/>
        <v>1.2413202340883593E-3</v>
      </c>
      <c r="G4607" s="39">
        <f t="shared" si="373"/>
        <v>1.2295028115882351E-3</v>
      </c>
      <c r="H4607" s="39">
        <f t="shared" si="374"/>
        <v>1.2312361174231438E-3</v>
      </c>
      <c r="I4607" s="39"/>
    </row>
    <row r="4608" spans="2:9" ht="12" customHeight="1">
      <c r="B4608" s="9">
        <v>401105</v>
      </c>
      <c r="C4608" s="10">
        <v>311</v>
      </c>
      <c r="D4608" s="10">
        <v>306</v>
      </c>
      <c r="E4608" s="10">
        <v>306</v>
      </c>
      <c r="F4608" s="39">
        <f t="shared" si="372"/>
        <v>1.9646340600584212E-3</v>
      </c>
      <c r="G4608" s="39">
        <f t="shared" si="373"/>
        <v>1.9146455997251905E-3</v>
      </c>
      <c r="H4608" s="39">
        <f t="shared" si="374"/>
        <v>1.9076367186404151E-3</v>
      </c>
      <c r="I4608" s="39"/>
    </row>
    <row r="4609" spans="2:9" ht="12" customHeight="1">
      <c r="B4609" s="9">
        <v>401107</v>
      </c>
      <c r="C4609" s="10">
        <v>207.6</v>
      </c>
      <c r="D4609" s="10">
        <v>211.4</v>
      </c>
      <c r="E4609" s="10">
        <v>210.4</v>
      </c>
      <c r="F4609" s="39">
        <f t="shared" si="372"/>
        <v>1.311440613723885E-3</v>
      </c>
      <c r="G4609" s="39">
        <f t="shared" si="373"/>
        <v>1.3227322868689716E-3</v>
      </c>
      <c r="H4609" s="39">
        <f t="shared" si="374"/>
        <v>1.3116560967383769E-3</v>
      </c>
      <c r="I4609" s="39"/>
    </row>
    <row r="4610" spans="2:9" ht="12" customHeight="1">
      <c r="B4610" s="9">
        <v>401108</v>
      </c>
      <c r="C4610" s="10">
        <v>347</v>
      </c>
      <c r="D4610" s="10">
        <v>350</v>
      </c>
      <c r="E4610" s="10">
        <v>351</v>
      </c>
      <c r="F4610" s="39">
        <f t="shared" si="372"/>
        <v>2.1920515075249908E-3</v>
      </c>
      <c r="G4610" s="39">
        <f t="shared" si="373"/>
        <v>2.1899541173327343E-3</v>
      </c>
      <c r="H4610" s="39">
        <f t="shared" si="374"/>
        <v>2.1881715302051819E-3</v>
      </c>
      <c r="I4610" s="39"/>
    </row>
    <row r="4611" spans="2:9" ht="12" customHeight="1">
      <c r="B4611" s="9">
        <v>401109</v>
      </c>
      <c r="C4611" s="10">
        <v>191</v>
      </c>
      <c r="D4611" s="10">
        <v>191</v>
      </c>
      <c r="E4611" s="10">
        <v>190</v>
      </c>
      <c r="F4611" s="39">
        <f t="shared" si="372"/>
        <v>1.2065759018365224E-3</v>
      </c>
      <c r="G4611" s="39">
        <f t="shared" si="373"/>
        <v>1.1950892468872922E-3</v>
      </c>
      <c r="H4611" s="39">
        <f t="shared" si="374"/>
        <v>1.1844803154956827E-3</v>
      </c>
      <c r="I4611" s="39"/>
    </row>
    <row r="4612" spans="2:9" ht="12" customHeight="1">
      <c r="B4612" s="9">
        <v>401110</v>
      </c>
      <c r="C4612" s="10">
        <v>65</v>
      </c>
      <c r="D4612" s="10">
        <v>66</v>
      </c>
      <c r="E4612" s="10">
        <v>65</v>
      </c>
      <c r="F4612" s="39">
        <f t="shared" si="372"/>
        <v>4.1061483570352858E-4</v>
      </c>
      <c r="G4612" s="39">
        <f t="shared" si="373"/>
        <v>4.1296277641131562E-4</v>
      </c>
      <c r="H4612" s="39">
        <f t="shared" si="374"/>
        <v>4.0521695003799669E-4</v>
      </c>
      <c r="I4612" s="39"/>
    </row>
    <row r="4613" spans="2:9" ht="12" customHeight="1">
      <c r="B4613" s="9">
        <v>401111</v>
      </c>
      <c r="C4613" s="10">
        <v>72</v>
      </c>
      <c r="D4613" s="10">
        <v>71</v>
      </c>
      <c r="E4613" s="10">
        <v>71</v>
      </c>
      <c r="F4613" s="39">
        <f t="shared" si="372"/>
        <v>4.548348949331393E-4</v>
      </c>
      <c r="G4613" s="39">
        <f t="shared" si="373"/>
        <v>4.4424783523035465E-4</v>
      </c>
      <c r="H4613" s="39">
        <f t="shared" si="374"/>
        <v>4.426215915799656E-4</v>
      </c>
      <c r="I4613" s="39"/>
    </row>
    <row r="4614" spans="2:9" ht="12" customHeight="1">
      <c r="B4614" s="9">
        <v>401112</v>
      </c>
      <c r="C4614" s="10">
        <v>114.5</v>
      </c>
      <c r="D4614" s="10">
        <v>113.5</v>
      </c>
      <c r="E4614" s="10">
        <v>112.5</v>
      </c>
      <c r="F4614" s="39">
        <f t="shared" si="372"/>
        <v>7.2331382597006183E-4</v>
      </c>
      <c r="G4614" s="39">
        <f t="shared" si="373"/>
        <v>7.1017083519218666E-4</v>
      </c>
      <c r="H4614" s="39">
        <f t="shared" si="374"/>
        <v>7.0133702891191736E-4</v>
      </c>
      <c r="I4614" s="39"/>
    </row>
    <row r="4615" spans="2:9" ht="12" customHeight="1">
      <c r="B4615" s="9">
        <v>401113</v>
      </c>
      <c r="C4615" s="10">
        <v>21</v>
      </c>
      <c r="D4615" s="10">
        <v>21</v>
      </c>
      <c r="E4615" s="10">
        <v>21</v>
      </c>
      <c r="F4615" s="39">
        <f t="shared" si="372"/>
        <v>1.3266017768883231E-4</v>
      </c>
      <c r="G4615" s="39">
        <f t="shared" si="373"/>
        <v>1.3139724703996406E-4</v>
      </c>
      <c r="H4615" s="39">
        <f t="shared" si="374"/>
        <v>1.3091624539689122E-4</v>
      </c>
      <c r="I4615" s="39"/>
    </row>
    <row r="4616" spans="2:9" ht="12" customHeight="1">
      <c r="B4616" s="9">
        <v>401114</v>
      </c>
      <c r="C4616" s="10">
        <v>22</v>
      </c>
      <c r="D4616" s="10">
        <v>22</v>
      </c>
      <c r="E4616" s="10">
        <v>21</v>
      </c>
      <c r="F4616" s="39">
        <f t="shared" si="372"/>
        <v>1.3897732900734812E-4</v>
      </c>
      <c r="G4616" s="39">
        <f t="shared" si="373"/>
        <v>1.3765425880377186E-4</v>
      </c>
      <c r="H4616" s="39">
        <f t="shared" si="374"/>
        <v>1.3091624539689122E-4</v>
      </c>
      <c r="I4616" s="39"/>
    </row>
    <row r="4617" spans="2:9" ht="12" customHeight="1">
      <c r="B4617" s="9">
        <v>401115</v>
      </c>
      <c r="C4617" s="10">
        <v>133</v>
      </c>
      <c r="D4617" s="10">
        <v>132</v>
      </c>
      <c r="E4617" s="10">
        <v>132</v>
      </c>
      <c r="F4617" s="39">
        <f t="shared" si="372"/>
        <v>8.4018112536260459E-4</v>
      </c>
      <c r="G4617" s="39">
        <f t="shared" si="373"/>
        <v>8.2592555282263124E-4</v>
      </c>
      <c r="H4617" s="39">
        <f t="shared" si="374"/>
        <v>8.2290211392331634E-4</v>
      </c>
      <c r="I4617" s="39"/>
    </row>
    <row r="4618" spans="2:9" ht="12" customHeight="1">
      <c r="B4618" s="9">
        <v>401116</v>
      </c>
      <c r="C4618" s="10">
        <v>189.6</v>
      </c>
      <c r="D4618" s="10">
        <v>194.6</v>
      </c>
      <c r="E4618" s="10">
        <v>196.6</v>
      </c>
      <c r="F4618" s="39">
        <f t="shared" si="372"/>
        <v>1.1977318899906002E-3</v>
      </c>
      <c r="G4618" s="39">
        <f t="shared" si="373"/>
        <v>1.2176144892370002E-3</v>
      </c>
      <c r="H4618" s="39">
        <f t="shared" si="374"/>
        <v>1.2256254211918485E-3</v>
      </c>
      <c r="I4618" s="39"/>
    </row>
    <row r="4619" spans="2:9" ht="12" customHeight="1">
      <c r="B4619" s="9">
        <v>401117</v>
      </c>
      <c r="C4619" s="10">
        <v>45</v>
      </c>
      <c r="D4619" s="10">
        <v>45</v>
      </c>
      <c r="E4619" s="10">
        <v>45</v>
      </c>
      <c r="F4619" s="39">
        <f t="shared" si="372"/>
        <v>2.8427180933321205E-4</v>
      </c>
      <c r="G4619" s="39">
        <f t="shared" si="373"/>
        <v>2.8156552937135156E-4</v>
      </c>
      <c r="H4619" s="39">
        <f t="shared" si="374"/>
        <v>2.8053481156476692E-4</v>
      </c>
      <c r="I4619" s="39"/>
    </row>
    <row r="4620" spans="2:9" ht="12" customHeight="1">
      <c r="B4620" s="9">
        <v>401118</v>
      </c>
      <c r="C4620" s="10">
        <v>80</v>
      </c>
      <c r="D4620" s="10">
        <v>80</v>
      </c>
      <c r="E4620" s="10">
        <v>83</v>
      </c>
      <c r="F4620" s="39">
        <f t="shared" si="372"/>
        <v>5.0537210548126589E-4</v>
      </c>
      <c r="G4620" s="39">
        <f t="shared" si="373"/>
        <v>5.0056094110462494E-4</v>
      </c>
      <c r="H4620" s="39">
        <f t="shared" si="374"/>
        <v>5.1743087466390341E-4</v>
      </c>
      <c r="I4620" s="39"/>
    </row>
    <row r="4621" spans="2:9" ht="12" customHeight="1">
      <c r="B4621" s="9">
        <v>401119</v>
      </c>
      <c r="C4621" s="10">
        <v>10</v>
      </c>
      <c r="D4621" s="10">
        <v>10</v>
      </c>
      <c r="E4621" s="10">
        <v>10</v>
      </c>
      <c r="F4621" s="39">
        <f t="shared" si="372"/>
        <v>6.3171513185158237E-5</v>
      </c>
      <c r="G4621" s="39">
        <f t="shared" si="373"/>
        <v>6.2570117638078117E-5</v>
      </c>
      <c r="H4621" s="39">
        <f t="shared" si="374"/>
        <v>6.2341069236614873E-5</v>
      </c>
      <c r="I4621" s="39"/>
    </row>
    <row r="4622" spans="2:9" ht="12" customHeight="1">
      <c r="B4622" s="9">
        <v>401120</v>
      </c>
      <c r="C4622" s="10">
        <v>37</v>
      </c>
      <c r="D4622" s="10">
        <v>37</v>
      </c>
      <c r="E4622" s="10">
        <v>37</v>
      </c>
      <c r="F4622" s="39">
        <f t="shared" si="372"/>
        <v>2.3373459878508549E-4</v>
      </c>
      <c r="G4622" s="39">
        <f t="shared" si="373"/>
        <v>2.3150943526088904E-4</v>
      </c>
      <c r="H4622" s="39">
        <f t="shared" si="374"/>
        <v>2.3066195617547504E-4</v>
      </c>
      <c r="I4622" s="39"/>
    </row>
    <row r="4623" spans="2:9" ht="12" customHeight="1">
      <c r="B4623" s="9">
        <v>401121</v>
      </c>
      <c r="C4623" s="10">
        <v>58</v>
      </c>
      <c r="D4623" s="10">
        <v>57</v>
      </c>
      <c r="E4623" s="10">
        <v>57</v>
      </c>
      <c r="F4623" s="39">
        <f t="shared" si="372"/>
        <v>3.663947764739178E-4</v>
      </c>
      <c r="G4623" s="39">
        <f t="shared" si="373"/>
        <v>3.5664967053704527E-4</v>
      </c>
      <c r="H4623" s="39">
        <f t="shared" si="374"/>
        <v>3.5534409464870479E-4</v>
      </c>
      <c r="I4623" s="39"/>
    </row>
    <row r="4624" spans="2:9" ht="12" customHeight="1">
      <c r="B4624" s="9">
        <v>401122</v>
      </c>
      <c r="C4624" s="10">
        <v>154</v>
      </c>
      <c r="D4624" s="10">
        <v>152</v>
      </c>
      <c r="E4624" s="10">
        <v>153</v>
      </c>
      <c r="F4624" s="39">
        <f t="shared" si="372"/>
        <v>9.7284130305143692E-4</v>
      </c>
      <c r="G4624" s="39">
        <f t="shared" si="373"/>
        <v>9.5106578809878747E-4</v>
      </c>
      <c r="H4624" s="39">
        <f t="shared" si="374"/>
        <v>9.5381835932020753E-4</v>
      </c>
      <c r="I4624" s="39"/>
    </row>
    <row r="4625" spans="2:9" ht="12" customHeight="1">
      <c r="B4625" s="9">
        <v>401123</v>
      </c>
      <c r="C4625" s="10">
        <v>30</v>
      </c>
      <c r="D4625" s="10">
        <v>31</v>
      </c>
      <c r="E4625" s="10">
        <v>31</v>
      </c>
      <c r="F4625" s="39">
        <f t="shared" si="372"/>
        <v>1.8951453955547471E-4</v>
      </c>
      <c r="G4625" s="39">
        <f t="shared" si="373"/>
        <v>1.9396736467804218E-4</v>
      </c>
      <c r="H4625" s="39">
        <f t="shared" si="374"/>
        <v>1.9325731463350611E-4</v>
      </c>
      <c r="I4625" s="39"/>
    </row>
    <row r="4626" spans="2:9" ht="12" customHeight="1">
      <c r="B4626" s="9">
        <v>401124</v>
      </c>
      <c r="C4626" s="10">
        <v>21</v>
      </c>
      <c r="D4626" s="10">
        <v>21</v>
      </c>
      <c r="E4626" s="10">
        <v>21</v>
      </c>
      <c r="F4626" s="39">
        <f t="shared" si="372"/>
        <v>1.3266017768883231E-4</v>
      </c>
      <c r="G4626" s="39">
        <f t="shared" si="373"/>
        <v>1.3139724703996406E-4</v>
      </c>
      <c r="H4626" s="39">
        <f t="shared" si="374"/>
        <v>1.3091624539689122E-4</v>
      </c>
      <c r="I4626" s="39"/>
    </row>
    <row r="4627" spans="2:9" ht="12" customHeight="1">
      <c r="B4627" s="9">
        <v>401125</v>
      </c>
      <c r="C4627" s="10">
        <v>35</v>
      </c>
      <c r="D4627" s="10">
        <v>34</v>
      </c>
      <c r="E4627" s="10">
        <v>34</v>
      </c>
      <c r="F4627" s="39">
        <f t="shared" si="372"/>
        <v>2.2110029614805384E-4</v>
      </c>
      <c r="G4627" s="39">
        <f t="shared" si="373"/>
        <v>2.1273839996946561E-4</v>
      </c>
      <c r="H4627" s="39">
        <f t="shared" si="374"/>
        <v>2.1195963540449056E-4</v>
      </c>
      <c r="I4627" s="39"/>
    </row>
    <row r="4628" spans="2:9" ht="12" customHeight="1">
      <c r="B4628" s="9">
        <v>401126</v>
      </c>
      <c r="C4628" s="10">
        <v>24</v>
      </c>
      <c r="D4628" s="10">
        <v>24</v>
      </c>
      <c r="E4628" s="10">
        <v>24</v>
      </c>
      <c r="F4628" s="39">
        <f t="shared" si="372"/>
        <v>1.5161163164437977E-4</v>
      </c>
      <c r="G4628" s="39">
        <f t="shared" si="373"/>
        <v>1.5016828233138749E-4</v>
      </c>
      <c r="H4628" s="39">
        <f t="shared" si="374"/>
        <v>1.496185661678757E-4</v>
      </c>
      <c r="I4628" s="39"/>
    </row>
    <row r="4629" spans="2:9" ht="12" customHeight="1">
      <c r="B4629" s="9">
        <v>401127</v>
      </c>
      <c r="C4629" s="10">
        <v>382</v>
      </c>
      <c r="D4629" s="10">
        <v>381</v>
      </c>
      <c r="E4629" s="10">
        <v>388</v>
      </c>
      <c r="F4629" s="39">
        <f t="shared" si="372"/>
        <v>2.4131518036730449E-3</v>
      </c>
      <c r="G4629" s="39">
        <f t="shared" si="373"/>
        <v>2.3839214820107766E-3</v>
      </c>
      <c r="H4629" s="39">
        <f t="shared" si="374"/>
        <v>2.4188334863806571E-3</v>
      </c>
      <c r="I4629" s="39"/>
    </row>
    <row r="4630" spans="2:9" ht="12" customHeight="1">
      <c r="B4630" s="9">
        <v>401128</v>
      </c>
      <c r="C4630" s="10">
        <v>45</v>
      </c>
      <c r="D4630" s="10">
        <v>46</v>
      </c>
      <c r="E4630" s="10">
        <v>48</v>
      </c>
      <c r="F4630" s="39">
        <f t="shared" si="372"/>
        <v>2.8427180933321205E-4</v>
      </c>
      <c r="G4630" s="39">
        <f t="shared" si="373"/>
        <v>2.8782254113515938E-4</v>
      </c>
      <c r="H4630" s="39">
        <f t="shared" si="374"/>
        <v>2.992371323357514E-4</v>
      </c>
      <c r="I4630" s="39"/>
    </row>
    <row r="4631" spans="2:9" ht="12" customHeight="1">
      <c r="B4631" s="9">
        <v>401129</v>
      </c>
      <c r="C4631" s="10">
        <v>138</v>
      </c>
      <c r="D4631" s="10">
        <v>138</v>
      </c>
      <c r="E4631" s="10">
        <v>141</v>
      </c>
      <c r="F4631" s="39">
        <f t="shared" si="372"/>
        <v>8.7176688195518375E-4</v>
      </c>
      <c r="G4631" s="39">
        <f t="shared" si="373"/>
        <v>8.634676234054781E-4</v>
      </c>
      <c r="H4631" s="39">
        <f t="shared" si="374"/>
        <v>8.7900907623626972E-4</v>
      </c>
      <c r="I4631" s="39"/>
    </row>
    <row r="4632" spans="2:9" ht="12" customHeight="1">
      <c r="B4632" s="9">
        <v>401130</v>
      </c>
      <c r="C4632" s="10">
        <v>45</v>
      </c>
      <c r="D4632" s="10">
        <v>41</v>
      </c>
      <c r="E4632" s="10">
        <v>43</v>
      </c>
      <c r="F4632" s="39">
        <f t="shared" si="372"/>
        <v>2.8427180933321205E-4</v>
      </c>
      <c r="G4632" s="39">
        <f t="shared" si="373"/>
        <v>2.565374823161203E-4</v>
      </c>
      <c r="H4632" s="39">
        <f t="shared" si="374"/>
        <v>2.6806659771744397E-4</v>
      </c>
      <c r="I4632" s="39"/>
    </row>
    <row r="4633" spans="2:9" ht="12" customHeight="1">
      <c r="B4633" s="9">
        <v>401131</v>
      </c>
      <c r="C4633" s="10">
        <v>72</v>
      </c>
      <c r="D4633" s="10">
        <v>74</v>
      </c>
      <c r="E4633" s="10">
        <v>74</v>
      </c>
      <c r="F4633" s="39">
        <f t="shared" si="372"/>
        <v>4.548348949331393E-4</v>
      </c>
      <c r="G4633" s="39">
        <f t="shared" si="373"/>
        <v>4.6301887052177808E-4</v>
      </c>
      <c r="H4633" s="39">
        <f t="shared" si="374"/>
        <v>4.6132391235095008E-4</v>
      </c>
      <c r="I4633" s="39"/>
    </row>
    <row r="4634" spans="2:9" ht="12" customHeight="1">
      <c r="B4634" s="9">
        <v>401132</v>
      </c>
      <c r="C4634" s="10">
        <v>79</v>
      </c>
      <c r="D4634" s="10">
        <v>78</v>
      </c>
      <c r="E4634" s="10">
        <v>77</v>
      </c>
      <c r="F4634" s="39">
        <f t="shared" si="372"/>
        <v>4.9905495416275008E-4</v>
      </c>
      <c r="G4634" s="39">
        <f t="shared" si="373"/>
        <v>4.8804691757700934E-4</v>
      </c>
      <c r="H4634" s="39">
        <f t="shared" si="374"/>
        <v>4.800262331219345E-4</v>
      </c>
      <c r="I4634" s="39"/>
    </row>
    <row r="4635" spans="2:9" ht="12" customHeight="1">
      <c r="B4635" s="9">
        <v>401133</v>
      </c>
      <c r="C4635" s="10">
        <v>146</v>
      </c>
      <c r="D4635" s="10">
        <v>143</v>
      </c>
      <c r="E4635" s="10">
        <v>146</v>
      </c>
      <c r="F4635" s="39">
        <f t="shared" si="372"/>
        <v>9.2230409250331033E-4</v>
      </c>
      <c r="G4635" s="39">
        <f t="shared" si="373"/>
        <v>8.9475268222451718E-4</v>
      </c>
      <c r="H4635" s="39">
        <f t="shared" si="374"/>
        <v>9.101796108545771E-4</v>
      </c>
      <c r="I4635" s="39"/>
    </row>
    <row r="4636" spans="2:9" ht="12" customHeight="1">
      <c r="B4636" s="9">
        <v>401134</v>
      </c>
      <c r="C4636" s="10">
        <v>56</v>
      </c>
      <c r="D4636" s="10">
        <v>57</v>
      </c>
      <c r="E4636" s="10">
        <v>58</v>
      </c>
      <c r="F4636" s="39">
        <f t="shared" si="372"/>
        <v>3.5376047383688612E-4</v>
      </c>
      <c r="G4636" s="39">
        <f t="shared" si="373"/>
        <v>3.5664967053704527E-4</v>
      </c>
      <c r="H4636" s="39">
        <f t="shared" si="374"/>
        <v>3.6157820157236626E-4</v>
      </c>
      <c r="I4636" s="39"/>
    </row>
    <row r="4637" spans="2:9" ht="12" customHeight="1">
      <c r="B4637" s="9">
        <v>401135</v>
      </c>
      <c r="C4637" s="10">
        <v>22</v>
      </c>
      <c r="D4637" s="10">
        <v>21</v>
      </c>
      <c r="E4637" s="10">
        <v>21</v>
      </c>
      <c r="F4637" s="39">
        <f t="shared" si="372"/>
        <v>1.3897732900734812E-4</v>
      </c>
      <c r="G4637" s="39">
        <f t="shared" si="373"/>
        <v>1.3139724703996406E-4</v>
      </c>
      <c r="H4637" s="39">
        <f t="shared" si="374"/>
        <v>1.3091624539689122E-4</v>
      </c>
      <c r="I4637" s="39"/>
    </row>
    <row r="4638" spans="2:9" ht="12" customHeight="1">
      <c r="B4638" s="9">
        <v>401136</v>
      </c>
      <c r="C4638" s="10">
        <v>103.6</v>
      </c>
      <c r="D4638" s="10">
        <v>104.6</v>
      </c>
      <c r="E4638" s="10">
        <v>102.6</v>
      </c>
      <c r="F4638" s="39">
        <f t="shared" si="372"/>
        <v>6.5445687659823929E-4</v>
      </c>
      <c r="G4638" s="39">
        <f t="shared" si="373"/>
        <v>6.5448343049429709E-4</v>
      </c>
      <c r="H4638" s="39">
        <f t="shared" si="374"/>
        <v>6.3961937036766852E-4</v>
      </c>
      <c r="I4638" s="39"/>
    </row>
    <row r="4639" spans="2:9" ht="12" customHeight="1">
      <c r="B4639" s="9">
        <v>401137</v>
      </c>
      <c r="C4639" s="10">
        <v>267</v>
      </c>
      <c r="D4639" s="10">
        <v>268</v>
      </c>
      <c r="E4639" s="10">
        <v>267</v>
      </c>
      <c r="F4639" s="39">
        <f t="shared" si="372"/>
        <v>1.6866794020437249E-3</v>
      </c>
      <c r="G4639" s="39">
        <f t="shared" si="373"/>
        <v>1.6768791527004936E-3</v>
      </c>
      <c r="H4639" s="39">
        <f t="shared" si="374"/>
        <v>1.6645065486176171E-3</v>
      </c>
      <c r="I4639" s="39"/>
    </row>
    <row r="4640" spans="2:9" ht="12" customHeight="1">
      <c r="B4640" s="9">
        <v>401138</v>
      </c>
      <c r="C4640" s="10">
        <v>175</v>
      </c>
      <c r="D4640" s="10">
        <v>178</v>
      </c>
      <c r="E4640" s="10">
        <v>177</v>
      </c>
      <c r="F4640" s="39">
        <f t="shared" si="372"/>
        <v>1.1055014807402693E-3</v>
      </c>
      <c r="G4640" s="39">
        <f t="shared" si="373"/>
        <v>1.1137480939577905E-3</v>
      </c>
      <c r="H4640" s="39">
        <f t="shared" si="374"/>
        <v>1.1034369254880833E-3</v>
      </c>
      <c r="I4640" s="39"/>
    </row>
    <row r="4641" spans="2:9" ht="12" customHeight="1">
      <c r="B4641" s="9">
        <v>401139</v>
      </c>
      <c r="C4641" s="10">
        <v>71</v>
      </c>
      <c r="D4641" s="10">
        <v>70</v>
      </c>
      <c r="E4641" s="10">
        <v>71</v>
      </c>
      <c r="F4641" s="39">
        <f t="shared" si="372"/>
        <v>4.4851774361462349E-4</v>
      </c>
      <c r="G4641" s="39">
        <f t="shared" si="373"/>
        <v>4.3799082346654682E-4</v>
      </c>
      <c r="H4641" s="39">
        <f t="shared" si="374"/>
        <v>4.426215915799656E-4</v>
      </c>
      <c r="I4641" s="39"/>
    </row>
    <row r="4642" spans="2:9" ht="12" customHeight="1">
      <c r="B4642" s="9">
        <v>401140</v>
      </c>
      <c r="C4642" s="10">
        <v>38</v>
      </c>
      <c r="D4642" s="10">
        <v>38</v>
      </c>
      <c r="E4642" s="10">
        <v>38</v>
      </c>
      <c r="F4642" s="39">
        <f t="shared" si="372"/>
        <v>2.400517501036013E-4</v>
      </c>
      <c r="G4642" s="39">
        <f t="shared" si="373"/>
        <v>2.3776644702469687E-4</v>
      </c>
      <c r="H4642" s="39">
        <f t="shared" si="374"/>
        <v>2.3689606309913651E-4</v>
      </c>
      <c r="I4642" s="39"/>
    </row>
    <row r="4643" spans="2:9" ht="12" customHeight="1">
      <c r="B4643" s="9">
        <v>401142</v>
      </c>
      <c r="C4643" s="10">
        <v>215</v>
      </c>
      <c r="D4643" s="10">
        <v>217</v>
      </c>
      <c r="E4643" s="10">
        <v>215</v>
      </c>
      <c r="F4643" s="39">
        <f t="shared" si="372"/>
        <v>1.3581875334809021E-3</v>
      </c>
      <c r="G4643" s="39">
        <f t="shared" si="373"/>
        <v>1.3577715527462952E-3</v>
      </c>
      <c r="H4643" s="39">
        <f t="shared" si="374"/>
        <v>1.3403329885872197E-3</v>
      </c>
      <c r="I4643" s="39"/>
    </row>
    <row r="4644" spans="2:9" ht="12" customHeight="1">
      <c r="B4644" s="9">
        <v>401143</v>
      </c>
      <c r="C4644" s="10">
        <v>216</v>
      </c>
      <c r="D4644" s="10">
        <v>218</v>
      </c>
      <c r="E4644" s="10">
        <v>216</v>
      </c>
      <c r="F4644" s="39">
        <f t="shared" si="372"/>
        <v>1.364504684799418E-3</v>
      </c>
      <c r="G4644" s="39">
        <f t="shared" si="373"/>
        <v>1.3640285645101031E-3</v>
      </c>
      <c r="H4644" s="39">
        <f t="shared" si="374"/>
        <v>1.3465670955108812E-3</v>
      </c>
      <c r="I4644" s="39"/>
    </row>
    <row r="4645" spans="2:9" ht="12" customHeight="1">
      <c r="B4645" s="9">
        <v>401145</v>
      </c>
      <c r="C4645" s="10">
        <v>16</v>
      </c>
      <c r="D4645" s="10">
        <v>16</v>
      </c>
      <c r="E4645" s="10">
        <v>16</v>
      </c>
      <c r="F4645" s="39">
        <f t="shared" si="372"/>
        <v>1.0107442109625318E-4</v>
      </c>
      <c r="G4645" s="39">
        <f t="shared" si="373"/>
        <v>1.0011218822092499E-4</v>
      </c>
      <c r="H4645" s="39">
        <f t="shared" si="374"/>
        <v>9.9745710778583791E-5</v>
      </c>
      <c r="I4645" s="39"/>
    </row>
    <row r="4646" spans="2:9" ht="12" customHeight="1">
      <c r="B4646" s="9">
        <v>401146</v>
      </c>
      <c r="C4646" s="10">
        <v>28</v>
      </c>
      <c r="D4646" s="10">
        <v>26</v>
      </c>
      <c r="E4646" s="10">
        <v>27</v>
      </c>
      <c r="F4646" s="39">
        <f t="shared" si="372"/>
        <v>1.7688023691844306E-4</v>
      </c>
      <c r="G4646" s="39">
        <f t="shared" si="373"/>
        <v>1.6268230585900312E-4</v>
      </c>
      <c r="H4646" s="39">
        <f t="shared" si="374"/>
        <v>1.6832088693886015E-4</v>
      </c>
      <c r="I4646" s="39"/>
    </row>
    <row r="4647" spans="2:9" ht="12" customHeight="1">
      <c r="B4647" s="9">
        <v>401147</v>
      </c>
      <c r="C4647" s="10">
        <v>27</v>
      </c>
      <c r="D4647" s="10">
        <v>25</v>
      </c>
      <c r="E4647" s="10">
        <v>25</v>
      </c>
      <c r="F4647" s="39">
        <f t="shared" si="372"/>
        <v>1.7056308559992725E-4</v>
      </c>
      <c r="G4647" s="39">
        <f t="shared" si="373"/>
        <v>1.5642529409519529E-4</v>
      </c>
      <c r="H4647" s="39">
        <f t="shared" si="374"/>
        <v>1.5585267309153718E-4</v>
      </c>
      <c r="I4647" s="39"/>
    </row>
    <row r="4648" spans="2:9" ht="12" customHeight="1">
      <c r="B4648" s="9">
        <v>401148</v>
      </c>
      <c r="C4648" s="10">
        <v>30.4</v>
      </c>
      <c r="D4648" s="10">
        <v>30.4</v>
      </c>
      <c r="E4648" s="10">
        <v>30.4</v>
      </c>
      <c r="F4648" s="39">
        <f t="shared" si="372"/>
        <v>1.9204140008288105E-4</v>
      </c>
      <c r="G4648" s="39">
        <f t="shared" si="373"/>
        <v>1.9021315761975747E-4</v>
      </c>
      <c r="H4648" s="39">
        <f t="shared" si="374"/>
        <v>1.8951685047930922E-4</v>
      </c>
      <c r="I4648" s="39"/>
    </row>
    <row r="4649" spans="2:9" ht="12" customHeight="1">
      <c r="B4649" s="9">
        <v>401149</v>
      </c>
      <c r="C4649" s="10">
        <v>39</v>
      </c>
      <c r="D4649" s="10">
        <v>40</v>
      </c>
      <c r="E4649" s="10">
        <v>41</v>
      </c>
      <c r="F4649" s="39">
        <f t="shared" si="372"/>
        <v>2.4636890142211714E-4</v>
      </c>
      <c r="G4649" s="39">
        <f t="shared" si="373"/>
        <v>2.5028047055231247E-4</v>
      </c>
      <c r="H4649" s="39">
        <f t="shared" si="374"/>
        <v>2.5559838387012097E-4</v>
      </c>
      <c r="I4649" s="39"/>
    </row>
    <row r="4650" spans="2:9" ht="12" customHeight="1">
      <c r="B4650" s="9">
        <v>401150</v>
      </c>
      <c r="C4650" s="10">
        <v>81</v>
      </c>
      <c r="D4650" s="10">
        <v>80</v>
      </c>
      <c r="E4650" s="10">
        <v>80</v>
      </c>
      <c r="F4650" s="39">
        <f t="shared" si="372"/>
        <v>5.116892567997817E-4</v>
      </c>
      <c r="G4650" s="39">
        <f t="shared" si="373"/>
        <v>5.0056094110462494E-4</v>
      </c>
      <c r="H4650" s="39">
        <f t="shared" si="374"/>
        <v>4.9872855389291898E-4</v>
      </c>
      <c r="I4650" s="39"/>
    </row>
    <row r="4651" spans="2:9" ht="12" customHeight="1">
      <c r="B4651" s="9">
        <v>401151</v>
      </c>
      <c r="C4651" s="10">
        <v>55</v>
      </c>
      <c r="D4651" s="10">
        <v>54</v>
      </c>
      <c r="E4651" s="10">
        <v>54</v>
      </c>
      <c r="F4651" s="39">
        <f t="shared" si="372"/>
        <v>3.4744332251837031E-4</v>
      </c>
      <c r="G4651" s="39">
        <f t="shared" si="373"/>
        <v>3.3787863524562184E-4</v>
      </c>
      <c r="H4651" s="39">
        <f t="shared" si="374"/>
        <v>3.3664177387772031E-4</v>
      </c>
      <c r="I4651" s="39"/>
    </row>
    <row r="4652" spans="2:9" ht="12" customHeight="1">
      <c r="B4652" s="9">
        <v>401153</v>
      </c>
      <c r="C4652" s="10">
        <v>135</v>
      </c>
      <c r="D4652" s="10">
        <v>135</v>
      </c>
      <c r="E4652" s="10">
        <v>135</v>
      </c>
      <c r="F4652" s="39">
        <f t="shared" si="372"/>
        <v>8.5281542799963621E-4</v>
      </c>
      <c r="G4652" s="39">
        <f t="shared" si="373"/>
        <v>8.4469658811405467E-4</v>
      </c>
      <c r="H4652" s="39">
        <f t="shared" si="374"/>
        <v>8.4160443469430077E-4</v>
      </c>
      <c r="I4652" s="39"/>
    </row>
    <row r="4653" spans="2:9" ht="12" customHeight="1">
      <c r="B4653" s="9">
        <v>401154</v>
      </c>
      <c r="C4653" s="10">
        <v>45</v>
      </c>
      <c r="D4653" s="10">
        <v>45</v>
      </c>
      <c r="E4653" s="10">
        <v>45</v>
      </c>
      <c r="F4653" s="39">
        <f t="shared" si="372"/>
        <v>2.8427180933321205E-4</v>
      </c>
      <c r="G4653" s="39">
        <f t="shared" si="373"/>
        <v>2.8156552937135156E-4</v>
      </c>
      <c r="H4653" s="39">
        <f t="shared" si="374"/>
        <v>2.8053481156476692E-4</v>
      </c>
      <c r="I4653" s="39"/>
    </row>
    <row r="4654" spans="2:9" ht="12" customHeight="1">
      <c r="B4654" s="9">
        <v>401156</v>
      </c>
      <c r="C4654" s="10">
        <v>42</v>
      </c>
      <c r="D4654" s="10">
        <v>42</v>
      </c>
      <c r="E4654" s="10">
        <v>42</v>
      </c>
      <c r="F4654" s="39">
        <f t="shared" si="372"/>
        <v>2.6532035537766462E-4</v>
      </c>
      <c r="G4654" s="39">
        <f t="shared" si="373"/>
        <v>2.6279449407992813E-4</v>
      </c>
      <c r="H4654" s="39">
        <f t="shared" si="374"/>
        <v>2.6183249079378244E-4</v>
      </c>
      <c r="I4654" s="39"/>
    </row>
    <row r="4655" spans="2:9" ht="12" customHeight="1">
      <c r="B4655" s="9">
        <v>401157</v>
      </c>
      <c r="C4655" s="10">
        <v>25.5</v>
      </c>
      <c r="D4655" s="10">
        <v>24.5</v>
      </c>
      <c r="E4655" s="10">
        <v>25.5</v>
      </c>
      <c r="F4655" s="39">
        <f t="shared" si="372"/>
        <v>1.6108735862215351E-4</v>
      </c>
      <c r="G4655" s="39">
        <f t="shared" si="373"/>
        <v>1.5329678821329141E-4</v>
      </c>
      <c r="H4655" s="39">
        <f t="shared" si="374"/>
        <v>1.5896972655336791E-4</v>
      </c>
      <c r="I4655" s="39"/>
    </row>
    <row r="4656" spans="2:9" ht="12" customHeight="1">
      <c r="B4656" s="9">
        <v>401158</v>
      </c>
      <c r="C4656" s="10">
        <v>20.2</v>
      </c>
      <c r="D4656" s="10">
        <v>20.2</v>
      </c>
      <c r="E4656" s="10">
        <v>19.399999999999999</v>
      </c>
      <c r="F4656" s="39">
        <f t="shared" ref="F4656:F4717" si="375">C4656/$C$4717</f>
        <v>1.2760645663401963E-4</v>
      </c>
      <c r="G4656" s="39">
        <f t="shared" ref="G4656:G4717" si="376">D4656/$D$4717</f>
        <v>1.263916376289178E-4</v>
      </c>
      <c r="H4656" s="39">
        <f t="shared" ref="H4656:H4717" si="377">E4656/$E$4717</f>
        <v>1.2094167431903284E-4</v>
      </c>
      <c r="I4656" s="39"/>
    </row>
    <row r="4657" spans="2:9" ht="12" customHeight="1">
      <c r="B4657" s="9">
        <v>401159</v>
      </c>
      <c r="C4657" s="10">
        <v>35</v>
      </c>
      <c r="D4657" s="10">
        <v>35</v>
      </c>
      <c r="E4657" s="10">
        <v>35</v>
      </c>
      <c r="F4657" s="39">
        <f t="shared" si="375"/>
        <v>2.2110029614805384E-4</v>
      </c>
      <c r="G4657" s="39">
        <f t="shared" si="376"/>
        <v>2.1899541173327341E-4</v>
      </c>
      <c r="H4657" s="39">
        <f t="shared" si="377"/>
        <v>2.1819374232815206E-4</v>
      </c>
      <c r="I4657" s="39"/>
    </row>
    <row r="4658" spans="2:9" ht="12" customHeight="1">
      <c r="B4658" s="9">
        <v>401160</v>
      </c>
      <c r="C4658" s="10">
        <v>67</v>
      </c>
      <c r="D4658" s="10">
        <v>64</v>
      </c>
      <c r="E4658" s="10">
        <v>63</v>
      </c>
      <c r="F4658" s="39">
        <f t="shared" si="375"/>
        <v>4.232491383405602E-4</v>
      </c>
      <c r="G4658" s="39">
        <f t="shared" si="376"/>
        <v>4.0044875288369996E-4</v>
      </c>
      <c r="H4658" s="39">
        <f t="shared" si="377"/>
        <v>3.9274873619067369E-4</v>
      </c>
      <c r="I4658" s="39"/>
    </row>
    <row r="4659" spans="2:9" ht="12" customHeight="1">
      <c r="B4659" s="9">
        <v>401161</v>
      </c>
      <c r="C4659" s="10">
        <v>67.8</v>
      </c>
      <c r="D4659" s="10">
        <v>69.599999999999994</v>
      </c>
      <c r="E4659" s="10">
        <v>70.599999999999994</v>
      </c>
      <c r="F4659" s="39">
        <f t="shared" si="375"/>
        <v>4.2830285939537282E-4</v>
      </c>
      <c r="G4659" s="39">
        <f t="shared" si="376"/>
        <v>4.354880187610237E-4</v>
      </c>
      <c r="H4659" s="39">
        <f t="shared" si="377"/>
        <v>4.4012794881050099E-4</v>
      </c>
      <c r="I4659" s="39"/>
    </row>
    <row r="4660" spans="2:9" ht="12" customHeight="1">
      <c r="B4660" s="9">
        <v>401162</v>
      </c>
      <c r="C4660" s="10">
        <v>53.6</v>
      </c>
      <c r="D4660" s="10">
        <v>53.4</v>
      </c>
      <c r="E4660" s="10">
        <v>55.4</v>
      </c>
      <c r="F4660" s="39">
        <f t="shared" si="375"/>
        <v>3.3859931067244819E-4</v>
      </c>
      <c r="G4660" s="39">
        <f t="shared" si="376"/>
        <v>3.3412442818733714E-4</v>
      </c>
      <c r="H4660" s="39">
        <f t="shared" si="377"/>
        <v>3.4536952357084639E-4</v>
      </c>
      <c r="I4660" s="39"/>
    </row>
    <row r="4661" spans="2:9" ht="12" customHeight="1">
      <c r="B4661" s="9">
        <v>401163</v>
      </c>
      <c r="C4661" s="10">
        <v>36.6</v>
      </c>
      <c r="D4661" s="10">
        <v>32</v>
      </c>
      <c r="E4661" s="10">
        <v>32</v>
      </c>
      <c r="F4661" s="39">
        <f t="shared" si="375"/>
        <v>2.3120773825767918E-4</v>
      </c>
      <c r="G4661" s="39">
        <f t="shared" si="376"/>
        <v>2.0022437644184998E-4</v>
      </c>
      <c r="H4661" s="39">
        <f t="shared" si="377"/>
        <v>1.9949142155716758E-4</v>
      </c>
      <c r="I4661" s="39"/>
    </row>
    <row r="4662" spans="2:9" ht="12" customHeight="1">
      <c r="B4662" s="9">
        <v>401164</v>
      </c>
      <c r="C4662" s="10">
        <v>30.6</v>
      </c>
      <c r="D4662" s="10">
        <v>27.8</v>
      </c>
      <c r="E4662" s="10">
        <v>28.6</v>
      </c>
      <c r="F4662" s="39">
        <f t="shared" si="375"/>
        <v>1.9330483034658423E-4</v>
      </c>
      <c r="G4662" s="39">
        <f t="shared" si="376"/>
        <v>1.7394492703385719E-4</v>
      </c>
      <c r="H4662" s="39">
        <f t="shared" si="377"/>
        <v>1.7829545801671855E-4</v>
      </c>
      <c r="I4662" s="39"/>
    </row>
    <row r="4663" spans="2:9" ht="12" customHeight="1">
      <c r="B4663" s="9">
        <v>401165</v>
      </c>
      <c r="C4663" s="10">
        <v>70.2</v>
      </c>
      <c r="D4663" s="10">
        <v>67.400000000000006</v>
      </c>
      <c r="E4663" s="10">
        <v>65.599999999999994</v>
      </c>
      <c r="F4663" s="39">
        <f t="shared" si="375"/>
        <v>4.4346402255981087E-4</v>
      </c>
      <c r="G4663" s="39">
        <f t="shared" si="376"/>
        <v>4.2172259288064657E-4</v>
      </c>
      <c r="H4663" s="39">
        <f t="shared" si="377"/>
        <v>4.0895741419219356E-4</v>
      </c>
      <c r="I4663" s="39"/>
    </row>
    <row r="4664" spans="2:9" ht="12" customHeight="1">
      <c r="B4664" s="9">
        <v>401166</v>
      </c>
      <c r="C4664" s="10">
        <v>29</v>
      </c>
      <c r="D4664" s="10">
        <v>29</v>
      </c>
      <c r="E4664" s="10">
        <v>29</v>
      </c>
      <c r="F4664" s="39">
        <f t="shared" si="375"/>
        <v>1.831973882369589E-4</v>
      </c>
      <c r="G4664" s="39">
        <f t="shared" si="376"/>
        <v>1.8145334115042655E-4</v>
      </c>
      <c r="H4664" s="39">
        <f t="shared" si="377"/>
        <v>1.8078910078618313E-4</v>
      </c>
      <c r="I4664" s="39"/>
    </row>
    <row r="4665" spans="2:9" ht="12" customHeight="1">
      <c r="B4665" s="9">
        <v>401167</v>
      </c>
      <c r="C4665" s="10">
        <v>20</v>
      </c>
      <c r="D4665" s="10">
        <v>20</v>
      </c>
      <c r="E4665" s="10">
        <v>20</v>
      </c>
      <c r="F4665" s="39">
        <f t="shared" si="375"/>
        <v>1.2634302637031647E-4</v>
      </c>
      <c r="G4665" s="39">
        <f t="shared" si="376"/>
        <v>1.2514023527615623E-4</v>
      </c>
      <c r="H4665" s="39">
        <f t="shared" si="377"/>
        <v>1.2468213847322975E-4</v>
      </c>
      <c r="I4665" s="39"/>
    </row>
    <row r="4666" spans="2:9" ht="12" customHeight="1">
      <c r="B4666" s="9">
        <v>401168</v>
      </c>
      <c r="C4666" s="10">
        <v>26</v>
      </c>
      <c r="D4666" s="10">
        <v>26</v>
      </c>
      <c r="E4666" s="10">
        <v>26</v>
      </c>
      <c r="F4666" s="39">
        <f t="shared" si="375"/>
        <v>1.6424593428141141E-4</v>
      </c>
      <c r="G4666" s="39">
        <f t="shared" si="376"/>
        <v>1.6268230585900312E-4</v>
      </c>
      <c r="H4666" s="39">
        <f t="shared" si="377"/>
        <v>1.6208678001519868E-4</v>
      </c>
      <c r="I4666" s="39"/>
    </row>
    <row r="4667" spans="2:9" ht="12" customHeight="1">
      <c r="B4667" s="9">
        <v>401169</v>
      </c>
      <c r="C4667" s="10">
        <v>43.8</v>
      </c>
      <c r="D4667" s="10">
        <v>45.8</v>
      </c>
      <c r="E4667" s="10">
        <v>45</v>
      </c>
      <c r="F4667" s="39">
        <f t="shared" si="375"/>
        <v>2.7669122775099306E-4</v>
      </c>
      <c r="G4667" s="39">
        <f t="shared" si="376"/>
        <v>2.865711387823978E-4</v>
      </c>
      <c r="H4667" s="39">
        <f t="shared" si="377"/>
        <v>2.8053481156476692E-4</v>
      </c>
      <c r="I4667" s="39"/>
    </row>
    <row r="4668" spans="2:9" ht="12" customHeight="1">
      <c r="B4668" s="9">
        <v>401170</v>
      </c>
      <c r="C4668" s="10">
        <v>12.4</v>
      </c>
      <c r="D4668" s="10">
        <v>11.6</v>
      </c>
      <c r="E4668" s="10">
        <v>11.6</v>
      </c>
      <c r="F4668" s="39">
        <f t="shared" si="375"/>
        <v>7.8332676349596224E-5</v>
      </c>
      <c r="G4668" s="39">
        <f t="shared" si="376"/>
        <v>7.2581336460170612E-5</v>
      </c>
      <c r="H4668" s="39">
        <f t="shared" si="377"/>
        <v>7.2315640314473252E-5</v>
      </c>
      <c r="I4668" s="39"/>
    </row>
    <row r="4669" spans="2:9" ht="12" customHeight="1">
      <c r="B4669" s="9">
        <v>401171</v>
      </c>
      <c r="C4669" s="10">
        <v>39.4</v>
      </c>
      <c r="D4669" s="10">
        <v>41.8</v>
      </c>
      <c r="E4669" s="10">
        <v>41.8</v>
      </c>
      <c r="F4669" s="39">
        <f t="shared" si="375"/>
        <v>2.4889576194952345E-4</v>
      </c>
      <c r="G4669" s="39">
        <f t="shared" si="376"/>
        <v>2.6154309172716654E-4</v>
      </c>
      <c r="H4669" s="39">
        <f t="shared" si="377"/>
        <v>2.6058566940905014E-4</v>
      </c>
      <c r="I4669" s="39"/>
    </row>
    <row r="4670" spans="2:9" ht="12" customHeight="1">
      <c r="B4670" s="9">
        <v>401172</v>
      </c>
      <c r="C4670" s="10">
        <v>34</v>
      </c>
      <c r="D4670" s="10">
        <v>35.6</v>
      </c>
      <c r="E4670" s="10">
        <v>35.6</v>
      </c>
      <c r="F4670" s="39">
        <f t="shared" si="375"/>
        <v>2.14783144829538E-4</v>
      </c>
      <c r="G4670" s="39">
        <f t="shared" si="376"/>
        <v>2.2274961879155812E-4</v>
      </c>
      <c r="H4670" s="39">
        <f t="shared" si="377"/>
        <v>2.2193420648234895E-4</v>
      </c>
      <c r="I4670" s="39"/>
    </row>
    <row r="4671" spans="2:9" ht="12" customHeight="1">
      <c r="B4671" s="9">
        <v>401173</v>
      </c>
      <c r="C4671" s="10">
        <v>42.2</v>
      </c>
      <c r="D4671" s="10">
        <v>41.2</v>
      </c>
      <c r="E4671" s="10">
        <v>39.4</v>
      </c>
      <c r="F4671" s="39">
        <f t="shared" si="375"/>
        <v>2.665837856413678E-4</v>
      </c>
      <c r="G4671" s="39">
        <f t="shared" si="376"/>
        <v>2.5778888466888189E-4</v>
      </c>
      <c r="H4671" s="39">
        <f t="shared" si="377"/>
        <v>2.4562381279226257E-4</v>
      </c>
      <c r="I4671" s="39"/>
    </row>
    <row r="4672" spans="2:9" ht="12" customHeight="1">
      <c r="B4672" s="9">
        <v>401174</v>
      </c>
      <c r="C4672" s="10">
        <v>44</v>
      </c>
      <c r="D4672" s="10">
        <v>44</v>
      </c>
      <c r="E4672" s="10">
        <v>45</v>
      </c>
      <c r="F4672" s="39">
        <f t="shared" si="375"/>
        <v>2.7795465801469624E-4</v>
      </c>
      <c r="G4672" s="39">
        <f t="shared" si="376"/>
        <v>2.7530851760754373E-4</v>
      </c>
      <c r="H4672" s="39">
        <f t="shared" si="377"/>
        <v>2.8053481156476692E-4</v>
      </c>
      <c r="I4672" s="39"/>
    </row>
    <row r="4673" spans="2:9" ht="12" customHeight="1">
      <c r="B4673" s="9">
        <v>401175</v>
      </c>
      <c r="C4673" s="10">
        <v>14</v>
      </c>
      <c r="D4673" s="10">
        <v>14</v>
      </c>
      <c r="E4673" s="10">
        <v>14</v>
      </c>
      <c r="F4673" s="39">
        <f t="shared" si="375"/>
        <v>8.8440118459221531E-5</v>
      </c>
      <c r="G4673" s="39">
        <f t="shared" si="376"/>
        <v>8.7598164693309375E-5</v>
      </c>
      <c r="H4673" s="39">
        <f t="shared" si="377"/>
        <v>8.7277496931260828E-5</v>
      </c>
      <c r="I4673" s="39"/>
    </row>
    <row r="4674" spans="2:9" ht="12" customHeight="1">
      <c r="B4674" s="9">
        <v>401176</v>
      </c>
      <c r="C4674" s="10">
        <v>78</v>
      </c>
      <c r="D4674" s="10">
        <v>77</v>
      </c>
      <c r="E4674" s="10">
        <v>77</v>
      </c>
      <c r="F4674" s="39">
        <f t="shared" si="375"/>
        <v>4.9273780284423427E-4</v>
      </c>
      <c r="G4674" s="39">
        <f t="shared" si="376"/>
        <v>4.8178990581320151E-4</v>
      </c>
      <c r="H4674" s="39">
        <f t="shared" si="377"/>
        <v>4.800262331219345E-4</v>
      </c>
      <c r="I4674" s="39"/>
    </row>
    <row r="4675" spans="2:9" ht="12" customHeight="1">
      <c r="B4675" s="9">
        <v>401177</v>
      </c>
      <c r="C4675" s="10">
        <v>93</v>
      </c>
      <c r="D4675" s="10">
        <v>91</v>
      </c>
      <c r="E4675" s="10">
        <v>93</v>
      </c>
      <c r="F4675" s="39">
        <f t="shared" si="375"/>
        <v>5.8749507262197164E-4</v>
      </c>
      <c r="G4675" s="39">
        <f t="shared" si="376"/>
        <v>5.6938807050651088E-4</v>
      </c>
      <c r="H4675" s="39">
        <f t="shared" si="377"/>
        <v>5.7977194390051827E-4</v>
      </c>
      <c r="I4675" s="39"/>
    </row>
    <row r="4676" spans="2:9" ht="12" customHeight="1">
      <c r="B4676" s="9">
        <v>401178</v>
      </c>
      <c r="C4676" s="10">
        <v>70</v>
      </c>
      <c r="D4676" s="10">
        <v>70</v>
      </c>
      <c r="E4676" s="10">
        <v>71</v>
      </c>
      <c r="F4676" s="39">
        <f t="shared" si="375"/>
        <v>4.4220059229610768E-4</v>
      </c>
      <c r="G4676" s="39">
        <f t="shared" si="376"/>
        <v>4.3799082346654682E-4</v>
      </c>
      <c r="H4676" s="39">
        <f t="shared" si="377"/>
        <v>4.426215915799656E-4</v>
      </c>
      <c r="I4676" s="39"/>
    </row>
    <row r="4677" spans="2:9" ht="12" customHeight="1">
      <c r="B4677" s="9">
        <v>401179</v>
      </c>
      <c r="C4677" s="10">
        <v>63</v>
      </c>
      <c r="D4677" s="10">
        <v>63</v>
      </c>
      <c r="E4677" s="10">
        <v>64</v>
      </c>
      <c r="F4677" s="39">
        <f t="shared" si="375"/>
        <v>3.979805330664969E-4</v>
      </c>
      <c r="G4677" s="39">
        <f t="shared" si="376"/>
        <v>3.9419174111989219E-4</v>
      </c>
      <c r="H4677" s="39">
        <f t="shared" si="377"/>
        <v>3.9898284311433517E-4</v>
      </c>
      <c r="I4677" s="39"/>
    </row>
    <row r="4678" spans="2:9" ht="12" customHeight="1">
      <c r="B4678" s="9">
        <v>401180</v>
      </c>
      <c r="C4678" s="10">
        <v>72</v>
      </c>
      <c r="D4678" s="10">
        <v>71</v>
      </c>
      <c r="E4678" s="10">
        <v>71</v>
      </c>
      <c r="F4678" s="39">
        <f t="shared" si="375"/>
        <v>4.548348949331393E-4</v>
      </c>
      <c r="G4678" s="39">
        <f t="shared" si="376"/>
        <v>4.4424783523035465E-4</v>
      </c>
      <c r="H4678" s="39">
        <f t="shared" si="377"/>
        <v>4.426215915799656E-4</v>
      </c>
      <c r="I4678" s="39"/>
    </row>
    <row r="4679" spans="2:9" ht="12" customHeight="1">
      <c r="B4679" s="9">
        <v>401181</v>
      </c>
      <c r="C4679" s="10">
        <v>19</v>
      </c>
      <c r="D4679" s="10">
        <v>18</v>
      </c>
      <c r="E4679" s="10">
        <v>17</v>
      </c>
      <c r="F4679" s="39">
        <f t="shared" si="375"/>
        <v>1.2002587505180065E-4</v>
      </c>
      <c r="G4679" s="39">
        <f t="shared" si="376"/>
        <v>1.1262621174854062E-4</v>
      </c>
      <c r="H4679" s="39">
        <f t="shared" si="377"/>
        <v>1.0597981770224528E-4</v>
      </c>
      <c r="I4679" s="39"/>
    </row>
    <row r="4680" spans="2:9" ht="12" customHeight="1">
      <c r="B4680" s="9">
        <v>401182</v>
      </c>
      <c r="C4680" s="10">
        <v>52</v>
      </c>
      <c r="D4680" s="10">
        <v>51</v>
      </c>
      <c r="E4680" s="10">
        <v>51</v>
      </c>
      <c r="F4680" s="39">
        <f t="shared" si="375"/>
        <v>3.2849186856282283E-4</v>
      </c>
      <c r="G4680" s="39">
        <f t="shared" si="376"/>
        <v>3.1910759995419842E-4</v>
      </c>
      <c r="H4680" s="39">
        <f t="shared" si="377"/>
        <v>3.1793945310673583E-4</v>
      </c>
      <c r="I4680" s="39"/>
    </row>
    <row r="4681" spans="2:9" ht="12" customHeight="1">
      <c r="B4681" s="9">
        <v>401183</v>
      </c>
      <c r="C4681" s="10">
        <v>33</v>
      </c>
      <c r="D4681" s="10">
        <v>33</v>
      </c>
      <c r="E4681" s="10">
        <v>33</v>
      </c>
      <c r="F4681" s="39">
        <f t="shared" si="375"/>
        <v>2.0846599351102219E-4</v>
      </c>
      <c r="G4681" s="39">
        <f t="shared" si="376"/>
        <v>2.0648138820565781E-4</v>
      </c>
      <c r="H4681" s="39">
        <f t="shared" si="377"/>
        <v>2.0572552848082909E-4</v>
      </c>
      <c r="I4681" s="39"/>
    </row>
    <row r="4682" spans="2:9" ht="12" customHeight="1">
      <c r="B4682" s="9">
        <v>401184</v>
      </c>
      <c r="C4682" s="10">
        <v>106</v>
      </c>
      <c r="D4682" s="10">
        <v>106</v>
      </c>
      <c r="E4682" s="10">
        <v>106</v>
      </c>
      <c r="F4682" s="39">
        <f t="shared" si="375"/>
        <v>6.6961803976267728E-4</v>
      </c>
      <c r="G4682" s="39">
        <f t="shared" si="376"/>
        <v>6.6324324696362803E-4</v>
      </c>
      <c r="H4682" s="39">
        <f t="shared" si="377"/>
        <v>6.6081533390811766E-4</v>
      </c>
      <c r="I4682" s="39"/>
    </row>
    <row r="4683" spans="2:9" ht="12" customHeight="1">
      <c r="B4683" s="9">
        <v>401185</v>
      </c>
      <c r="C4683" s="10">
        <v>66</v>
      </c>
      <c r="D4683" s="10">
        <v>69</v>
      </c>
      <c r="E4683" s="10">
        <v>69</v>
      </c>
      <c r="F4683" s="39">
        <f t="shared" si="375"/>
        <v>4.1693198702204439E-4</v>
      </c>
      <c r="G4683" s="39">
        <f t="shared" si="376"/>
        <v>4.3173381170273905E-4</v>
      </c>
      <c r="H4683" s="39">
        <f t="shared" si="377"/>
        <v>4.3015337773264265E-4</v>
      </c>
      <c r="I4683" s="39"/>
    </row>
    <row r="4684" spans="2:9" ht="12" customHeight="1">
      <c r="B4684" s="9">
        <v>401186</v>
      </c>
      <c r="C4684" s="10">
        <v>96</v>
      </c>
      <c r="D4684" s="10">
        <v>95</v>
      </c>
      <c r="E4684" s="10">
        <v>96</v>
      </c>
      <c r="F4684" s="39">
        <f t="shared" si="375"/>
        <v>6.0644652657751907E-4</v>
      </c>
      <c r="G4684" s="39">
        <f t="shared" si="376"/>
        <v>5.944161175617422E-4</v>
      </c>
      <c r="H4684" s="39">
        <f t="shared" si="377"/>
        <v>5.984742646715028E-4</v>
      </c>
      <c r="I4684" s="39"/>
    </row>
    <row r="4685" spans="2:9" ht="12" customHeight="1">
      <c r="B4685" s="9">
        <v>401187</v>
      </c>
      <c r="C4685" s="10">
        <v>61</v>
      </c>
      <c r="D4685" s="10">
        <v>59</v>
      </c>
      <c r="E4685" s="10">
        <v>60</v>
      </c>
      <c r="F4685" s="39">
        <f t="shared" si="375"/>
        <v>3.8534623042946528E-4</v>
      </c>
      <c r="G4685" s="39">
        <f t="shared" si="376"/>
        <v>3.6916369406466093E-4</v>
      </c>
      <c r="H4685" s="39">
        <f t="shared" si="377"/>
        <v>3.7404641541968927E-4</v>
      </c>
      <c r="I4685" s="39"/>
    </row>
    <row r="4686" spans="2:9" ht="12" customHeight="1">
      <c r="B4686" s="9">
        <v>401188</v>
      </c>
      <c r="C4686" s="10">
        <v>28</v>
      </c>
      <c r="D4686" s="10">
        <v>27</v>
      </c>
      <c r="E4686" s="10">
        <v>27</v>
      </c>
      <c r="F4686" s="39">
        <f t="shared" si="375"/>
        <v>1.7688023691844306E-4</v>
      </c>
      <c r="G4686" s="39">
        <f t="shared" si="376"/>
        <v>1.6893931762281092E-4</v>
      </c>
      <c r="H4686" s="39">
        <f t="shared" si="377"/>
        <v>1.6832088693886015E-4</v>
      </c>
      <c r="I4686" s="39"/>
    </row>
    <row r="4687" spans="2:9" ht="12" customHeight="1">
      <c r="B4687" s="9">
        <v>401189</v>
      </c>
      <c r="C4687" s="10">
        <v>67</v>
      </c>
      <c r="D4687" s="10">
        <v>67</v>
      </c>
      <c r="E4687" s="10">
        <v>66</v>
      </c>
      <c r="F4687" s="39">
        <f t="shared" si="375"/>
        <v>4.232491383405602E-4</v>
      </c>
      <c r="G4687" s="39">
        <f t="shared" si="376"/>
        <v>4.1921978817512339E-4</v>
      </c>
      <c r="H4687" s="39">
        <f t="shared" si="377"/>
        <v>4.1145105696165817E-4</v>
      </c>
      <c r="I4687" s="39"/>
    </row>
    <row r="4688" spans="2:9" ht="12" customHeight="1">
      <c r="B4688" s="9">
        <v>401190</v>
      </c>
      <c r="C4688" s="10">
        <v>68</v>
      </c>
      <c r="D4688" s="10">
        <v>69</v>
      </c>
      <c r="E4688" s="10">
        <v>68</v>
      </c>
      <c r="F4688" s="39">
        <f t="shared" si="375"/>
        <v>4.2956628965907601E-4</v>
      </c>
      <c r="G4688" s="39">
        <f t="shared" si="376"/>
        <v>4.3173381170273905E-4</v>
      </c>
      <c r="H4688" s="39">
        <f t="shared" si="377"/>
        <v>4.2391927080898112E-4</v>
      </c>
      <c r="I4688" s="39"/>
    </row>
    <row r="4689" spans="2:9" ht="12" customHeight="1">
      <c r="B4689" s="9">
        <v>401191</v>
      </c>
      <c r="C4689" s="10">
        <v>20</v>
      </c>
      <c r="D4689" s="10">
        <v>21</v>
      </c>
      <c r="E4689" s="10">
        <v>21</v>
      </c>
      <c r="F4689" s="39">
        <f t="shared" si="375"/>
        <v>1.2634302637031647E-4</v>
      </c>
      <c r="G4689" s="39">
        <f t="shared" si="376"/>
        <v>1.3139724703996406E-4</v>
      </c>
      <c r="H4689" s="39">
        <f t="shared" si="377"/>
        <v>1.3091624539689122E-4</v>
      </c>
      <c r="I4689" s="39"/>
    </row>
    <row r="4690" spans="2:9" ht="12" customHeight="1">
      <c r="B4690" s="9">
        <v>401192</v>
      </c>
      <c r="C4690" s="10">
        <v>97</v>
      </c>
      <c r="D4690" s="10">
        <v>97</v>
      </c>
      <c r="E4690" s="10">
        <v>96</v>
      </c>
      <c r="F4690" s="39">
        <f t="shared" si="375"/>
        <v>6.1276367789603488E-4</v>
      </c>
      <c r="G4690" s="39">
        <f t="shared" si="376"/>
        <v>6.0693014108935774E-4</v>
      </c>
      <c r="H4690" s="39">
        <f t="shared" si="377"/>
        <v>5.984742646715028E-4</v>
      </c>
      <c r="I4690" s="39"/>
    </row>
    <row r="4691" spans="2:9" ht="12" customHeight="1">
      <c r="B4691" s="9">
        <v>402100</v>
      </c>
      <c r="C4691" s="10">
        <v>55</v>
      </c>
      <c r="D4691" s="10">
        <v>55</v>
      </c>
      <c r="E4691" s="10">
        <v>55</v>
      </c>
      <c r="F4691" s="39">
        <f t="shared" si="375"/>
        <v>3.4744332251837031E-4</v>
      </c>
      <c r="G4691" s="39">
        <f t="shared" si="376"/>
        <v>3.4413564700942967E-4</v>
      </c>
      <c r="H4691" s="39">
        <f t="shared" si="377"/>
        <v>3.4287588080138178E-4</v>
      </c>
      <c r="I4691" s="39"/>
    </row>
    <row r="4692" spans="2:9" ht="12" customHeight="1">
      <c r="B4692" s="9">
        <v>402101</v>
      </c>
      <c r="C4692" s="10">
        <v>118</v>
      </c>
      <c r="D4692" s="10">
        <v>119</v>
      </c>
      <c r="E4692" s="10">
        <v>119</v>
      </c>
      <c r="F4692" s="39">
        <f t="shared" si="375"/>
        <v>7.4542385558486722E-4</v>
      </c>
      <c r="G4692" s="39">
        <f t="shared" si="376"/>
        <v>7.4458439989312964E-4</v>
      </c>
      <c r="H4692" s="39">
        <f t="shared" si="377"/>
        <v>7.4185872391571695E-4</v>
      </c>
      <c r="I4692" s="39"/>
    </row>
    <row r="4693" spans="2:9" ht="12" customHeight="1">
      <c r="B4693" s="9">
        <v>403101</v>
      </c>
      <c r="C4693" s="10">
        <v>27</v>
      </c>
      <c r="D4693" s="10">
        <v>27</v>
      </c>
      <c r="E4693" s="10">
        <v>26</v>
      </c>
      <c r="F4693" s="39">
        <f t="shared" si="375"/>
        <v>1.7056308559992725E-4</v>
      </c>
      <c r="G4693" s="39">
        <f t="shared" si="376"/>
        <v>1.6893931762281092E-4</v>
      </c>
      <c r="H4693" s="39">
        <f t="shared" si="377"/>
        <v>1.6208678001519868E-4</v>
      </c>
      <c r="I4693" s="39"/>
    </row>
    <row r="4694" spans="2:9" ht="12" customHeight="1">
      <c r="B4694" s="9">
        <v>403102</v>
      </c>
      <c r="C4694" s="10">
        <v>21</v>
      </c>
      <c r="D4694" s="10">
        <v>21</v>
      </c>
      <c r="E4694" s="10">
        <v>21</v>
      </c>
      <c r="F4694" s="39">
        <f t="shared" si="375"/>
        <v>1.3266017768883231E-4</v>
      </c>
      <c r="G4694" s="39">
        <f t="shared" si="376"/>
        <v>1.3139724703996406E-4</v>
      </c>
      <c r="H4694" s="39">
        <f t="shared" si="377"/>
        <v>1.3091624539689122E-4</v>
      </c>
      <c r="I4694" s="39"/>
    </row>
    <row r="4695" spans="2:9" ht="12" customHeight="1">
      <c r="B4695" s="9">
        <v>403103</v>
      </c>
      <c r="C4695" s="10">
        <v>51</v>
      </c>
      <c r="D4695" s="10">
        <v>51</v>
      </c>
      <c r="E4695" s="10">
        <v>51</v>
      </c>
      <c r="F4695" s="39">
        <f t="shared" si="375"/>
        <v>3.2217471724430702E-4</v>
      </c>
      <c r="G4695" s="39">
        <f t="shared" si="376"/>
        <v>3.1910759995419842E-4</v>
      </c>
      <c r="H4695" s="39">
        <f t="shared" si="377"/>
        <v>3.1793945310673583E-4</v>
      </c>
      <c r="I4695" s="39"/>
    </row>
    <row r="4696" spans="2:9" ht="12" customHeight="1">
      <c r="B4696" s="9">
        <v>403104</v>
      </c>
      <c r="C4696" s="10">
        <v>53</v>
      </c>
      <c r="D4696" s="10">
        <v>53</v>
      </c>
      <c r="E4696" s="10">
        <v>53</v>
      </c>
      <c r="F4696" s="39">
        <f t="shared" si="375"/>
        <v>3.3480901988133864E-4</v>
      </c>
      <c r="G4696" s="39">
        <f t="shared" si="376"/>
        <v>3.3162162348181402E-4</v>
      </c>
      <c r="H4696" s="39">
        <f t="shared" si="377"/>
        <v>3.3040766695405883E-4</v>
      </c>
      <c r="I4696" s="39"/>
    </row>
    <row r="4697" spans="2:9" ht="12" customHeight="1">
      <c r="B4697" s="9">
        <v>403107</v>
      </c>
      <c r="C4697" s="10">
        <v>139</v>
      </c>
      <c r="D4697" s="10">
        <v>139.5</v>
      </c>
      <c r="E4697" s="10">
        <v>142.5</v>
      </c>
      <c r="F4697" s="39">
        <f t="shared" si="375"/>
        <v>8.7808403327369956E-4</v>
      </c>
      <c r="G4697" s="39">
        <f t="shared" si="376"/>
        <v>8.7285314105118976E-4</v>
      </c>
      <c r="H4697" s="39">
        <f t="shared" si="377"/>
        <v>8.8836023662176194E-4</v>
      </c>
      <c r="I4697" s="39"/>
    </row>
    <row r="4698" spans="2:9" ht="12" customHeight="1">
      <c r="B4698" s="9">
        <v>403108</v>
      </c>
      <c r="C4698" s="10">
        <v>87.2</v>
      </c>
      <c r="D4698" s="10">
        <v>91.2</v>
      </c>
      <c r="E4698" s="10">
        <v>87.2</v>
      </c>
      <c r="F4698" s="39">
        <f t="shared" si="375"/>
        <v>5.5085559497457985E-4</v>
      </c>
      <c r="G4698" s="39">
        <f t="shared" si="376"/>
        <v>5.7063947285927253E-4</v>
      </c>
      <c r="H4698" s="39">
        <f t="shared" si="377"/>
        <v>5.4361412374328167E-4</v>
      </c>
      <c r="I4698" s="39"/>
    </row>
    <row r="4699" spans="2:9" ht="12" customHeight="1">
      <c r="B4699" s="9">
        <v>403109</v>
      </c>
      <c r="C4699" s="10">
        <v>81</v>
      </c>
      <c r="D4699" s="10">
        <v>82</v>
      </c>
      <c r="E4699" s="10">
        <v>82</v>
      </c>
      <c r="F4699" s="39">
        <f t="shared" si="375"/>
        <v>5.116892567997817E-4</v>
      </c>
      <c r="G4699" s="39">
        <f t="shared" si="376"/>
        <v>5.130749646322406E-4</v>
      </c>
      <c r="H4699" s="39">
        <f t="shared" si="377"/>
        <v>5.1119676774024193E-4</v>
      </c>
      <c r="I4699" s="39"/>
    </row>
    <row r="4700" spans="2:9" ht="12" customHeight="1">
      <c r="B4700" s="9">
        <v>403112</v>
      </c>
      <c r="C4700" s="10">
        <v>175.4</v>
      </c>
      <c r="D4700" s="10">
        <v>179.6</v>
      </c>
      <c r="E4700" s="10">
        <v>177.8</v>
      </c>
      <c r="F4700" s="39">
        <f t="shared" si="375"/>
        <v>1.1080283412676756E-3</v>
      </c>
      <c r="G4700" s="39">
        <f t="shared" si="376"/>
        <v>1.1237593127798829E-3</v>
      </c>
      <c r="H4700" s="39">
        <f t="shared" si="377"/>
        <v>1.1084242110270125E-3</v>
      </c>
      <c r="I4700" s="39"/>
    </row>
    <row r="4701" spans="2:9" ht="12" customHeight="1">
      <c r="B4701" s="9">
        <v>403113</v>
      </c>
      <c r="C4701" s="10">
        <v>202</v>
      </c>
      <c r="D4701" s="10">
        <v>191.8</v>
      </c>
      <c r="E4701" s="10">
        <v>192.2</v>
      </c>
      <c r="F4701" s="39">
        <f t="shared" si="375"/>
        <v>1.2760645663401965E-3</v>
      </c>
      <c r="G4701" s="39">
        <f t="shared" si="376"/>
        <v>1.2000948562983385E-3</v>
      </c>
      <c r="H4701" s="39">
        <f t="shared" si="377"/>
        <v>1.1981953507277379E-3</v>
      </c>
      <c r="I4701" s="39"/>
    </row>
    <row r="4702" spans="2:9" ht="12" customHeight="1">
      <c r="B4702" s="9">
        <v>403114</v>
      </c>
      <c r="C4702" s="10">
        <v>75</v>
      </c>
      <c r="D4702" s="10">
        <v>83</v>
      </c>
      <c r="E4702" s="10">
        <v>85</v>
      </c>
      <c r="F4702" s="39">
        <f t="shared" si="375"/>
        <v>4.7378634888868679E-4</v>
      </c>
      <c r="G4702" s="39">
        <f t="shared" si="376"/>
        <v>5.1933197639604837E-4</v>
      </c>
      <c r="H4702" s="39">
        <f t="shared" si="377"/>
        <v>5.2989908851122647E-4</v>
      </c>
      <c r="I4702" s="39"/>
    </row>
    <row r="4703" spans="2:9" ht="12" customHeight="1">
      <c r="B4703" s="9">
        <v>403115</v>
      </c>
      <c r="C4703" s="10">
        <v>82.6</v>
      </c>
      <c r="D4703" s="10">
        <v>81.599999999999994</v>
      </c>
      <c r="E4703" s="10">
        <v>82.6</v>
      </c>
      <c r="F4703" s="39">
        <f t="shared" si="375"/>
        <v>5.2179669890940706E-4</v>
      </c>
      <c r="G4703" s="39">
        <f t="shared" si="376"/>
        <v>5.1057215992671742E-4</v>
      </c>
      <c r="H4703" s="39">
        <f t="shared" si="377"/>
        <v>5.149372318944388E-4</v>
      </c>
      <c r="I4703" s="39"/>
    </row>
    <row r="4704" spans="2:9" ht="12" customHeight="1">
      <c r="B4704" s="9">
        <v>403116</v>
      </c>
      <c r="C4704" s="10">
        <v>82.8</v>
      </c>
      <c r="D4704" s="10">
        <v>80.8</v>
      </c>
      <c r="E4704" s="10">
        <v>82.8</v>
      </c>
      <c r="F4704" s="39">
        <f t="shared" si="375"/>
        <v>5.2306012917311025E-4</v>
      </c>
      <c r="G4704" s="39">
        <f t="shared" si="376"/>
        <v>5.0556655051567118E-4</v>
      </c>
      <c r="H4704" s="39">
        <f t="shared" si="377"/>
        <v>5.1618405327917116E-4</v>
      </c>
      <c r="I4704" s="39"/>
    </row>
    <row r="4705" spans="1:16" ht="12" customHeight="1">
      <c r="B4705" s="9">
        <v>403118</v>
      </c>
      <c r="C4705" s="10">
        <v>1</v>
      </c>
      <c r="D4705" s="10">
        <v>1</v>
      </c>
      <c r="E4705" s="10">
        <v>1</v>
      </c>
      <c r="F4705" s="39">
        <f t="shared" si="375"/>
        <v>6.3171513185158237E-6</v>
      </c>
      <c r="G4705" s="39">
        <f t="shared" si="376"/>
        <v>6.2570117638078119E-6</v>
      </c>
      <c r="H4705" s="39">
        <f t="shared" si="377"/>
        <v>6.234106923661487E-6</v>
      </c>
      <c r="I4705" s="39"/>
    </row>
    <row r="4706" spans="1:16" ht="12" customHeight="1">
      <c r="B4706" s="9">
        <v>406100</v>
      </c>
      <c r="C4706" s="10">
        <v>1739.5</v>
      </c>
      <c r="D4706" s="10">
        <v>1742.5</v>
      </c>
      <c r="E4706" s="10">
        <v>1739.5</v>
      </c>
      <c r="F4706" s="39">
        <f t="shared" si="375"/>
        <v>1.0988684718558276E-2</v>
      </c>
      <c r="G4706" s="39">
        <f t="shared" si="376"/>
        <v>1.0902842998435112E-2</v>
      </c>
      <c r="H4706" s="39">
        <f t="shared" si="377"/>
        <v>1.0844228993709158E-2</v>
      </c>
      <c r="I4706" s="39"/>
    </row>
    <row r="4707" spans="1:16" ht="12" customHeight="1">
      <c r="B4707" s="9">
        <v>406101</v>
      </c>
      <c r="C4707" s="10">
        <v>1718</v>
      </c>
      <c r="D4707" s="10">
        <v>1721</v>
      </c>
      <c r="E4707" s="10">
        <v>1718</v>
      </c>
      <c r="F4707" s="39">
        <f t="shared" si="375"/>
        <v>1.0852865965210186E-2</v>
      </c>
      <c r="G4707" s="39">
        <f t="shared" si="376"/>
        <v>1.0768317245513245E-2</v>
      </c>
      <c r="H4707" s="39">
        <f t="shared" si="377"/>
        <v>1.0710195694850435E-2</v>
      </c>
      <c r="I4707" s="39"/>
    </row>
    <row r="4708" spans="1:16" ht="12" customHeight="1">
      <c r="B4708" s="9">
        <v>425100</v>
      </c>
      <c r="C4708" s="10">
        <v>8592.9</v>
      </c>
      <c r="D4708" s="10">
        <v>8525.9</v>
      </c>
      <c r="E4708" s="10">
        <v>8576.9</v>
      </c>
      <c r="F4708" s="39">
        <f t="shared" si="375"/>
        <v>5.4282649564874622E-2</v>
      </c>
      <c r="G4708" s="39">
        <f t="shared" si="376"/>
        <v>5.3346656597049021E-2</v>
      </c>
      <c r="H4708" s="39">
        <f t="shared" si="377"/>
        <v>5.3469311673552206E-2</v>
      </c>
      <c r="I4708" s="39"/>
    </row>
    <row r="4709" spans="1:16" ht="12" customHeight="1">
      <c r="B4709" s="9">
        <v>450100</v>
      </c>
      <c r="C4709" s="10">
        <v>3387.5</v>
      </c>
      <c r="D4709" s="10">
        <v>3407.5</v>
      </c>
      <c r="E4709" s="10">
        <v>3434.5</v>
      </c>
      <c r="F4709" s="39">
        <f t="shared" si="375"/>
        <v>2.1399350091472355E-2</v>
      </c>
      <c r="G4709" s="39">
        <f t="shared" si="376"/>
        <v>2.1320767585175121E-2</v>
      </c>
      <c r="H4709" s="39">
        <f t="shared" si="377"/>
        <v>2.1411040229315378E-2</v>
      </c>
      <c r="I4709" s="39"/>
    </row>
    <row r="4710" spans="1:16" ht="12" customHeight="1">
      <c r="B4710" s="9">
        <v>451100</v>
      </c>
      <c r="C4710" s="10">
        <v>4394.8</v>
      </c>
      <c r="D4710" s="10">
        <v>4751.5</v>
      </c>
      <c r="E4710" s="10">
        <v>4822.5</v>
      </c>
      <c r="F4710" s="39">
        <f t="shared" si="375"/>
        <v>2.7762616614613343E-2</v>
      </c>
      <c r="G4710" s="39">
        <f t="shared" si="376"/>
        <v>2.9730191395732818E-2</v>
      </c>
      <c r="H4710" s="39">
        <f t="shared" si="377"/>
        <v>3.0063980639357522E-2</v>
      </c>
      <c r="I4710" s="39"/>
    </row>
    <row r="4711" spans="1:16" ht="12" customHeight="1">
      <c r="B4711" s="9">
        <v>451101</v>
      </c>
      <c r="C4711" s="10">
        <v>164.5</v>
      </c>
      <c r="D4711" s="10">
        <v>181.2</v>
      </c>
      <c r="E4711" s="10">
        <v>191.2</v>
      </c>
      <c r="F4711" s="39">
        <f t="shared" si="375"/>
        <v>1.039171391895853E-3</v>
      </c>
      <c r="G4711" s="39">
        <f t="shared" si="376"/>
        <v>1.1337705316019754E-3</v>
      </c>
      <c r="H4711" s="39">
        <f t="shared" si="377"/>
        <v>1.1919612438040764E-3</v>
      </c>
      <c r="I4711" s="39"/>
    </row>
    <row r="4712" spans="1:16" ht="12" customHeight="1">
      <c r="B4712" s="9">
        <v>452100</v>
      </c>
      <c r="C4712" s="10">
        <v>584</v>
      </c>
      <c r="D4712" s="10">
        <v>587</v>
      </c>
      <c r="E4712" s="10">
        <v>586</v>
      </c>
      <c r="F4712" s="39">
        <f t="shared" si="375"/>
        <v>3.6892163700132413E-3</v>
      </c>
      <c r="G4712" s="39">
        <f t="shared" si="376"/>
        <v>3.6728659053551858E-3</v>
      </c>
      <c r="H4712" s="39">
        <f t="shared" si="377"/>
        <v>3.6531866572656318E-3</v>
      </c>
      <c r="I4712" s="39"/>
    </row>
    <row r="4713" spans="1:16" ht="12" customHeight="1">
      <c r="B4713" s="9">
        <v>453100</v>
      </c>
      <c r="C4713" s="10">
        <v>6254.6</v>
      </c>
      <c r="D4713" s="10">
        <v>6249.7</v>
      </c>
      <c r="E4713" s="10">
        <v>6284.6</v>
      </c>
      <c r="F4713" s="39">
        <f t="shared" si="375"/>
        <v>3.9511254636789075E-2</v>
      </c>
      <c r="G4713" s="39">
        <f t="shared" si="376"/>
        <v>3.9104446420269681E-2</v>
      </c>
      <c r="H4713" s="39">
        <f t="shared" si="377"/>
        <v>3.9178868372442985E-2</v>
      </c>
      <c r="I4713" s="39"/>
    </row>
    <row r="4714" spans="1:16" ht="12" customHeight="1">
      <c r="B4714" s="9">
        <v>453101</v>
      </c>
      <c r="C4714" s="10">
        <v>3849.8</v>
      </c>
      <c r="D4714" s="10">
        <v>3868.5</v>
      </c>
      <c r="E4714" s="10">
        <v>3934</v>
      </c>
      <c r="F4714" s="39">
        <f t="shared" si="375"/>
        <v>2.431976914602222E-2</v>
      </c>
      <c r="G4714" s="39">
        <f t="shared" si="376"/>
        <v>2.4205250008290522E-2</v>
      </c>
      <c r="H4714" s="39">
        <f t="shared" si="377"/>
        <v>2.4524976637684291E-2</v>
      </c>
      <c r="I4714" s="39"/>
    </row>
    <row r="4715" spans="1:16" ht="12" customHeight="1">
      <c r="B4715" s="9">
        <v>453103</v>
      </c>
      <c r="C4715" s="10">
        <v>909</v>
      </c>
      <c r="D4715" s="10">
        <v>942</v>
      </c>
      <c r="E4715" s="10">
        <v>952</v>
      </c>
      <c r="F4715" s="39">
        <f t="shared" si="375"/>
        <v>5.7422905485308836E-3</v>
      </c>
      <c r="G4715" s="39">
        <f t="shared" si="376"/>
        <v>5.8941050815069593E-3</v>
      </c>
      <c r="H4715" s="39">
        <f t="shared" si="377"/>
        <v>5.9348697913257356E-3</v>
      </c>
      <c r="I4715" s="39"/>
    </row>
    <row r="4716" spans="1:16" ht="12" customHeight="1">
      <c r="B4716" s="9">
        <v>453104</v>
      </c>
      <c r="C4716" s="10">
        <v>622</v>
      </c>
      <c r="D4716" s="10">
        <v>655</v>
      </c>
      <c r="E4716" s="10">
        <v>663</v>
      </c>
      <c r="F4716" s="39">
        <f t="shared" si="375"/>
        <v>3.9292681201168423E-3</v>
      </c>
      <c r="G4716" s="39">
        <f t="shared" si="376"/>
        <v>4.098342705294117E-3</v>
      </c>
      <c r="H4716" s="39">
        <f t="shared" si="377"/>
        <v>4.1332128903875665E-3</v>
      </c>
      <c r="I4716" s="39"/>
    </row>
    <row r="4717" spans="1:16" ht="12" customHeight="1" thickBot="1">
      <c r="C4717" s="42">
        <f>SUM(C4464:C4716)</f>
        <v>158299.19999999998</v>
      </c>
      <c r="D4717" s="42">
        <f>SUM(D4464:D4716)</f>
        <v>159820.70000000013</v>
      </c>
      <c r="E4717" s="42">
        <f>SUM(E4464:E4716)</f>
        <v>160407.90000000008</v>
      </c>
      <c r="F4717" s="43">
        <f t="shared" si="375"/>
        <v>1</v>
      </c>
      <c r="G4717" s="43">
        <f t="shared" si="376"/>
        <v>1</v>
      </c>
      <c r="H4717" s="43">
        <f t="shared" si="377"/>
        <v>1</v>
      </c>
      <c r="I4717" s="54"/>
    </row>
    <row r="4718" spans="1:16" ht="12" customHeight="1" thickTop="1"/>
    <row r="4719" spans="1:16" customFormat="1" ht="15">
      <c r="A4719" s="44" t="s">
        <v>293</v>
      </c>
      <c r="B4719" s="45"/>
      <c r="C4719" s="46" t="s">
        <v>294</v>
      </c>
      <c r="D4719" s="2"/>
      <c r="E4719" s="47"/>
      <c r="F4719" s="47"/>
      <c r="G4719" s="2"/>
      <c r="H4719" s="2"/>
      <c r="I4719" s="2"/>
      <c r="J4719" s="48" t="s">
        <v>295</v>
      </c>
      <c r="K4719" s="3"/>
      <c r="L4719" s="49" t="s">
        <v>296</v>
      </c>
      <c r="P4719" s="50"/>
    </row>
    <row r="4720" spans="1:16" customFormat="1" ht="15">
      <c r="A4720" s="44"/>
      <c r="B4720" s="45">
        <v>102110</v>
      </c>
      <c r="C4720" s="45" t="s">
        <v>297</v>
      </c>
      <c r="D4720" s="2"/>
      <c r="E4720" s="2"/>
      <c r="F4720" s="2"/>
      <c r="G4720" s="45" t="s">
        <v>298</v>
      </c>
      <c r="H4720" s="45" t="s">
        <v>298</v>
      </c>
      <c r="I4720" s="45"/>
      <c r="J4720">
        <v>100</v>
      </c>
      <c r="K4720" s="3"/>
      <c r="L4720" s="51">
        <v>1</v>
      </c>
      <c r="P4720" s="50"/>
    </row>
  </sheetData>
  <mergeCells count="272">
    <mergeCell ref="C6:E6"/>
    <mergeCell ref="F6:H6"/>
    <mergeCell ref="C21:E21"/>
    <mergeCell ref="F21:H21"/>
    <mergeCell ref="C56:E56"/>
    <mergeCell ref="F56:H56"/>
    <mergeCell ref="C139:E139"/>
    <mergeCell ref="F139:H139"/>
    <mergeCell ref="C283:E283"/>
    <mergeCell ref="F283:H283"/>
    <mergeCell ref="C349:E349"/>
    <mergeCell ref="F349:H349"/>
    <mergeCell ref="C80:E80"/>
    <mergeCell ref="F80:H80"/>
    <mergeCell ref="C95:E95"/>
    <mergeCell ref="F95:H95"/>
    <mergeCell ref="C103:E103"/>
    <mergeCell ref="F103:H103"/>
    <mergeCell ref="C456:E456"/>
    <mergeCell ref="F456:H456"/>
    <mergeCell ref="C466:E466"/>
    <mergeCell ref="F466:H466"/>
    <mergeCell ref="C475:E475"/>
    <mergeCell ref="F475:H475"/>
    <mergeCell ref="C356:E356"/>
    <mergeCell ref="F356:H356"/>
    <mergeCell ref="C366:E366"/>
    <mergeCell ref="F366:H366"/>
    <mergeCell ref="C432:E432"/>
    <mergeCell ref="F432:H432"/>
    <mergeCell ref="C582:E582"/>
    <mergeCell ref="F582:H582"/>
    <mergeCell ref="C593:E593"/>
    <mergeCell ref="F593:H593"/>
    <mergeCell ref="C617:E617"/>
    <mergeCell ref="F617:H617"/>
    <mergeCell ref="C482:E482"/>
    <mergeCell ref="F482:H482"/>
    <mergeCell ref="C492:E492"/>
    <mergeCell ref="F492:H492"/>
    <mergeCell ref="C516:E516"/>
    <mergeCell ref="F516:H516"/>
    <mergeCell ref="C728:E728"/>
    <mergeCell ref="F728:H728"/>
    <mergeCell ref="C794:E794"/>
    <mergeCell ref="F794:H794"/>
    <mergeCell ref="C802:E802"/>
    <mergeCell ref="F802:H802"/>
    <mergeCell ref="C638:E638"/>
    <mergeCell ref="F638:H638"/>
    <mergeCell ref="C674:E674"/>
    <mergeCell ref="F674:H674"/>
    <mergeCell ref="C701:E701"/>
    <mergeCell ref="F701:H701"/>
    <mergeCell ref="C886:E886"/>
    <mergeCell ref="F886:H886"/>
    <mergeCell ref="C931:E931"/>
    <mergeCell ref="F931:H931"/>
    <mergeCell ref="C997:E997"/>
    <mergeCell ref="F997:H997"/>
    <mergeCell ref="C826:E826"/>
    <mergeCell ref="F826:H826"/>
    <mergeCell ref="C835:E835"/>
    <mergeCell ref="F835:H835"/>
    <mergeCell ref="C880:E880"/>
    <mergeCell ref="F880:H880"/>
    <mergeCell ref="C1096:E1096"/>
    <mergeCell ref="F1096:H1096"/>
    <mergeCell ref="C1162:E1162"/>
    <mergeCell ref="F1162:H1162"/>
    <mergeCell ref="C1186:E1186"/>
    <mergeCell ref="F1186:H1186"/>
    <mergeCell ref="C1042:E1042"/>
    <mergeCell ref="F1042:H1042"/>
    <mergeCell ref="C1049:E1049"/>
    <mergeCell ref="F1049:H1049"/>
    <mergeCell ref="C1073:E1073"/>
    <mergeCell ref="F1073:H1073"/>
    <mergeCell ref="C1311:E1311"/>
    <mergeCell ref="F1311:H1311"/>
    <mergeCell ref="C1356:E1356"/>
    <mergeCell ref="F1356:H1356"/>
    <mergeCell ref="C1372:E1372"/>
    <mergeCell ref="F1372:H1372"/>
    <mergeCell ref="C1210:E1210"/>
    <mergeCell ref="F1210:H1210"/>
    <mergeCell ref="C1276:E1276"/>
    <mergeCell ref="F1276:H1276"/>
    <mergeCell ref="C1293:E1293"/>
    <mergeCell ref="F1293:H1293"/>
    <mergeCell ref="C1517:E1517"/>
    <mergeCell ref="F1517:H1517"/>
    <mergeCell ref="C1541:E1541"/>
    <mergeCell ref="F1541:H1541"/>
    <mergeCell ref="C1565:E1565"/>
    <mergeCell ref="F1565:H1565"/>
    <mergeCell ref="C1441:E1441"/>
    <mergeCell ref="F1441:H1441"/>
    <mergeCell ref="C1447:E1447"/>
    <mergeCell ref="F1447:H1447"/>
    <mergeCell ref="C1481:E1481"/>
    <mergeCell ref="F1481:H1481"/>
    <mergeCell ref="C1662:E1662"/>
    <mergeCell ref="F1662:H1662"/>
    <mergeCell ref="C1674:E1674"/>
    <mergeCell ref="F1674:H1674"/>
    <mergeCell ref="C1682:E1682"/>
    <mergeCell ref="F1682:H1682"/>
    <mergeCell ref="C1574:E1574"/>
    <mergeCell ref="F1574:H1574"/>
    <mergeCell ref="C1588:E1588"/>
    <mergeCell ref="F1588:H1588"/>
    <mergeCell ref="C1596:E1596"/>
    <mergeCell ref="F1596:H1596"/>
    <mergeCell ref="C1783:E1783"/>
    <mergeCell ref="F1783:H1783"/>
    <mergeCell ref="C1810:E1810"/>
    <mergeCell ref="F1810:H1810"/>
    <mergeCell ref="C1855:E1855"/>
    <mergeCell ref="F1855:H1855"/>
    <mergeCell ref="C1706:E1706"/>
    <mergeCell ref="F1706:H1706"/>
    <mergeCell ref="C1730:E1730"/>
    <mergeCell ref="F1730:H1730"/>
    <mergeCell ref="C1775:E1775"/>
    <mergeCell ref="F1775:H1775"/>
    <mergeCell ref="C1992:E1992"/>
    <mergeCell ref="F1992:H1992"/>
    <mergeCell ref="C2000:E2000"/>
    <mergeCell ref="F2000:H2000"/>
    <mergeCell ref="C2016:E2016"/>
    <mergeCell ref="F2016:H2016"/>
    <mergeCell ref="C1891:E1891"/>
    <mergeCell ref="F1891:H1891"/>
    <mergeCell ref="C1957:E1957"/>
    <mergeCell ref="F1957:H1957"/>
    <mergeCell ref="C1984:E1984"/>
    <mergeCell ref="F1984:H1984"/>
    <mergeCell ref="C2183:E2183"/>
    <mergeCell ref="F2183:H2183"/>
    <mergeCell ref="C2194:E2194"/>
    <mergeCell ref="F2194:H2194"/>
    <mergeCell ref="C2218:E2218"/>
    <mergeCell ref="F2218:H2218"/>
    <mergeCell ref="C2061:E2061"/>
    <mergeCell ref="F2061:H2061"/>
    <mergeCell ref="C2127:E2127"/>
    <mergeCell ref="F2127:H2127"/>
    <mergeCell ref="C2138:E2138"/>
    <mergeCell ref="F2138:H2138"/>
    <mergeCell ref="C2345:E2345"/>
    <mergeCell ref="F2345:H2345"/>
    <mergeCell ref="C2354:E2354"/>
    <mergeCell ref="F2354:H2354"/>
    <mergeCell ref="C2434:E2434"/>
    <mergeCell ref="F2434:H2434"/>
    <mergeCell ref="C2225:E2225"/>
    <mergeCell ref="F2225:H2225"/>
    <mergeCell ref="C2291:E2291"/>
    <mergeCell ref="F2291:H2291"/>
    <mergeCell ref="C2300:E2300"/>
    <mergeCell ref="F2300:H2300"/>
    <mergeCell ref="C2578:E2578"/>
    <mergeCell ref="F2578:H2578"/>
    <mergeCell ref="C2594:E2594"/>
    <mergeCell ref="F2594:H2594"/>
    <mergeCell ref="C2639:E2639"/>
    <mergeCell ref="F2639:H2639"/>
    <mergeCell ref="C2500:E2500"/>
    <mergeCell ref="F2500:H2500"/>
    <mergeCell ref="C2545:E2545"/>
    <mergeCell ref="F2545:H2545"/>
    <mergeCell ref="C2554:E2554"/>
    <mergeCell ref="F2554:H2554"/>
    <mergeCell ref="C2725:E2725"/>
    <mergeCell ref="F2725:H2725"/>
    <mergeCell ref="C2734:E2734"/>
    <mergeCell ref="F2734:H2734"/>
    <mergeCell ref="C2745:E2745"/>
    <mergeCell ref="F2745:H2745"/>
    <mergeCell ref="C2672:E2672"/>
    <mergeCell ref="F2672:H2672"/>
    <mergeCell ref="C2687:E2687"/>
    <mergeCell ref="F2687:H2687"/>
    <mergeCell ref="C2714:E2714"/>
    <mergeCell ref="F2714:H2714"/>
    <mergeCell ref="C2784:E2784"/>
    <mergeCell ref="F2784:H2784"/>
    <mergeCell ref="C2791:E2791"/>
    <mergeCell ref="F2791:H2791"/>
    <mergeCell ref="C2806:E2806"/>
    <mergeCell ref="F2806:H2806"/>
    <mergeCell ref="C2752:E2752"/>
    <mergeCell ref="F2752:H2752"/>
    <mergeCell ref="C2763:E2763"/>
    <mergeCell ref="F2763:H2763"/>
    <mergeCell ref="C2777:E2777"/>
    <mergeCell ref="F2777:H2777"/>
    <mergeCell ref="C2940:E2940"/>
    <mergeCell ref="F2940:H2940"/>
    <mergeCell ref="C2956:E2956"/>
    <mergeCell ref="F2956:H2956"/>
    <mergeCell ref="C2972:E2972"/>
    <mergeCell ref="F2972:H2972"/>
    <mergeCell ref="C2815:E2815"/>
    <mergeCell ref="F2815:H2815"/>
    <mergeCell ref="C2829:E2829"/>
    <mergeCell ref="F2829:H2829"/>
    <mergeCell ref="C2874:E2874"/>
    <mergeCell ref="F2874:H2874"/>
    <mergeCell ref="C3058:E3058"/>
    <mergeCell ref="F3058:H3058"/>
    <mergeCell ref="C3070:E3070"/>
    <mergeCell ref="F3070:H3070"/>
    <mergeCell ref="C3078:E3078"/>
    <mergeCell ref="F3078:H3078"/>
    <mergeCell ref="C3008:E3008"/>
    <mergeCell ref="F3008:H3008"/>
    <mergeCell ref="C3017:E3017"/>
    <mergeCell ref="F3017:H3017"/>
    <mergeCell ref="C3041:E3041"/>
    <mergeCell ref="F3041:H3041"/>
    <mergeCell ref="C3110:E3110"/>
    <mergeCell ref="F3110:H3110"/>
    <mergeCell ref="C3119:E3119"/>
    <mergeCell ref="F3119:H3119"/>
    <mergeCell ref="C3155:E3155"/>
    <mergeCell ref="F3155:H3155"/>
    <mergeCell ref="C3088:E3088"/>
    <mergeCell ref="F3088:H3088"/>
    <mergeCell ref="C3095:E3095"/>
    <mergeCell ref="F3095:H3095"/>
    <mergeCell ref="C3103:E3103"/>
    <mergeCell ref="F3103:H3103"/>
    <mergeCell ref="C3235:E3235"/>
    <mergeCell ref="F3235:H3235"/>
    <mergeCell ref="C3379:E3379"/>
    <mergeCell ref="F3379:H3379"/>
    <mergeCell ref="C3443:E3443"/>
    <mergeCell ref="F3443:H3443"/>
    <mergeCell ref="C3178:E3178"/>
    <mergeCell ref="F3178:H3178"/>
    <mergeCell ref="C3184:E3184"/>
    <mergeCell ref="F3184:H3184"/>
    <mergeCell ref="C3199:E3199"/>
    <mergeCell ref="F3199:H3199"/>
    <mergeCell ref="C3494:E3494"/>
    <mergeCell ref="F3494:H3494"/>
    <mergeCell ref="C3560:E3560"/>
    <mergeCell ref="F3560:H3560"/>
    <mergeCell ref="C3704:E3704"/>
    <mergeCell ref="F3704:H3704"/>
    <mergeCell ref="C3450:E3450"/>
    <mergeCell ref="F3450:H3450"/>
    <mergeCell ref="C3471:E3471"/>
    <mergeCell ref="F3471:H3471"/>
    <mergeCell ref="C3478:E3478"/>
    <mergeCell ref="F3478:H3478"/>
    <mergeCell ref="C4403:E4403"/>
    <mergeCell ref="F4403:H4403"/>
    <mergeCell ref="C4149:E4149"/>
    <mergeCell ref="F4149:H4149"/>
    <mergeCell ref="C4208:E4208"/>
    <mergeCell ref="F4208:H4208"/>
    <mergeCell ref="C4259:E4259"/>
    <mergeCell ref="F4259:H4259"/>
    <mergeCell ref="C3763:E3763"/>
    <mergeCell ref="F3763:H3763"/>
    <mergeCell ref="C3907:E3907"/>
    <mergeCell ref="F3907:H3907"/>
    <mergeCell ref="C3958:E3958"/>
    <mergeCell ref="F3958:H39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 Employees</vt:lpstr>
      <vt:lpstr>2015 ERCs</vt:lpstr>
      <vt:lpstr>Employees</vt:lpstr>
    </vt:vector>
  </TitlesOfParts>
  <Company>Florida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Dobiac</dc:creator>
  <cp:lastModifiedBy>Jared Deason</cp:lastModifiedBy>
  <dcterms:created xsi:type="dcterms:W3CDTF">2016-12-01T17:47:03Z</dcterms:created>
  <dcterms:modified xsi:type="dcterms:W3CDTF">2016-12-05T18:24:35Z</dcterms:modified>
</cp:coreProperties>
</file>