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deason\Desktop\"/>
    </mc:Choice>
  </mc:AlternateContent>
  <bookViews>
    <workbookView xWindow="0" yWindow="0" windowWidth="24000" windowHeight="10095"/>
  </bookViews>
  <sheets>
    <sheet name="Transportation" sheetId="1" r:id="rId1"/>
  </sheet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E13" i="1"/>
  <c r="D13" i="1"/>
  <c r="I12" i="1"/>
  <c r="F12" i="1"/>
  <c r="I11" i="1"/>
  <c r="F11" i="1"/>
  <c r="F13" i="1" s="1"/>
  <c r="I10" i="1"/>
  <c r="I13" i="1" s="1"/>
  <c r="I17" i="1" s="1"/>
  <c r="F10" i="1"/>
  <c r="A10" i="1"/>
  <c r="A11" i="1" s="1"/>
  <c r="A12" i="1" s="1"/>
  <c r="A13" i="1" s="1"/>
  <c r="A15" i="1" s="1"/>
  <c r="A17" i="1" s="1"/>
  <c r="I9" i="1"/>
  <c r="F9" i="1"/>
  <c r="A9" i="1"/>
</calcChain>
</file>

<file path=xl/sharedStrings.xml><?xml version="1.0" encoding="utf-8"?>
<sst xmlns="http://schemas.openxmlformats.org/spreadsheetml/2006/main" count="37" uniqueCount="33">
  <si>
    <t>w/p e</t>
  </si>
  <si>
    <t>TRANSPORTATION EXPENSES</t>
  </si>
  <si>
    <t>ALL DIVISIONS</t>
  </si>
  <si>
    <t>(a)</t>
  </si>
  <si>
    <t>Tierra Verde</t>
  </si>
  <si>
    <t>Lake Placid</t>
  </si>
  <si>
    <t>Longwood</t>
  </si>
  <si>
    <t>Cypress Lakes</t>
  </si>
  <si>
    <t>Eagle Ridge</t>
  </si>
  <si>
    <t>Mid-County</t>
  </si>
  <si>
    <t>LUSI</t>
  </si>
  <si>
    <t>UIF</t>
  </si>
  <si>
    <t>Sanlando</t>
  </si>
  <si>
    <t>Sandalhaven</t>
  </si>
  <si>
    <t>Labrador</t>
  </si>
  <si>
    <t>Pennbrooke</t>
  </si>
  <si>
    <t>Object Account</t>
  </si>
  <si>
    <t>Account Description</t>
  </si>
  <si>
    <t>Jan 09 - Mar 09</t>
  </si>
  <si>
    <t>Jul 09 - Dec 09</t>
  </si>
  <si>
    <t>Jan 10 - Jun 10</t>
  </si>
  <si>
    <t>TY Total</t>
  </si>
  <si>
    <t xml:space="preserve">    FUEL</t>
  </si>
  <si>
    <t>per TBs</t>
  </si>
  <si>
    <t xml:space="preserve">    AUTO REPAIR/TIRES</t>
  </si>
  <si>
    <t xml:space="preserve">    AUTO LICENSES</t>
  </si>
  <si>
    <t xml:space="preserve">    OTHER TRANS EXPENSES</t>
  </si>
  <si>
    <t>sum, lines (1) thru (4)</t>
  </si>
  <si>
    <t># of Vehicles</t>
  </si>
  <si>
    <t>per operations</t>
  </si>
  <si>
    <t>Transportation Expense per Vehicle</t>
  </si>
  <si>
    <t>line (5) / line (6)</t>
  </si>
  <si>
    <t>Utilties Inc. of 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</si>
</sst>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Georgia"/>
      <family val="1"/>
    </font>
    <font>
      <sz val="11"/>
      <color indexed="8"/>
      <name val="Calibri"/>
      <family val="2"/>
    </font>
    <font>
      <sz val="9"/>
      <color indexed="8"/>
      <name val="Georgia"/>
      <family val="1"/>
    </font>
    <font>
      <b/>
      <sz val="9"/>
      <color indexed="8"/>
      <name val="Georgia"/>
      <family val="1"/>
    </font>
    <font>
      <sz val="10"/>
      <name val="Arial"/>
      <family val="2"/>
    </font>
    <font>
      <sz val="9"/>
      <name val="Georgia"/>
      <family val="1"/>
    </font>
    <font>
      <u/>
      <sz val="9"/>
      <color indexed="8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/>
    <xf numFmtId="0" fontId="4" fillId="0" borderId="0" xfId="2" applyFont="1"/>
    <xf numFmtId="43" fontId="4" fillId="0" borderId="0" xfId="3" applyFont="1"/>
    <xf numFmtId="0" fontId="2" fillId="0" borderId="0" xfId="0" applyFont="1" applyFill="1" applyAlignment="1">
      <alignment horizontal="right"/>
    </xf>
    <xf numFmtId="0" fontId="4" fillId="0" borderId="0" xfId="0" applyFont="1"/>
    <xf numFmtId="0" fontId="5" fillId="0" borderId="0" xfId="2" applyFont="1" applyAlignment="1">
      <alignment horizontal="right"/>
    </xf>
    <xf numFmtId="0" fontId="7" fillId="0" borderId="0" xfId="4" applyFont="1"/>
    <xf numFmtId="0" fontId="2" fillId="0" borderId="0" xfId="4" applyFont="1"/>
    <xf numFmtId="43" fontId="2" fillId="0" borderId="0" xfId="5" applyFont="1"/>
    <xf numFmtId="0" fontId="2" fillId="2" borderId="0" xfId="4" applyFont="1" applyFill="1"/>
    <xf numFmtId="0" fontId="7" fillId="0" borderId="0" xfId="4" applyFont="1" applyAlignment="1">
      <alignment horizontal="center"/>
    </xf>
    <xf numFmtId="0" fontId="8" fillId="0" borderId="0" xfId="0" applyFont="1" applyAlignment="1">
      <alignment horizontal="center"/>
    </xf>
    <xf numFmtId="43" fontId="8" fillId="0" borderId="0" xfId="5" applyFont="1" applyAlignment="1">
      <alignment horizontal="center"/>
    </xf>
    <xf numFmtId="164" fontId="7" fillId="0" borderId="0" xfId="4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5" applyFont="1"/>
    <xf numFmtId="43" fontId="4" fillId="0" borderId="0" xfId="0" applyNumberFormat="1" applyFont="1"/>
    <xf numFmtId="5" fontId="4" fillId="0" borderId="0" xfId="5" applyNumberFormat="1" applyFont="1"/>
    <xf numFmtId="43" fontId="7" fillId="0" borderId="0" xfId="5" applyFont="1"/>
    <xf numFmtId="165" fontId="7" fillId="0" borderId="0" xfId="5" applyNumberFormat="1" applyFont="1"/>
    <xf numFmtId="5" fontId="7" fillId="0" borderId="1" xfId="4" applyNumberFormat="1" applyFont="1" applyBorder="1"/>
    <xf numFmtId="44" fontId="4" fillId="0" borderId="0" xfId="1" applyFont="1"/>
    <xf numFmtId="44" fontId="0" fillId="0" borderId="0" xfId="1" applyFont="1"/>
  </cellXfs>
  <cellStyles count="6">
    <cellStyle name="Comma 2" xfId="3"/>
    <cellStyle name="Comma 3" xfId="5"/>
    <cellStyle name="Currency" xfId="1" builtinId="4"/>
    <cellStyle name="Normal" xfId="0" builtinId="0"/>
    <cellStyle name="Normal 2" xfId="4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workbookViewId="0">
      <selection activeCell="B5" sqref="B5"/>
    </sheetView>
  </sheetViews>
  <sheetFormatPr defaultRowHeight="12" x14ac:dyDescent="0.2"/>
  <cols>
    <col min="1" max="1" width="5.140625" style="7" customWidth="1"/>
    <col min="2" max="2" width="15.42578125" style="7" customWidth="1"/>
    <col min="3" max="3" width="30.42578125" style="7" bestFit="1" customWidth="1"/>
    <col min="4" max="4" width="1" style="19" customWidth="1"/>
    <col min="5" max="5" width="19" style="7" hidden="1" customWidth="1"/>
    <col min="6" max="6" width="17.140625" style="7" hidden="1" customWidth="1"/>
    <col min="7" max="7" width="24.28515625" style="7" hidden="1" customWidth="1"/>
    <col min="8" max="8" width="20.7109375" style="7" bestFit="1" customWidth="1"/>
    <col min="9" max="9" width="14.85546875" style="7" bestFit="1" customWidth="1"/>
    <col min="10" max="10" width="11.7109375" style="5" bestFit="1" customWidth="1"/>
    <col min="11" max="11" width="10.42578125" style="5" bestFit="1" customWidth="1"/>
    <col min="12" max="12" width="10.5703125" style="5" bestFit="1" customWidth="1"/>
    <col min="13" max="13" width="12.5703125" style="5" bestFit="1" customWidth="1"/>
    <col min="14" max="14" width="10.7109375" style="5" bestFit="1" customWidth="1"/>
    <col min="15" max="15" width="11" style="5" bestFit="1" customWidth="1"/>
    <col min="16" max="18" width="11.5703125" style="5" bestFit="1" customWidth="1"/>
    <col min="19" max="19" width="12.140625" style="5" bestFit="1" customWidth="1"/>
    <col min="20" max="20" width="10.5703125" style="5" bestFit="1" customWidth="1"/>
    <col min="21" max="21" width="10.7109375" style="5" bestFit="1" customWidth="1"/>
    <col min="22" max="16384" width="9.140625" style="5"/>
  </cols>
  <sheetData>
    <row r="1" spans="1:21" x14ac:dyDescent="0.2">
      <c r="A1" s="1" t="s">
        <v>32</v>
      </c>
      <c r="B1" s="2"/>
      <c r="C1" s="2"/>
      <c r="D1" s="2"/>
      <c r="E1" s="2"/>
      <c r="F1" s="2"/>
      <c r="G1" s="3"/>
      <c r="H1" s="3"/>
      <c r="I1" s="4" t="s">
        <v>0</v>
      </c>
    </row>
    <row r="2" spans="1:21" x14ac:dyDescent="0.2">
      <c r="A2" s="1"/>
      <c r="B2" s="2"/>
      <c r="C2" s="2"/>
      <c r="D2" s="2"/>
      <c r="E2" s="2"/>
      <c r="F2" s="6"/>
      <c r="G2" s="3"/>
      <c r="H2" s="3"/>
      <c r="I2" s="2"/>
    </row>
    <row r="3" spans="1:21" x14ac:dyDescent="0.2">
      <c r="A3" s="1" t="s">
        <v>1</v>
      </c>
      <c r="B3" s="2"/>
      <c r="C3" s="2"/>
      <c r="D3" s="2"/>
      <c r="E3" s="2"/>
      <c r="F3" s="2"/>
      <c r="G3" s="3"/>
      <c r="H3" s="3"/>
      <c r="I3" s="2"/>
    </row>
    <row r="4" spans="1:21" x14ac:dyDescent="0.2">
      <c r="B4" s="8"/>
      <c r="C4" s="8"/>
      <c r="D4" s="9"/>
    </row>
    <row r="5" spans="1:21" x14ac:dyDescent="0.2">
      <c r="B5" s="8"/>
      <c r="C5" s="10" t="s">
        <v>2</v>
      </c>
      <c r="D5" s="9"/>
    </row>
    <row r="6" spans="1:21" x14ac:dyDescent="0.2">
      <c r="B6" s="8"/>
      <c r="C6" s="8"/>
      <c r="D6" s="9"/>
      <c r="I6" s="11" t="s">
        <v>3</v>
      </c>
      <c r="J6" s="5" t="s">
        <v>4</v>
      </c>
      <c r="K6" s="5" t="s">
        <v>5</v>
      </c>
      <c r="L6" s="5" t="s">
        <v>6</v>
      </c>
      <c r="M6" s="5" t="s">
        <v>7</v>
      </c>
      <c r="N6" s="5" t="s">
        <v>8</v>
      </c>
      <c r="O6" s="5" t="s">
        <v>9</v>
      </c>
      <c r="P6" s="5" t="s">
        <v>10</v>
      </c>
      <c r="Q6" s="5" t="s">
        <v>11</v>
      </c>
      <c r="R6" s="5" t="s">
        <v>12</v>
      </c>
      <c r="S6" s="5" t="s">
        <v>13</v>
      </c>
      <c r="T6" s="5" t="s">
        <v>14</v>
      </c>
      <c r="U6" s="5" t="s">
        <v>15</v>
      </c>
    </row>
    <row r="7" spans="1:21" x14ac:dyDescent="0.2">
      <c r="A7" s="11"/>
      <c r="B7" s="12" t="s">
        <v>16</v>
      </c>
      <c r="C7" s="12" t="s">
        <v>17</v>
      </c>
      <c r="D7" s="12">
        <v>2009</v>
      </c>
      <c r="E7" s="12" t="s">
        <v>18</v>
      </c>
      <c r="F7" s="12" t="s">
        <v>19</v>
      </c>
      <c r="G7" s="13" t="s">
        <v>20</v>
      </c>
      <c r="H7" s="13"/>
      <c r="I7" s="12" t="s">
        <v>21</v>
      </c>
    </row>
    <row r="8" spans="1:21" x14ac:dyDescent="0.2">
      <c r="A8" s="11"/>
      <c r="B8" s="12"/>
      <c r="C8" s="12"/>
      <c r="D8" s="12"/>
      <c r="E8" s="12"/>
      <c r="F8" s="12"/>
      <c r="G8" s="13"/>
      <c r="H8" s="13"/>
      <c r="I8" s="12"/>
    </row>
    <row r="9" spans="1:21" ht="15" x14ac:dyDescent="0.25">
      <c r="A9" s="14">
        <f>-1</f>
        <v>-1</v>
      </c>
      <c r="B9" s="15">
        <v>6215</v>
      </c>
      <c r="C9" s="5" t="s">
        <v>22</v>
      </c>
      <c r="D9" s="16">
        <v>1470615.47</v>
      </c>
      <c r="E9" s="16">
        <v>654636.31999999995</v>
      </c>
      <c r="F9" s="17">
        <f>D9-E9</f>
        <v>815979.15</v>
      </c>
      <c r="G9" s="16">
        <v>772679.93</v>
      </c>
      <c r="H9" s="16" t="s">
        <v>23</v>
      </c>
      <c r="I9" s="22">
        <f>SUM(J9:U9)</f>
        <v>166785.80000000002</v>
      </c>
      <c r="J9" s="23">
        <v>5492.66</v>
      </c>
      <c r="K9" s="23">
        <v>693.59</v>
      </c>
      <c r="L9" s="23">
        <v>4494.88</v>
      </c>
      <c r="M9" s="23">
        <v>6407.79</v>
      </c>
      <c r="N9" s="23">
        <v>6615.83</v>
      </c>
      <c r="O9" s="23">
        <v>8799.4500000000007</v>
      </c>
      <c r="P9" s="23">
        <v>39126.550000000003</v>
      </c>
      <c r="Q9" s="23">
        <v>24972.82</v>
      </c>
      <c r="R9" s="23">
        <v>55911.44</v>
      </c>
      <c r="S9" s="23">
        <v>3192.65</v>
      </c>
      <c r="T9" s="23">
        <v>3947.17</v>
      </c>
      <c r="U9" s="23">
        <v>7130.97</v>
      </c>
    </row>
    <row r="10" spans="1:21" ht="15" x14ac:dyDescent="0.25">
      <c r="A10" s="14">
        <f>A9-1</f>
        <v>-2</v>
      </c>
      <c r="B10" s="15">
        <v>6220</v>
      </c>
      <c r="C10" s="5" t="s">
        <v>24</v>
      </c>
      <c r="D10" s="16">
        <v>848880.61</v>
      </c>
      <c r="E10" s="16">
        <v>397847.98</v>
      </c>
      <c r="F10" s="17">
        <f>D10-E10</f>
        <v>451032.63</v>
      </c>
      <c r="G10" s="16">
        <v>413384.01</v>
      </c>
      <c r="H10" s="16" t="s">
        <v>23</v>
      </c>
      <c r="I10" s="22">
        <f t="shared" ref="I10:I12" si="0">SUM(J10:U10)</f>
        <v>80987.679999999993</v>
      </c>
      <c r="J10" s="23">
        <v>2646.07</v>
      </c>
      <c r="K10" s="23">
        <v>334.1</v>
      </c>
      <c r="L10" s="23">
        <v>2165.11</v>
      </c>
      <c r="M10" s="23">
        <v>3087.06</v>
      </c>
      <c r="N10" s="23">
        <v>3187.09</v>
      </c>
      <c r="O10" s="23">
        <v>4239.08</v>
      </c>
      <c r="P10" s="23">
        <v>18854.73</v>
      </c>
      <c r="Q10" s="23">
        <v>12030.67</v>
      </c>
      <c r="R10" s="23">
        <v>27568.61</v>
      </c>
      <c r="S10" s="23">
        <v>1538.49</v>
      </c>
      <c r="T10" s="23">
        <v>1901.34</v>
      </c>
      <c r="U10" s="23">
        <v>3435.33</v>
      </c>
    </row>
    <row r="11" spans="1:21" ht="15" x14ac:dyDescent="0.25">
      <c r="A11" s="14">
        <f>A10-1</f>
        <v>-3</v>
      </c>
      <c r="B11" s="15">
        <v>6225</v>
      </c>
      <c r="C11" s="5" t="s">
        <v>25</v>
      </c>
      <c r="D11" s="16">
        <v>53592.93</v>
      </c>
      <c r="E11" s="16">
        <v>29165.06</v>
      </c>
      <c r="F11" s="17">
        <f>D11-E11</f>
        <v>24427.87</v>
      </c>
      <c r="G11" s="16">
        <v>49438.879999999997</v>
      </c>
      <c r="H11" s="16" t="s">
        <v>23</v>
      </c>
      <c r="I11" s="22">
        <f t="shared" si="0"/>
        <v>6329.72</v>
      </c>
      <c r="J11" s="23">
        <v>208.13</v>
      </c>
      <c r="K11" s="23">
        <v>26.28</v>
      </c>
      <c r="L11" s="23">
        <v>170.28</v>
      </c>
      <c r="M11" s="23">
        <v>243.54000000000002</v>
      </c>
      <c r="N11" s="23">
        <v>250.7</v>
      </c>
      <c r="O11" s="23">
        <v>333.42</v>
      </c>
      <c r="P11" s="23">
        <v>1490.1100000000004</v>
      </c>
      <c r="Q11" s="23">
        <v>946.74000000000012</v>
      </c>
      <c r="R11" s="23">
        <v>2119.54</v>
      </c>
      <c r="S11" s="23">
        <v>121.33</v>
      </c>
      <c r="T11" s="23">
        <v>149.44999999999999</v>
      </c>
      <c r="U11" s="23">
        <v>270.2</v>
      </c>
    </row>
    <row r="12" spans="1:21" ht="15" x14ac:dyDescent="0.25">
      <c r="A12" s="14">
        <f>A11-1</f>
        <v>-4</v>
      </c>
      <c r="B12" s="15">
        <v>6230</v>
      </c>
      <c r="C12" s="5" t="s">
        <v>26</v>
      </c>
      <c r="D12" s="16">
        <v>18603.03</v>
      </c>
      <c r="E12" s="16">
        <v>7908.23</v>
      </c>
      <c r="F12" s="17">
        <f>D12-E12</f>
        <v>10694.8</v>
      </c>
      <c r="G12" s="16">
        <v>5794.82</v>
      </c>
      <c r="H12" s="16" t="s">
        <v>23</v>
      </c>
      <c r="I12" s="22">
        <f t="shared" si="0"/>
        <v>18668.640000000007</v>
      </c>
      <c r="J12" s="23">
        <v>612.62</v>
      </c>
      <c r="K12" s="23">
        <v>77.37</v>
      </c>
      <c r="L12" s="23">
        <v>500.49</v>
      </c>
      <c r="M12" s="23">
        <v>715.82999999999993</v>
      </c>
      <c r="N12" s="23">
        <v>737.86</v>
      </c>
      <c r="O12" s="23">
        <v>981.42</v>
      </c>
      <c r="P12" s="23">
        <v>4426.97</v>
      </c>
      <c r="Q12" s="23">
        <v>2785.7400000000002</v>
      </c>
      <c r="R12" s="23">
        <v>6237.75</v>
      </c>
      <c r="S12" s="23">
        <v>356.08</v>
      </c>
      <c r="T12" s="23">
        <v>440.95</v>
      </c>
      <c r="U12" s="23">
        <v>795.56</v>
      </c>
    </row>
    <row r="13" spans="1:21" x14ac:dyDescent="0.2">
      <c r="A13" s="14">
        <f>A12-1</f>
        <v>-5</v>
      </c>
      <c r="B13" s="5"/>
      <c r="C13" s="5" t="s">
        <v>1</v>
      </c>
      <c r="D13" s="16">
        <f>SUM(D9:D12)</f>
        <v>2391692.04</v>
      </c>
      <c r="E13" s="16">
        <f>SUM(E9:E12)</f>
        <v>1089557.5899999999</v>
      </c>
      <c r="F13" s="16">
        <f>SUM(F9:F12)</f>
        <v>1302134.4500000002</v>
      </c>
      <c r="G13" s="16">
        <f>SUM(G9:G12)</f>
        <v>1241297.6399999999</v>
      </c>
      <c r="H13" s="16" t="s">
        <v>27</v>
      </c>
      <c r="I13" s="18">
        <f>SUM(I9:I12)</f>
        <v>272771.84000000003</v>
      </c>
    </row>
    <row r="14" spans="1:21" x14ac:dyDescent="0.2">
      <c r="A14" s="11"/>
    </row>
    <row r="15" spans="1:21" x14ac:dyDescent="0.2">
      <c r="A15" s="14">
        <f>A13-1</f>
        <v>-6</v>
      </c>
      <c r="C15" s="7" t="s">
        <v>28</v>
      </c>
      <c r="H15" s="7" t="s">
        <v>29</v>
      </c>
      <c r="I15" s="20">
        <v>65</v>
      </c>
    </row>
    <row r="16" spans="1:21" x14ac:dyDescent="0.2">
      <c r="A16" s="11"/>
    </row>
    <row r="17" spans="1:9" x14ac:dyDescent="0.2">
      <c r="A17" s="14">
        <f>A15-1</f>
        <v>-7</v>
      </c>
      <c r="C17" s="7" t="s">
        <v>30</v>
      </c>
      <c r="H17" s="7" t="s">
        <v>31</v>
      </c>
      <c r="I17" s="21">
        <f>I13/I15</f>
        <v>4196.4898461538469</v>
      </c>
    </row>
    <row r="18" spans="1:9" x14ac:dyDescent="0.2">
      <c r="A18" s="11"/>
    </row>
    <row r="19" spans="1:9" x14ac:dyDescent="0.2">
      <c r="A1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Transportation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Deason</dc:creator>
  <cp:lastModifiedBy>Jared Deason</cp:lastModifiedBy>
  <dcterms:created xsi:type="dcterms:W3CDTF">2017-04-07T19:22:19Z</dcterms:created>
  <dcterms:modified xsi:type="dcterms:W3CDTF">2017-04-07T19:23:45Z</dcterms:modified>
</cp:coreProperties>
</file>