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 yWindow="7080" windowWidth="23256" windowHeight="5928"/>
  </bookViews>
  <sheets>
    <sheet name="Staffs 3rd Set No. 54" sheetId="3" r:id="rId1"/>
  </sheets>
  <definedNames>
    <definedName name="_xlnm.Print_Area" localSheetId="0">'Staffs 3rd Set No. 54'!$A$1:$AS$107</definedName>
  </definedNames>
  <calcPr calcId="145621"/>
</workbook>
</file>

<file path=xl/calcChain.xml><?xml version="1.0" encoding="utf-8"?>
<calcChain xmlns="http://schemas.openxmlformats.org/spreadsheetml/2006/main">
  <c r="AS92" i="3" l="1"/>
  <c r="AS89" i="3"/>
  <c r="AS88" i="3"/>
  <c r="AS87" i="3"/>
  <c r="AS86" i="3"/>
  <c r="AS85" i="3"/>
  <c r="AS84" i="3"/>
  <c r="AS83" i="3"/>
  <c r="AS79" i="3"/>
  <c r="AS78" i="3"/>
  <c r="AS77" i="3"/>
  <c r="AS76" i="3"/>
  <c r="AS75" i="3"/>
  <c r="AS74" i="3"/>
  <c r="AS73" i="3"/>
  <c r="AS80" i="3" l="1"/>
  <c r="AS90" i="3"/>
  <c r="B100" i="3" l="1"/>
  <c r="B101" i="3" s="1"/>
  <c r="B102" i="3" s="1"/>
  <c r="B103" i="3" s="1"/>
  <c r="B104" i="3" s="1"/>
  <c r="B105" i="3" s="1"/>
  <c r="B107" i="3" s="1"/>
  <c r="B98" i="3"/>
  <c r="B99" i="3" s="1"/>
  <c r="B97" i="3"/>
  <c r="AN85" i="3"/>
  <c r="X85" i="3"/>
  <c r="AN83" i="3"/>
  <c r="AE83" i="3"/>
  <c r="W83" i="3"/>
  <c r="O83" i="3"/>
  <c r="AN75" i="3"/>
  <c r="AI75" i="3"/>
  <c r="AC75" i="3"/>
  <c r="X75" i="3"/>
  <c r="S75" i="3"/>
  <c r="I73" i="3"/>
  <c r="K67" i="3"/>
  <c r="J67" i="3"/>
  <c r="AQ85" i="3"/>
  <c r="AP85" i="3"/>
  <c r="AO85" i="3"/>
  <c r="AM85" i="3"/>
  <c r="AL85" i="3"/>
  <c r="AK85" i="3"/>
  <c r="AJ85" i="3"/>
  <c r="AI85" i="3"/>
  <c r="AH85" i="3"/>
  <c r="AG85" i="3"/>
  <c r="AF85" i="3"/>
  <c r="AE85" i="3"/>
  <c r="AD85" i="3"/>
  <c r="AC85" i="3"/>
  <c r="AB85" i="3"/>
  <c r="AA85" i="3"/>
  <c r="Z85" i="3"/>
  <c r="Y85" i="3"/>
  <c r="W85" i="3"/>
  <c r="V85" i="3"/>
  <c r="U85" i="3"/>
  <c r="T85" i="3"/>
  <c r="S85" i="3"/>
  <c r="R85" i="3"/>
  <c r="Q85" i="3"/>
  <c r="P85" i="3"/>
  <c r="O85" i="3"/>
  <c r="N85" i="3"/>
  <c r="M85" i="3"/>
  <c r="L85" i="3"/>
  <c r="K85" i="3"/>
  <c r="J85" i="3"/>
  <c r="I85" i="3"/>
  <c r="AQ83" i="3"/>
  <c r="AO83" i="3"/>
  <c r="AM83" i="3"/>
  <c r="AK83" i="3"/>
  <c r="AJ83" i="3"/>
  <c r="AI83" i="3"/>
  <c r="AH83" i="3"/>
  <c r="AG83" i="3"/>
  <c r="AF83" i="3"/>
  <c r="AC83" i="3"/>
  <c r="AB83" i="3"/>
  <c r="AA83" i="3"/>
  <c r="Y83" i="3"/>
  <c r="X83" i="3"/>
  <c r="U83" i="3"/>
  <c r="T83" i="3"/>
  <c r="S83" i="3"/>
  <c r="R83" i="3"/>
  <c r="Q83" i="3"/>
  <c r="P83" i="3"/>
  <c r="M83" i="3"/>
  <c r="L83" i="3"/>
  <c r="K83" i="3"/>
  <c r="I83" i="3"/>
  <c r="AQ75" i="3"/>
  <c r="AP75" i="3"/>
  <c r="AO75" i="3"/>
  <c r="AM75" i="3"/>
  <c r="AL75" i="3"/>
  <c r="AK75" i="3"/>
  <c r="AJ75" i="3"/>
  <c r="AH75" i="3"/>
  <c r="AG75" i="3"/>
  <c r="AF75" i="3"/>
  <c r="AE75" i="3"/>
  <c r="AD75" i="3"/>
  <c r="AB75" i="3"/>
  <c r="AA75" i="3"/>
  <c r="Z75" i="3"/>
  <c r="Y75" i="3"/>
  <c r="W75" i="3"/>
  <c r="V75" i="3"/>
  <c r="U75" i="3"/>
  <c r="T75" i="3"/>
  <c r="R75" i="3"/>
  <c r="Q75" i="3"/>
  <c r="P75" i="3"/>
  <c r="O75" i="3"/>
  <c r="N75" i="3"/>
  <c r="M75" i="3"/>
  <c r="L75" i="3"/>
  <c r="K75" i="3"/>
  <c r="J75" i="3"/>
  <c r="AP73" i="3"/>
  <c r="AN73" i="3"/>
  <c r="AL73" i="3"/>
  <c r="AH73" i="3"/>
  <c r="AF73" i="3"/>
  <c r="AD73" i="3"/>
  <c r="X73" i="3"/>
  <c r="R73" i="3"/>
  <c r="P73" i="3"/>
  <c r="E73" i="3"/>
  <c r="K9" i="3"/>
  <c r="L67" i="3" s="1"/>
  <c r="J9" i="3"/>
  <c r="K73" i="3" l="1"/>
  <c r="S73" i="3"/>
  <c r="W73" i="3"/>
  <c r="AA73" i="3"/>
  <c r="AE73" i="3"/>
  <c r="AI73" i="3"/>
  <c r="AM73" i="3"/>
  <c r="AQ73" i="3"/>
  <c r="I75" i="3"/>
  <c r="E75" i="3"/>
  <c r="G75" i="3"/>
  <c r="J83" i="3"/>
  <c r="N83" i="3"/>
  <c r="V83" i="3"/>
  <c r="Z83" i="3"/>
  <c r="AD83" i="3"/>
  <c r="AL83" i="3"/>
  <c r="AP83" i="3"/>
  <c r="L9" i="3"/>
  <c r="G85" i="3"/>
  <c r="O73" i="3"/>
  <c r="J73" i="3"/>
  <c r="N73" i="3"/>
  <c r="V73" i="3"/>
  <c r="Z73" i="3"/>
  <c r="L73" i="3"/>
  <c r="T73" i="3"/>
  <c r="AB73" i="3"/>
  <c r="AJ73" i="3"/>
  <c r="M73" i="3"/>
  <c r="Q73" i="3"/>
  <c r="U73" i="3"/>
  <c r="AC73" i="3"/>
  <c r="AG73" i="3"/>
  <c r="AK73" i="3"/>
  <c r="AO73" i="3"/>
  <c r="Y73" i="3"/>
  <c r="E83" i="3"/>
  <c r="E85" i="3"/>
  <c r="M67" i="3" l="1"/>
  <c r="M9" i="3"/>
  <c r="G83" i="3"/>
  <c r="G73" i="3"/>
  <c r="N67" i="3" l="1"/>
  <c r="N9" i="3"/>
  <c r="O67" i="3" l="1"/>
  <c r="O9" i="3"/>
  <c r="P67" i="3" l="1"/>
  <c r="P9" i="3"/>
  <c r="Q67" i="3" l="1"/>
  <c r="Q9" i="3"/>
  <c r="R67" i="3" l="1"/>
  <c r="R9" i="3"/>
  <c r="S67" i="3" l="1"/>
  <c r="S9" i="3"/>
  <c r="T67" i="3" l="1"/>
  <c r="T9" i="3"/>
  <c r="U67" i="3" l="1"/>
  <c r="U9" i="3"/>
  <c r="V67" i="3" l="1"/>
  <c r="V9" i="3"/>
  <c r="W67" i="3" l="1"/>
  <c r="W9" i="3"/>
  <c r="X67" i="3" l="1"/>
  <c r="X9" i="3"/>
  <c r="Y67" i="3" l="1"/>
  <c r="Y9" i="3"/>
  <c r="Z67" i="3" l="1"/>
  <c r="Z9" i="3"/>
  <c r="AA67" i="3" l="1"/>
  <c r="AA9" i="3"/>
  <c r="AB67" i="3" l="1"/>
  <c r="AB9" i="3"/>
  <c r="AC67" i="3" l="1"/>
  <c r="AC9" i="3"/>
  <c r="AD67" i="3" l="1"/>
  <c r="AD9" i="3"/>
  <c r="AE67" i="3" l="1"/>
  <c r="AE9" i="3"/>
  <c r="AF67" i="3" l="1"/>
  <c r="AF9" i="3"/>
  <c r="AG67" i="3" l="1"/>
  <c r="AG9" i="3"/>
  <c r="AH67" i="3" l="1"/>
  <c r="AH9" i="3"/>
  <c r="AI67" i="3" l="1"/>
  <c r="AI9" i="3"/>
  <c r="AJ67" i="3" l="1"/>
  <c r="AJ9" i="3"/>
  <c r="AK67" i="3" l="1"/>
  <c r="AK9" i="3"/>
  <c r="AL67" i="3" l="1"/>
  <c r="AL9" i="3"/>
  <c r="AM67" i="3" l="1"/>
  <c r="AM9" i="3"/>
  <c r="AN67" i="3" l="1"/>
  <c r="AN9" i="3"/>
  <c r="AO9" i="3" l="1"/>
  <c r="AO67" i="3"/>
  <c r="AP67" i="3" l="1"/>
  <c r="AP9" i="3"/>
  <c r="AQ67" i="3" l="1"/>
  <c r="AQ9" i="3"/>
  <c r="I76" i="3" l="1"/>
  <c r="I74" i="3"/>
  <c r="I86" i="3"/>
  <c r="I84" i="3"/>
  <c r="J84" i="3" l="1"/>
  <c r="J74" i="3"/>
  <c r="K74" i="3" l="1"/>
  <c r="J76" i="3"/>
  <c r="J86" i="3"/>
  <c r="K86" i="3"/>
  <c r="K76" i="3"/>
  <c r="K84" i="3" l="1"/>
  <c r="L86" i="3"/>
  <c r="L84" i="3" l="1"/>
  <c r="M76" i="3"/>
  <c r="L76" i="3"/>
  <c r="I78" i="3"/>
  <c r="I77" i="3"/>
  <c r="J88" i="3"/>
  <c r="J78" i="3"/>
  <c r="I88" i="3"/>
  <c r="I87" i="3"/>
  <c r="L74" i="3"/>
  <c r="I89" i="3" l="1"/>
  <c r="I90" i="3" s="1"/>
  <c r="N74" i="3"/>
  <c r="J87" i="3"/>
  <c r="M74" i="3"/>
  <c r="J77" i="3"/>
  <c r="M84" i="3"/>
  <c r="N76" i="3"/>
  <c r="N86" i="3"/>
  <c r="J79" i="3"/>
  <c r="J89" i="3"/>
  <c r="N84" i="3"/>
  <c r="M86" i="3"/>
  <c r="I79" i="3"/>
  <c r="I80" i="3" s="1"/>
  <c r="K77" i="3" l="1"/>
  <c r="I92" i="3"/>
  <c r="Q76" i="3"/>
  <c r="Q86" i="3"/>
  <c r="K87" i="3"/>
  <c r="K78" i="3"/>
  <c r="L88" i="3"/>
  <c r="K88" i="3"/>
  <c r="J80" i="3"/>
  <c r="J90" i="3"/>
  <c r="K79" i="3" l="1"/>
  <c r="O76" i="3"/>
  <c r="O84" i="3"/>
  <c r="K92" i="3"/>
  <c r="P86" i="3"/>
  <c r="P76" i="3"/>
  <c r="K89" i="3"/>
  <c r="K90" i="3" s="1"/>
  <c r="L77" i="3"/>
  <c r="K80" i="3"/>
  <c r="L78" i="3"/>
  <c r="L87" i="3"/>
  <c r="O74" i="3"/>
  <c r="J92" i="3"/>
  <c r="O86" i="3"/>
  <c r="L79" i="3" l="1"/>
  <c r="L80" i="3" s="1"/>
  <c r="P74" i="3"/>
  <c r="L89" i="3"/>
  <c r="L90" i="3" s="1"/>
  <c r="P84" i="3"/>
  <c r="M88" i="3"/>
  <c r="M77" i="3"/>
  <c r="M92" i="3"/>
  <c r="M78" i="3"/>
  <c r="M89" i="3"/>
  <c r="M79" i="3"/>
  <c r="R76" i="3"/>
  <c r="R86" i="3"/>
  <c r="N78" i="3"/>
  <c r="M87" i="3"/>
  <c r="M90" i="3" l="1"/>
  <c r="Q74" i="3"/>
  <c r="M80" i="3"/>
  <c r="N77" i="3"/>
  <c r="L92" i="3"/>
  <c r="Q84" i="3"/>
  <c r="N87" i="3"/>
  <c r="S86" i="3"/>
  <c r="S76" i="3"/>
  <c r="S84" i="3"/>
  <c r="U86" i="3"/>
  <c r="U76" i="3"/>
  <c r="N88" i="3"/>
  <c r="S74" i="3"/>
  <c r="P78" i="3" l="1"/>
  <c r="O78" i="3"/>
  <c r="R74" i="3"/>
  <c r="O88" i="3"/>
  <c r="N89" i="3"/>
  <c r="N90" i="3" s="1"/>
  <c r="N92" i="3"/>
  <c r="R84" i="3"/>
  <c r="O77" i="3"/>
  <c r="T76" i="3"/>
  <c r="T86" i="3"/>
  <c r="N79" i="3"/>
  <c r="N80" i="3" s="1"/>
  <c r="O87" i="3"/>
  <c r="T84" i="3" l="1"/>
  <c r="Q78" i="3"/>
  <c r="V76" i="3"/>
  <c r="V86" i="3"/>
  <c r="O92" i="3"/>
  <c r="O79" i="3"/>
  <c r="O80" i="3" s="1"/>
  <c r="P77" i="3"/>
  <c r="P88" i="3"/>
  <c r="O89" i="3"/>
  <c r="O90" i="3" s="1"/>
  <c r="P87" i="3"/>
  <c r="T74" i="3"/>
  <c r="P92" i="3" l="1"/>
  <c r="Q79" i="3"/>
  <c r="Q89" i="3"/>
  <c r="U74" i="3"/>
  <c r="Q87" i="3"/>
  <c r="P79" i="3"/>
  <c r="P80" i="3" s="1"/>
  <c r="Q88" i="3"/>
  <c r="V84" i="3"/>
  <c r="Y86" i="3"/>
  <c r="Y76" i="3"/>
  <c r="W84" i="3"/>
  <c r="R88" i="3"/>
  <c r="R78" i="3"/>
  <c r="U84" i="3"/>
  <c r="Q77" i="3"/>
  <c r="Q80" i="3" s="1"/>
  <c r="Q92" i="3"/>
  <c r="P89" i="3"/>
  <c r="P90" i="3" s="1"/>
  <c r="V74" i="3"/>
  <c r="X86" i="3" l="1"/>
  <c r="X76" i="3"/>
  <c r="W86" i="3"/>
  <c r="Q90" i="3"/>
  <c r="W74" i="3"/>
  <c r="R77" i="3"/>
  <c r="S88" i="3"/>
  <c r="S78" i="3"/>
  <c r="R87" i="3"/>
  <c r="W76" i="3"/>
  <c r="R89" i="3"/>
  <c r="R79" i="3"/>
  <c r="R90" i="3" l="1"/>
  <c r="AB76" i="3"/>
  <c r="AB86" i="3"/>
  <c r="S87" i="3"/>
  <c r="R92" i="3"/>
  <c r="X84" i="3"/>
  <c r="R80" i="3"/>
  <c r="AA76" i="3"/>
  <c r="AA86" i="3"/>
  <c r="X74" i="3"/>
  <c r="S79" i="3"/>
  <c r="S89" i="3"/>
  <c r="T88" i="3"/>
  <c r="T78" i="3"/>
  <c r="Z76" i="3"/>
  <c r="S77" i="3"/>
  <c r="T87" i="3" l="1"/>
  <c r="S90" i="3"/>
  <c r="S92" i="3"/>
  <c r="Z86" i="3"/>
  <c r="Y84" i="3"/>
  <c r="T77" i="3"/>
  <c r="U88" i="3"/>
  <c r="U78" i="3"/>
  <c r="T89" i="3"/>
  <c r="T79" i="3"/>
  <c r="S80" i="3"/>
  <c r="Y74" i="3"/>
  <c r="AA84" i="3" l="1"/>
  <c r="T90" i="3"/>
  <c r="U77" i="3"/>
  <c r="V88" i="3"/>
  <c r="V78" i="3"/>
  <c r="U87" i="3"/>
  <c r="AD86" i="3"/>
  <c r="AD76" i="3"/>
  <c r="U79" i="3"/>
  <c r="U89" i="3"/>
  <c r="T92" i="3"/>
  <c r="Z74" i="3"/>
  <c r="T80" i="3"/>
  <c r="Z84" i="3"/>
  <c r="AC76" i="3" l="1"/>
  <c r="V77" i="3"/>
  <c r="U90" i="3"/>
  <c r="AA74" i="3"/>
  <c r="AC86" i="3"/>
  <c r="V87" i="3"/>
  <c r="U92" i="3"/>
  <c r="AE76" i="3"/>
  <c r="AE86" i="3"/>
  <c r="V89" i="3"/>
  <c r="V79" i="3"/>
  <c r="U80" i="3"/>
  <c r="V90" i="3" l="1"/>
  <c r="W87" i="3"/>
  <c r="AB74" i="3"/>
  <c r="AB84" i="3"/>
  <c r="W78" i="3"/>
  <c r="W88" i="3"/>
  <c r="V80" i="3"/>
  <c r="X88" i="3"/>
  <c r="X78" i="3"/>
  <c r="AF86" i="3"/>
  <c r="AF76" i="3"/>
  <c r="V92" i="3"/>
  <c r="W77" i="3"/>
  <c r="W79" i="3" l="1"/>
  <c r="W80" i="3" s="1"/>
  <c r="X87" i="3"/>
  <c r="AC84" i="3"/>
  <c r="W89" i="3"/>
  <c r="W90" i="3" s="1"/>
  <c r="AC74" i="3"/>
  <c r="Y78" i="3"/>
  <c r="AG76" i="3"/>
  <c r="X89" i="3"/>
  <c r="X79" i="3"/>
  <c r="X77" i="3"/>
  <c r="X90" i="3" l="1"/>
  <c r="X80" i="3"/>
  <c r="Y77" i="3"/>
  <c r="AG86" i="3"/>
  <c r="AD84" i="3"/>
  <c r="Y87" i="3"/>
  <c r="Y88" i="3"/>
  <c r="AH86" i="3"/>
  <c r="AH76" i="3"/>
  <c r="Z78" i="3"/>
  <c r="Z88" i="3"/>
  <c r="Y89" i="3"/>
  <c r="Y79" i="3"/>
  <c r="AD74" i="3"/>
  <c r="Z87" i="3" l="1"/>
  <c r="AE84" i="3"/>
  <c r="Y90" i="3"/>
  <c r="Z89" i="3"/>
  <c r="AE74" i="3"/>
  <c r="X92" i="3"/>
  <c r="Y80" i="3"/>
  <c r="AA78" i="3"/>
  <c r="AI76" i="3"/>
  <c r="AI86" i="3"/>
  <c r="Z77" i="3"/>
  <c r="Z92" i="3"/>
  <c r="W92" i="3"/>
  <c r="AA87" i="3" l="1"/>
  <c r="Z90" i="3"/>
  <c r="AA77" i="3"/>
  <c r="AJ86" i="3"/>
  <c r="AJ76" i="3"/>
  <c r="AB88" i="3"/>
  <c r="AF84" i="3"/>
  <c r="AA88" i="3"/>
  <c r="AA79" i="3"/>
  <c r="AF74" i="3"/>
  <c r="Z79" i="3"/>
  <c r="Z80" i="3" s="1"/>
  <c r="AB77" i="3" l="1"/>
  <c r="AB89" i="3"/>
  <c r="AB79" i="3"/>
  <c r="AK76" i="3"/>
  <c r="AK86" i="3"/>
  <c r="AA89" i="3"/>
  <c r="AA90" i="3" s="1"/>
  <c r="AB87" i="3"/>
  <c r="AC78" i="3"/>
  <c r="AG84" i="3"/>
  <c r="AG74" i="3"/>
  <c r="AB78" i="3"/>
  <c r="AA80" i="3"/>
  <c r="Y92" i="3"/>
  <c r="AB90" i="3" l="1"/>
  <c r="AL76" i="3"/>
  <c r="AL86" i="3"/>
  <c r="AD88" i="3"/>
  <c r="AD78" i="3"/>
  <c r="AB92" i="3"/>
  <c r="AB80" i="3"/>
  <c r="AH84" i="3"/>
  <c r="AC88" i="3"/>
  <c r="AC87" i="3"/>
  <c r="AC89" i="3"/>
  <c r="AC79" i="3"/>
  <c r="AC77" i="3"/>
  <c r="AH74" i="3"/>
  <c r="AC80" i="3" l="1"/>
  <c r="AM86" i="3"/>
  <c r="AM76" i="3"/>
  <c r="AI84" i="3"/>
  <c r="AD77" i="3"/>
  <c r="AD87" i="3"/>
  <c r="AC92" i="3"/>
  <c r="AC90" i="3"/>
  <c r="AE78" i="3"/>
  <c r="AD89" i="3"/>
  <c r="AD79" i="3"/>
  <c r="AA92" i="3"/>
  <c r="AI74" i="3"/>
  <c r="AJ74" i="3" l="1"/>
  <c r="AD80" i="3"/>
  <c r="AN76" i="3"/>
  <c r="AN86" i="3"/>
  <c r="AF88" i="3"/>
  <c r="AF78" i="3"/>
  <c r="AD90" i="3"/>
  <c r="AE77" i="3"/>
  <c r="AJ84" i="3"/>
  <c r="AE88" i="3"/>
  <c r="AE89" i="3"/>
  <c r="AE79" i="3"/>
  <c r="AE87" i="3"/>
  <c r="AE90" i="3" l="1"/>
  <c r="AF89" i="3"/>
  <c r="AF79" i="3"/>
  <c r="AF87" i="3"/>
  <c r="AF77" i="3"/>
  <c r="AF92" i="3"/>
  <c r="AG88" i="3"/>
  <c r="AG78" i="3"/>
  <c r="AE92" i="3"/>
  <c r="AK84" i="3"/>
  <c r="AO76" i="3"/>
  <c r="AO86" i="3"/>
  <c r="AE80" i="3"/>
  <c r="AK74" i="3"/>
  <c r="AG87" i="3" l="1"/>
  <c r="AL84" i="3"/>
  <c r="AG79" i="3"/>
  <c r="AG89" i="3"/>
  <c r="AH78" i="3"/>
  <c r="AH88" i="3"/>
  <c r="AG77" i="3"/>
  <c r="AG80" i="3" s="1"/>
  <c r="AP86" i="3"/>
  <c r="AP76" i="3"/>
  <c r="AL74" i="3"/>
  <c r="AD92" i="3"/>
  <c r="AF80" i="3"/>
  <c r="AF90" i="3"/>
  <c r="AM84" i="3" l="1"/>
  <c r="AG92" i="3"/>
  <c r="AH89" i="3"/>
  <c r="AH79" i="3"/>
  <c r="AH77" i="3"/>
  <c r="AI88" i="3"/>
  <c r="AI78" i="3"/>
  <c r="AH87" i="3"/>
  <c r="AM74" i="3"/>
  <c r="AG90" i="3"/>
  <c r="AH92" i="3" l="1"/>
  <c r="AH80" i="3"/>
  <c r="AQ86" i="3"/>
  <c r="G86" i="3"/>
  <c r="E86" i="3"/>
  <c r="AN74" i="3"/>
  <c r="AI77" i="3"/>
  <c r="AI79" i="3"/>
  <c r="AI89" i="3"/>
  <c r="AJ88" i="3"/>
  <c r="AJ78" i="3"/>
  <c r="AQ76" i="3"/>
  <c r="G76" i="3"/>
  <c r="E76" i="3"/>
  <c r="AH90" i="3"/>
  <c r="AN84" i="3"/>
  <c r="AI87" i="3"/>
  <c r="AI90" i="3" s="1"/>
  <c r="AJ79" i="3" l="1"/>
  <c r="AJ89" i="3"/>
  <c r="AK88" i="3"/>
  <c r="AK78" i="3"/>
  <c r="AO74" i="3"/>
  <c r="AO84" i="3"/>
  <c r="AJ77" i="3"/>
  <c r="AJ80" i="3" s="1"/>
  <c r="AI92" i="3"/>
  <c r="AJ87" i="3"/>
  <c r="AI80" i="3"/>
  <c r="AJ92" i="3" l="1"/>
  <c r="AK77" i="3"/>
  <c r="AJ90" i="3"/>
  <c r="AK87" i="3"/>
  <c r="AP84" i="3"/>
  <c r="AL78" i="3"/>
  <c r="AL88" i="3"/>
  <c r="AK79" i="3"/>
  <c r="AK89" i="3"/>
  <c r="AP74" i="3"/>
  <c r="AK80" i="3" l="1"/>
  <c r="AQ84" i="3"/>
  <c r="E84" i="3"/>
  <c r="AL77" i="3"/>
  <c r="AM88" i="3"/>
  <c r="AM78" i="3"/>
  <c r="AL79" i="3"/>
  <c r="AL89" i="3"/>
  <c r="AQ74" i="3"/>
  <c r="E74" i="3"/>
  <c r="AL87" i="3"/>
  <c r="AK90" i="3"/>
  <c r="AK92" i="3"/>
  <c r="AL90" i="3" l="1"/>
  <c r="AM89" i="3"/>
  <c r="AM79" i="3"/>
  <c r="AN88" i="3"/>
  <c r="AN78" i="3"/>
  <c r="AM77" i="3"/>
  <c r="G74" i="3"/>
  <c r="AL92" i="3"/>
  <c r="G84" i="3"/>
  <c r="AM87" i="3"/>
  <c r="AL80" i="3"/>
  <c r="AM80" i="3" l="1"/>
  <c r="AM90" i="3"/>
  <c r="AN77" i="3"/>
  <c r="AM92" i="3"/>
  <c r="AO78" i="3"/>
  <c r="AO88" i="3"/>
  <c r="AN79" i="3"/>
  <c r="AN89" i="3"/>
  <c r="AN87" i="3"/>
  <c r="AN90" i="3" l="1"/>
  <c r="AO87" i="3"/>
  <c r="AO89" i="3"/>
  <c r="AO79" i="3"/>
  <c r="AN80" i="3"/>
  <c r="AP88" i="3"/>
  <c r="AP78" i="3"/>
  <c r="AO77" i="3"/>
  <c r="AO80" i="3" s="1"/>
  <c r="AP79" i="3" l="1"/>
  <c r="AP89" i="3"/>
  <c r="AN92" i="3"/>
  <c r="AP77" i="3"/>
  <c r="AO92" i="3"/>
  <c r="AP87" i="3"/>
  <c r="AO90" i="3"/>
  <c r="AP80" i="3" l="1"/>
  <c r="AP90" i="3"/>
  <c r="AQ87" i="3"/>
  <c r="E87" i="3"/>
  <c r="AQ88" i="3"/>
  <c r="G88" i="3"/>
  <c r="E88" i="3"/>
  <c r="AP92" i="3"/>
  <c r="AQ77" i="3"/>
  <c r="E77" i="3"/>
  <c r="AQ78" i="3"/>
  <c r="E78" i="3"/>
  <c r="G78" i="3"/>
  <c r="G77" i="3" l="1"/>
  <c r="AQ89" i="3"/>
  <c r="AQ90" i="3" s="1"/>
  <c r="G89" i="3"/>
  <c r="E89" i="3"/>
  <c r="E90" i="3" s="1"/>
  <c r="G87" i="3"/>
  <c r="AQ79" i="3"/>
  <c r="AQ80" i="3" s="1"/>
  <c r="G79" i="3"/>
  <c r="E79" i="3"/>
  <c r="E80" i="3" s="1"/>
  <c r="AQ92" i="3" l="1"/>
  <c r="E92" i="3"/>
  <c r="G90" i="3"/>
  <c r="G80" i="3"/>
  <c r="G92" i="3" l="1"/>
</calcChain>
</file>

<file path=xl/sharedStrings.xml><?xml version="1.0" encoding="utf-8"?>
<sst xmlns="http://schemas.openxmlformats.org/spreadsheetml/2006/main" count="147" uniqueCount="51">
  <si>
    <t>Docket No. 170123-EI</t>
  </si>
  <si>
    <t>Florida Power &amp; Light Company</t>
  </si>
  <si>
    <t>Summary CPVRR Analysis for Retirement of SJRPP</t>
  </si>
  <si>
    <t>Exhibit SRB-1 (Amend v1), Page 1 of 2</t>
  </si>
  <si>
    <t>Nominal</t>
  </si>
  <si>
    <t>35-yr</t>
  </si>
  <si>
    <t>(dollars in millions)</t>
  </si>
  <si>
    <t>Total</t>
  </si>
  <si>
    <t>CPVRR</t>
  </si>
  <si>
    <t>2032-2052</t>
  </si>
  <si>
    <t>Discount Factor</t>
  </si>
  <si>
    <t>na</t>
  </si>
  <si>
    <r>
      <t>Base Rates: Incremental Revenue Requirement</t>
    </r>
    <r>
      <rPr>
        <b/>
        <vertAlign val="superscript"/>
        <sz val="10"/>
        <rFont val="Arial"/>
        <family val="2"/>
      </rPr>
      <t>(1)</t>
    </r>
  </si>
  <si>
    <r>
      <t>Operations and Maintenance</t>
    </r>
    <r>
      <rPr>
        <vertAlign val="superscript"/>
        <sz val="10"/>
        <rFont val="Arial"/>
        <family val="2"/>
      </rPr>
      <t>(2)</t>
    </r>
  </si>
  <si>
    <t>Base</t>
  </si>
  <si>
    <t>Property Tax</t>
  </si>
  <si>
    <r>
      <t>System Impact</t>
    </r>
    <r>
      <rPr>
        <vertAlign val="superscript"/>
        <sz val="10"/>
        <rFont val="Arial"/>
        <family val="2"/>
      </rPr>
      <t>(3)</t>
    </r>
  </si>
  <si>
    <r>
      <t>Depreciation and Amortization</t>
    </r>
    <r>
      <rPr>
        <vertAlign val="superscript"/>
        <sz val="10"/>
        <rFont val="Arial"/>
        <family val="2"/>
      </rPr>
      <t>(4)</t>
    </r>
  </si>
  <si>
    <r>
      <t>Interest Expense</t>
    </r>
    <r>
      <rPr>
        <vertAlign val="superscript"/>
        <sz val="10"/>
        <rFont val="Arial"/>
        <family val="2"/>
      </rPr>
      <t>(5)</t>
    </r>
  </si>
  <si>
    <r>
      <t>Return on Equity</t>
    </r>
    <r>
      <rPr>
        <vertAlign val="superscript"/>
        <sz val="10"/>
        <rFont val="Arial"/>
        <family val="2"/>
      </rPr>
      <t>(6)</t>
    </r>
  </si>
  <si>
    <r>
      <t>Income Tax</t>
    </r>
    <r>
      <rPr>
        <vertAlign val="superscript"/>
        <sz val="10"/>
        <rFont val="Arial"/>
        <family val="2"/>
      </rPr>
      <t>(7)</t>
    </r>
  </si>
  <si>
    <t>Base Revenue Requirement</t>
  </si>
  <si>
    <r>
      <t>Clause: Incremental Revenue Requirement</t>
    </r>
    <r>
      <rPr>
        <b/>
        <vertAlign val="superscript"/>
        <sz val="10"/>
        <rFont val="Arial"/>
        <family val="2"/>
      </rPr>
      <t>(1)</t>
    </r>
  </si>
  <si>
    <r>
      <t>PPA Payments, Operations and Maintenance</t>
    </r>
    <r>
      <rPr>
        <vertAlign val="superscript"/>
        <sz val="10"/>
        <rFont val="Arial"/>
        <family val="2"/>
      </rPr>
      <t>(8)</t>
    </r>
  </si>
  <si>
    <t>Clause</t>
  </si>
  <si>
    <r>
      <t>System Impact</t>
    </r>
    <r>
      <rPr>
        <vertAlign val="superscript"/>
        <sz val="10"/>
        <rFont val="Arial"/>
        <family val="2"/>
      </rPr>
      <t>(9)</t>
    </r>
  </si>
  <si>
    <r>
      <t>Depreciation and Amortization</t>
    </r>
    <r>
      <rPr>
        <vertAlign val="superscript"/>
        <sz val="10"/>
        <rFont val="Arial"/>
        <family val="2"/>
      </rPr>
      <t>(10)</t>
    </r>
  </si>
  <si>
    <t>Clause Revenue Requirement</t>
  </si>
  <si>
    <r>
      <t>Net Customer Costs / (Savings)</t>
    </r>
    <r>
      <rPr>
        <b/>
        <vertAlign val="superscript"/>
        <sz val="10"/>
        <rFont val="Arial"/>
        <family val="2"/>
      </rPr>
      <t>(11)</t>
    </r>
  </si>
  <si>
    <t>Exhibit SRB-1 (Amend v1), Page 2 of 2</t>
  </si>
  <si>
    <t>Incremental Revenue Requirement represents the difference between the Revenue Requirement with and without the Transaction.</t>
  </si>
  <si>
    <t>Represents the O&amp;M savings associated with FPL's 20% Equity portion of SJRPP that are recovered through base rates.</t>
  </si>
  <si>
    <t>Base system impact reflects Fixed O&amp;M and Capital Costs associated with additional generation in 2033.</t>
  </si>
  <si>
    <t>Incremental Base D&amp;A represents the amortization of the base regulatory assets less the avoided status quo depreciation of existing and future capital. It also includes the net impact to dismantlement accrual.</t>
  </si>
  <si>
    <t>Interest expense assumes 5.2% cost of debt and 40.4% debt to investor capital ratio.</t>
  </si>
  <si>
    <t>Return on Equity assumes 10.55% cost of equity and 59.6% equity to investor capital ratio.</t>
  </si>
  <si>
    <t>Income tax assumes blended state and federal tax rate of 38.575%.</t>
  </si>
  <si>
    <t>Includes payments to JEA for debt service, CCRA, O&amp;M, and Transmission Costs associated with the PPA. Also includes O&amp;M savings associated with FPL's 20% Equity portion that are recovered through ECR Clause.</t>
  </si>
  <si>
    <t>Clause system impacts include incremental effects on fuel, emissions, variable O&amp;M, short-term PPAs, and gas transportation.</t>
  </si>
  <si>
    <t>Incremental Clause D&amp;A represents the amortization of the clause regulatory assets less the avoided status quo depreciation of existing and future ECRC capital. It also includes the net impact to suspension liability,</t>
  </si>
  <si>
    <t>deferred interest and dismantlement accrual.</t>
  </si>
  <si>
    <t>Net Customer Costs / (Savings) reflect the sum of base and clause net revenue requirement.</t>
  </si>
  <si>
    <t>check</t>
  </si>
  <si>
    <t>Interrogatory No. 54</t>
  </si>
  <si>
    <t>Amortization Begins in 2018</t>
  </si>
  <si>
    <t>Customer (Fav) Unfav Variance of Starting Amortization in 2018</t>
  </si>
  <si>
    <t>Amortization Begins in 2021</t>
  </si>
  <si>
    <t>Staff's Third Set of Interrogatories</t>
  </si>
  <si>
    <t>Attachment No. 1</t>
  </si>
  <si>
    <t>Tab 1 of 1</t>
  </si>
  <si>
    <t>Docket No. 20170123-EI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</si>
</sst>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quot;$&quot;* #,##0.0_);_(&quot;$&quot;* \(#,##0.0\);_(&quot;$&quot;* &quot;-&quot;??_);_(@_)"/>
    <numFmt numFmtId="165" formatCode="_(* #,##0.0_);_(* \(#,##0.0\);_(* &quot;-&quot;??_);_(@_)"/>
    <numFmt numFmtId="166" formatCode="0\)"/>
  </numFmts>
  <fonts count="19" x14ac:knownFonts="1">
    <font>
      <sz val="10"/>
      <color theme="1"/>
      <name val="Arial"/>
      <family val="2"/>
    </font>
    <font>
      <sz val="10"/>
      <color theme="1"/>
      <name val="Arial"/>
      <family val="2"/>
    </font>
    <font>
      <b/>
      <sz val="12"/>
      <color theme="1"/>
      <name val="Arial"/>
      <family val="2"/>
    </font>
    <font>
      <b/>
      <sz val="10"/>
      <name val="Arial"/>
      <family val="2"/>
    </font>
    <font>
      <b/>
      <sz val="10"/>
      <color theme="0" tint="-4.9989318521683403E-2"/>
      <name val="Arial"/>
      <family val="2"/>
    </font>
    <font>
      <sz val="10"/>
      <name val="Arial"/>
      <family val="2"/>
    </font>
    <font>
      <sz val="10"/>
      <color theme="0" tint="-4.9989318521683403E-2"/>
      <name val="Arial"/>
      <family val="2"/>
    </font>
    <font>
      <b/>
      <u/>
      <sz val="10"/>
      <name val="Arial"/>
      <family val="2"/>
    </font>
    <font>
      <i/>
      <sz val="10"/>
      <name val="Arial"/>
      <family val="2"/>
    </font>
    <font>
      <b/>
      <u/>
      <sz val="10"/>
      <color theme="0" tint="-4.9989318521683403E-2"/>
      <name val="Arial"/>
      <family val="2"/>
    </font>
    <font>
      <b/>
      <vertAlign val="superscript"/>
      <sz val="10"/>
      <name val="Arial"/>
      <family val="2"/>
    </font>
    <font>
      <vertAlign val="superscript"/>
      <sz val="10"/>
      <name val="Arial"/>
      <family val="2"/>
    </font>
    <font>
      <sz val="8"/>
      <name val="Arial"/>
      <family val="2"/>
    </font>
    <font>
      <sz val="10"/>
      <color theme="1" tint="0.499984740745262"/>
      <name val="Arial"/>
      <family val="2"/>
    </font>
    <font>
      <sz val="8"/>
      <color theme="0" tint="-4.9989318521683403E-2"/>
      <name val="Arial"/>
      <family val="2"/>
    </font>
    <font>
      <b/>
      <sz val="14"/>
      <name val="Arial"/>
      <family val="2"/>
    </font>
    <font>
      <sz val="10"/>
      <name val="MS Sans Serif"/>
      <family val="2"/>
    </font>
    <font>
      <b/>
      <sz val="10"/>
      <color theme="1"/>
      <name val="Arial"/>
      <family val="2"/>
    </font>
    <font>
      <b/>
      <sz val="11"/>
      <color theme="1"/>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bottom style="thin">
        <color rgb="FF000000"/>
      </bottom>
      <diagonal/>
    </border>
    <border>
      <left/>
      <right/>
      <top style="thin">
        <color indexed="64"/>
      </top>
      <bottom/>
      <diagonal/>
    </border>
    <border>
      <left/>
      <right/>
      <top style="thin">
        <color rgb="FF0048B9"/>
      </top>
      <bottom/>
      <diagonal/>
    </border>
    <border>
      <left/>
      <right/>
      <top style="thin">
        <color auto="1"/>
      </top>
      <bottom style="double">
        <color auto="1"/>
      </bottom>
      <diagonal/>
    </border>
  </borders>
  <cellStyleXfs count="4">
    <xf numFmtId="0" fontId="0" fillId="0" borderId="0"/>
    <xf numFmtId="43" fontId="1" fillId="0" borderId="0" applyFont="0" applyFill="0" applyBorder="0" applyAlignment="0" applyProtection="0"/>
    <xf numFmtId="0" fontId="16" fillId="0" borderId="0"/>
    <xf numFmtId="9" fontId="16" fillId="0" borderId="0" applyFont="0" applyFill="0" applyBorder="0" applyAlignment="0" applyProtection="0"/>
  </cellStyleXfs>
  <cellXfs count="49">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xf numFmtId="0" fontId="2" fillId="0" borderId="0" xfId="0" applyFont="1" applyAlignment="1">
      <alignment horizontal="right"/>
    </xf>
    <xf numFmtId="0" fontId="3" fillId="0" borderId="0" xfId="0" applyFont="1" applyAlignment="1">
      <alignment horizontal="left"/>
    </xf>
    <xf numFmtId="0" fontId="4" fillId="0" borderId="0" xfId="0" applyFont="1" applyAlignment="1">
      <alignment horizontal="left"/>
    </xf>
    <xf numFmtId="0" fontId="6" fillId="0" borderId="0" xfId="0" applyFont="1"/>
    <xf numFmtId="0" fontId="7" fillId="0" borderId="0" xfId="0" applyFont="1"/>
    <xf numFmtId="0" fontId="8" fillId="0" borderId="0" xfId="0" applyFont="1" applyAlignment="1">
      <alignment horizontal="left"/>
    </xf>
    <xf numFmtId="0" fontId="9" fillId="0" borderId="0" xfId="0" applyFont="1"/>
    <xf numFmtId="0" fontId="7" fillId="0" borderId="0" xfId="0" applyFont="1" applyAlignment="1">
      <alignment horizontal="center"/>
    </xf>
    <xf numFmtId="0" fontId="5" fillId="0" borderId="0" xfId="0" applyFont="1" applyAlignment="1" applyProtection="1">
      <alignment horizontal="left"/>
    </xf>
    <xf numFmtId="0" fontId="6" fillId="0" borderId="0" xfId="0" applyFont="1" applyAlignment="1" applyProtection="1">
      <alignment horizontal="left" indent="1"/>
    </xf>
    <xf numFmtId="0" fontId="5" fillId="0" borderId="0" xfId="0" applyFont="1" applyAlignment="1" applyProtection="1">
      <alignment horizontal="center"/>
    </xf>
    <xf numFmtId="0" fontId="5" fillId="0" borderId="0" xfId="0" applyFont="1" applyAlignment="1" applyProtection="1">
      <alignment horizontal="left" indent="1"/>
    </xf>
    <xf numFmtId="2" fontId="5" fillId="0" borderId="0" xfId="0" applyNumberFormat="1" applyFont="1"/>
    <xf numFmtId="2" fontId="5" fillId="0" borderId="0" xfId="0" applyNumberFormat="1" applyFont="1" applyAlignment="1">
      <alignment horizontal="center"/>
    </xf>
    <xf numFmtId="0" fontId="5" fillId="0" borderId="0" xfId="0" applyFont="1" applyAlignment="1">
      <alignment horizontal="center"/>
    </xf>
    <xf numFmtId="0" fontId="3" fillId="0" borderId="1" xfId="0" applyFont="1" applyFill="1" applyBorder="1" applyAlignment="1" applyProtection="1">
      <alignment horizontal="left"/>
    </xf>
    <xf numFmtId="0" fontId="3" fillId="0" borderId="2" xfId="0" applyFont="1" applyFill="1" applyBorder="1" applyAlignment="1" applyProtection="1">
      <alignment horizontal="left"/>
    </xf>
    <xf numFmtId="0" fontId="5" fillId="0" borderId="0" xfId="0" applyFont="1" applyBorder="1"/>
    <xf numFmtId="164" fontId="5" fillId="0" borderId="0" xfId="0" applyNumberFormat="1" applyFont="1" applyAlignment="1" applyProtection="1">
      <alignment horizontal="center"/>
    </xf>
    <xf numFmtId="164" fontId="5" fillId="0" borderId="0" xfId="0" applyNumberFormat="1" applyFont="1" applyAlignment="1" applyProtection="1">
      <alignment horizontal="left" indent="1"/>
    </xf>
    <xf numFmtId="164" fontId="5" fillId="0" borderId="0" xfId="0" applyNumberFormat="1" applyFont="1"/>
    <xf numFmtId="165" fontId="5" fillId="0" borderId="0" xfId="0" applyNumberFormat="1" applyFont="1" applyAlignment="1" applyProtection="1">
      <alignment horizontal="center"/>
    </xf>
    <xf numFmtId="165" fontId="5" fillId="0" borderId="0" xfId="1" applyNumberFormat="1" applyFont="1"/>
    <xf numFmtId="165" fontId="5" fillId="0" borderId="1" xfId="0" applyNumberFormat="1" applyFont="1" applyBorder="1" applyAlignment="1" applyProtection="1">
      <alignment horizontal="center"/>
    </xf>
    <xf numFmtId="165" fontId="5" fillId="0" borderId="0" xfId="1" applyNumberFormat="1" applyFont="1" applyBorder="1"/>
    <xf numFmtId="165" fontId="5" fillId="0" borderId="1" xfId="1" applyNumberFormat="1" applyFont="1" applyBorder="1"/>
    <xf numFmtId="0" fontId="5" fillId="0" borderId="0" xfId="0" applyFont="1" applyAlignment="1">
      <alignment horizontal="left" indent="1"/>
    </xf>
    <xf numFmtId="165" fontId="5" fillId="0" borderId="0" xfId="0" applyNumberFormat="1" applyFont="1" applyFill="1" applyBorder="1" applyAlignment="1" applyProtection="1">
      <alignment horizontal="center"/>
    </xf>
    <xf numFmtId="165" fontId="5" fillId="0" borderId="3" xfId="0" applyNumberFormat="1" applyFont="1" applyFill="1" applyBorder="1"/>
    <xf numFmtId="165" fontId="5" fillId="0" borderId="0" xfId="0" applyNumberFormat="1" applyFont="1" applyFill="1" applyBorder="1"/>
    <xf numFmtId="165" fontId="5" fillId="0" borderId="4" xfId="0" applyNumberFormat="1" applyFont="1" applyFill="1" applyBorder="1"/>
    <xf numFmtId="165" fontId="5" fillId="0" borderId="0" xfId="1" applyNumberFormat="1" applyFont="1" applyFill="1" applyBorder="1"/>
    <xf numFmtId="164" fontId="5" fillId="0" borderId="5" xfId="0" applyNumberFormat="1" applyFont="1" applyBorder="1"/>
    <xf numFmtId="164" fontId="3" fillId="0" borderId="5" xfId="0" applyNumberFormat="1" applyFont="1" applyBorder="1"/>
    <xf numFmtId="166" fontId="12" fillId="0" borderId="0" xfId="0" applyNumberFormat="1" applyFont="1" applyAlignment="1">
      <alignment horizontal="right"/>
    </xf>
    <xf numFmtId="0" fontId="12" fillId="0" borderId="0" xfId="0" applyFont="1"/>
    <xf numFmtId="0" fontId="13" fillId="0" borderId="0" xfId="0" applyFont="1"/>
    <xf numFmtId="0" fontId="14" fillId="0" borderId="0" xfId="0" applyFont="1"/>
    <xf numFmtId="0" fontId="12" fillId="0" borderId="0" xfId="0" applyFont="1" applyAlignment="1">
      <alignment horizontal="center"/>
    </xf>
    <xf numFmtId="0" fontId="15" fillId="0" borderId="0" xfId="0" applyFont="1"/>
    <xf numFmtId="0" fontId="0" fillId="0" borderId="0" xfId="0" applyAlignment="1" applyProtection="1">
      <alignment horizontal="left" indent="1"/>
    </xf>
    <xf numFmtId="0" fontId="17" fillId="0" borderId="0" xfId="0" applyFont="1" applyAlignment="1">
      <alignment horizontal="left"/>
    </xf>
    <xf numFmtId="0" fontId="18" fillId="0" borderId="0" xfId="0" applyFont="1" applyAlignment="1">
      <alignment horizontal="left"/>
    </xf>
    <xf numFmtId="0" fontId="18" fillId="0" borderId="0" xfId="0" applyFont="1" applyAlignment="1">
      <alignment horizontal="left" vertical="center"/>
    </xf>
  </cellXfs>
  <cellStyles count="4">
    <cellStyle name="Comma" xfId="1" builtinId="3"/>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4" Type="http://schemas.openxmlformats.org/officeDocument/2006/relationships/sharedStrings" Target="sharedStrings.xml" />
  <Relationship Id="rId1" Type="http://schemas.openxmlformats.org/officeDocument/2006/relationships/worksheet" Target="worksheets/sheet1.xml" />
  <Relationship Id="rId5"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99060</xdr:rowOff>
    </xdr:from>
    <xdr:ext cx="6849717" cy="942975"/>
    <xdr:sp macro="" textlink="">
      <xdr:nvSpPr>
        <xdr:cNvPr id="2" name="TextBox 1"/>
        <xdr:cNvSpPr txBox="1"/>
      </xdr:nvSpPr>
      <xdr:spPr>
        <a:xfrm>
          <a:off x="4396740" y="99060"/>
          <a:ext cx="6849717" cy="942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Arial" panose="020B0604020202020204" pitchFamily="34" charset="0"/>
              <a:ea typeface="+mn-ea"/>
              <a:cs typeface="Arial" panose="020B0604020202020204" pitchFamily="34" charset="0"/>
            </a:rPr>
            <a:t>54.  Please refer to page 6 of OPC witness Merchant’s testimony regarding the suggestion that the regulatory assets related to the early retirement and asset transfer of FPL’s investment in the SJRPP be amortized over 120 months beginning in 2018.  If OPC’s suggestion is adopted, what is the impact to the economic analysis?  Please provide the cost impact in categories shown in Exhibit SRB-1, in spreadsheet format such as Excel.</a:t>
          </a:r>
        </a:p>
      </xdr:txBody>
    </xdr:sp>
    <xdr:clientData/>
  </xdr:oneCellAnchor>
  <xdr:oneCellAnchor>
    <xdr:from>
      <xdr:col>8</xdr:col>
      <xdr:colOff>0</xdr:colOff>
      <xdr:row>58</xdr:row>
      <xdr:rowOff>99060</xdr:rowOff>
    </xdr:from>
    <xdr:ext cx="6849717" cy="899160"/>
    <xdr:sp macro="" textlink="">
      <xdr:nvSpPr>
        <xdr:cNvPr id="3" name="TextBox 2"/>
        <xdr:cNvSpPr txBox="1"/>
      </xdr:nvSpPr>
      <xdr:spPr>
        <a:xfrm>
          <a:off x="4396740" y="11094720"/>
          <a:ext cx="6849717"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Arial" panose="020B0604020202020204" pitchFamily="34" charset="0"/>
              <a:ea typeface="+mn-ea"/>
              <a:cs typeface="Arial" panose="020B0604020202020204" pitchFamily="34" charset="0"/>
            </a:rPr>
            <a:t>54.  Please refer to page 6 of OPC witness Merchant’s testimony regarding the suggestion that the regulatory assets related to the early retirement and asset transfer of FPL’s investment in the SJRPP be amortized over 120 months beginning in 2018.  If OPC’s suggestion is adopted, what is the impact to the economic analysis?  Please provide the cost impact in categories shown in Exhibit SRB-1, in spreadsheet format such as Excel.</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sheetPr>
  <dimension ref="B1:AS108"/>
  <sheetViews>
    <sheetView showGridLines="0" tabSelected="1" zoomScaleNormal="100" zoomScaleSheetLayoutView="100" workbookViewId="0">
      <pane xSplit="4" ySplit="11" topLeftCell="E54" activePane="bottomRight" state="frozen"/>
      <selection activeCell="K42" sqref="K42"/>
      <selection pane="topRight" activeCell="K42" sqref="K42"/>
      <selection pane="bottomLeft" activeCell="K42" sqref="K42"/>
      <selection pane="bottomRight" activeCell="B6" sqref="B6"/>
    </sheetView>
  </sheetViews>
  <sheetFormatPr defaultColWidth="9.109375" defaultRowHeight="13.2" outlineLevelRow="1" outlineLevelCol="1" x14ac:dyDescent="0.25"/>
  <cols>
    <col min="1" max="1" width="1.6640625" style="4" customWidth="1"/>
    <col min="2" max="2" width="3.88671875" style="4" customWidth="1"/>
    <col min="3" max="3" width="37.5546875" style="4" customWidth="1"/>
    <col min="4" max="4" width="8.44140625" style="8" hidden="1" customWidth="1" outlineLevel="1"/>
    <col min="5" max="5" width="8.44140625" style="19" customWidth="1" collapsed="1"/>
    <col min="6" max="6" width="1.5546875" style="4" customWidth="1"/>
    <col min="7" max="7" width="9.33203125" style="4" customWidth="1" outlineLevel="1"/>
    <col min="8" max="8" width="1.6640625" style="4" customWidth="1" outlineLevel="1"/>
    <col min="9" max="22" width="7.33203125" style="4" bestFit="1" customWidth="1"/>
    <col min="23" max="23" width="7.33203125" style="4" hidden="1" customWidth="1" outlineLevel="1"/>
    <col min="24" max="42" width="7" style="4" hidden="1" customWidth="1" outlineLevel="1"/>
    <col min="43" max="43" width="7" style="4" hidden="1" customWidth="1" outlineLevel="1" collapsed="1"/>
    <col min="44" max="44" width="2.33203125" style="4" customWidth="1" collapsed="1"/>
    <col min="45" max="45" width="9.33203125" style="4" bestFit="1" customWidth="1"/>
    <col min="46" max="16384" width="9.109375" style="4"/>
  </cols>
  <sheetData>
    <row r="1" spans="2:45" ht="15.6" x14ac:dyDescent="0.3">
      <c r="B1" s="46" t="s">
        <v>1</v>
      </c>
      <c r="C1" s="1"/>
      <c r="D1" s="2"/>
      <c r="E1" s="3"/>
      <c r="F1" s="1"/>
      <c r="AS1" s="5"/>
    </row>
    <row r="2" spans="2:45" ht="15.6" x14ac:dyDescent="0.3">
      <c r="B2" s="46" t="s">
        <v>50</v>
      </c>
      <c r="C2" s="1"/>
      <c r="D2" s="2"/>
      <c r="E2" s="3"/>
      <c r="F2" s="1"/>
      <c r="AS2" s="5"/>
    </row>
    <row r="3" spans="2:45" ht="15.6" x14ac:dyDescent="0.3">
      <c r="B3" s="46" t="s">
        <v>47</v>
      </c>
      <c r="C3" s="6"/>
      <c r="D3" s="7"/>
      <c r="E3" s="3"/>
      <c r="F3" s="6"/>
      <c r="AS3" s="5"/>
    </row>
    <row r="4" spans="2:45" ht="15.6" x14ac:dyDescent="0.3">
      <c r="B4" s="46" t="s">
        <v>43</v>
      </c>
      <c r="C4" s="6"/>
      <c r="D4" s="7"/>
      <c r="E4" s="3"/>
      <c r="F4" s="6"/>
      <c r="AS4" s="5"/>
    </row>
    <row r="5" spans="2:45" ht="15.6" x14ac:dyDescent="0.3">
      <c r="B5" s="46" t="s">
        <v>48</v>
      </c>
      <c r="C5" s="6"/>
      <c r="D5" s="7"/>
      <c r="E5" s="3"/>
      <c r="F5" s="6"/>
      <c r="AS5" s="5"/>
    </row>
    <row r="6" spans="2:45" ht="15.6" x14ac:dyDescent="0.3">
      <c r="B6" s="46" t="s">
        <v>49</v>
      </c>
      <c r="C6" s="6"/>
      <c r="D6" s="7"/>
      <c r="E6" s="3"/>
      <c r="F6" s="6"/>
      <c r="AS6" s="5"/>
    </row>
    <row r="7" spans="2:45" ht="15.6" x14ac:dyDescent="0.3">
      <c r="B7" s="6"/>
      <c r="C7" s="6"/>
      <c r="D7" s="7"/>
      <c r="E7" s="3"/>
      <c r="F7" s="6"/>
      <c r="K7" s="47" t="s">
        <v>2</v>
      </c>
      <c r="AS7" s="5"/>
    </row>
    <row r="8" spans="2:45" ht="13.8" x14ac:dyDescent="0.25">
      <c r="E8" s="3" t="s">
        <v>4</v>
      </c>
      <c r="F8" s="9"/>
      <c r="G8" s="3" t="s">
        <v>5</v>
      </c>
      <c r="H8" s="3"/>
      <c r="K8" s="47" t="s">
        <v>3</v>
      </c>
    </row>
    <row r="9" spans="2:45" x14ac:dyDescent="0.25">
      <c r="B9" s="10" t="s">
        <v>6</v>
      </c>
      <c r="C9" s="10"/>
      <c r="D9" s="11"/>
      <c r="E9" s="12" t="s">
        <v>7</v>
      </c>
      <c r="F9" s="9"/>
      <c r="G9" s="12" t="s">
        <v>8</v>
      </c>
      <c r="H9" s="9"/>
      <c r="I9" s="12">
        <v>2018</v>
      </c>
      <c r="J9" s="12">
        <f t="shared" ref="J9:AQ9" si="0">I9+1</f>
        <v>2019</v>
      </c>
      <c r="K9" s="12">
        <f t="shared" si="0"/>
        <v>2020</v>
      </c>
      <c r="L9" s="12">
        <f t="shared" si="0"/>
        <v>2021</v>
      </c>
      <c r="M9" s="12">
        <f t="shared" si="0"/>
        <v>2022</v>
      </c>
      <c r="N9" s="12">
        <f t="shared" si="0"/>
        <v>2023</v>
      </c>
      <c r="O9" s="12">
        <f t="shared" si="0"/>
        <v>2024</v>
      </c>
      <c r="P9" s="12">
        <f t="shared" si="0"/>
        <v>2025</v>
      </c>
      <c r="Q9" s="12">
        <f t="shared" si="0"/>
        <v>2026</v>
      </c>
      <c r="R9" s="12">
        <f t="shared" si="0"/>
        <v>2027</v>
      </c>
      <c r="S9" s="12">
        <f t="shared" si="0"/>
        <v>2028</v>
      </c>
      <c r="T9" s="12">
        <f t="shared" si="0"/>
        <v>2029</v>
      </c>
      <c r="U9" s="12">
        <f t="shared" si="0"/>
        <v>2030</v>
      </c>
      <c r="V9" s="12">
        <f t="shared" si="0"/>
        <v>2031</v>
      </c>
      <c r="W9" s="12">
        <f t="shared" si="0"/>
        <v>2032</v>
      </c>
      <c r="X9" s="12">
        <f t="shared" si="0"/>
        <v>2033</v>
      </c>
      <c r="Y9" s="12">
        <f t="shared" si="0"/>
        <v>2034</v>
      </c>
      <c r="Z9" s="12">
        <f t="shared" si="0"/>
        <v>2035</v>
      </c>
      <c r="AA9" s="12">
        <f t="shared" si="0"/>
        <v>2036</v>
      </c>
      <c r="AB9" s="12">
        <f t="shared" si="0"/>
        <v>2037</v>
      </c>
      <c r="AC9" s="12">
        <f t="shared" si="0"/>
        <v>2038</v>
      </c>
      <c r="AD9" s="12">
        <f t="shared" si="0"/>
        <v>2039</v>
      </c>
      <c r="AE9" s="12">
        <f t="shared" si="0"/>
        <v>2040</v>
      </c>
      <c r="AF9" s="12">
        <f t="shared" si="0"/>
        <v>2041</v>
      </c>
      <c r="AG9" s="12">
        <f t="shared" si="0"/>
        <v>2042</v>
      </c>
      <c r="AH9" s="12">
        <f t="shared" si="0"/>
        <v>2043</v>
      </c>
      <c r="AI9" s="12">
        <f t="shared" si="0"/>
        <v>2044</v>
      </c>
      <c r="AJ9" s="12">
        <f t="shared" si="0"/>
        <v>2045</v>
      </c>
      <c r="AK9" s="12">
        <f t="shared" si="0"/>
        <v>2046</v>
      </c>
      <c r="AL9" s="12">
        <f t="shared" si="0"/>
        <v>2047</v>
      </c>
      <c r="AM9" s="12">
        <f t="shared" si="0"/>
        <v>2048</v>
      </c>
      <c r="AN9" s="12">
        <f t="shared" si="0"/>
        <v>2049</v>
      </c>
      <c r="AO9" s="12">
        <f t="shared" si="0"/>
        <v>2050</v>
      </c>
      <c r="AP9" s="12">
        <f t="shared" si="0"/>
        <v>2051</v>
      </c>
      <c r="AQ9" s="12">
        <f t="shared" si="0"/>
        <v>2052</v>
      </c>
      <c r="AS9" s="9" t="s">
        <v>9</v>
      </c>
    </row>
    <row r="11" spans="2:45" x14ac:dyDescent="0.25">
      <c r="B11" s="13" t="s">
        <v>10</v>
      </c>
      <c r="C11" s="13"/>
      <c r="D11" s="14"/>
      <c r="E11" s="15"/>
      <c r="F11" s="16"/>
      <c r="I11" s="17">
        <v>0.96426797832426303</v>
      </c>
      <c r="J11" s="17">
        <v>0.89658864525512649</v>
      </c>
      <c r="K11" s="17">
        <v>0.83332627026889028</v>
      </c>
      <c r="L11" s="17">
        <v>0.77468248514354721</v>
      </c>
      <c r="M11" s="17">
        <v>0.72016564723747001</v>
      </c>
      <c r="N11" s="17">
        <v>0.66948533032195934</v>
      </c>
      <c r="O11" s="17">
        <v>0.62224713224890627</v>
      </c>
      <c r="P11" s="17">
        <v>0.57845764856121307</v>
      </c>
      <c r="Q11" s="17">
        <v>0.53774976827875298</v>
      </c>
      <c r="R11" s="17">
        <v>0.49990662929794705</v>
      </c>
      <c r="S11" s="17">
        <v>0.46463373039596167</v>
      </c>
      <c r="T11" s="17">
        <v>0.43193599648372677</v>
      </c>
      <c r="U11" s="17">
        <v>0.40153930473234439</v>
      </c>
      <c r="V11" s="17">
        <v>0.37328172358288042</v>
      </c>
      <c r="W11" s="17">
        <v>0.34694334812186939</v>
      </c>
      <c r="X11" s="17">
        <v>0.32252785579452331</v>
      </c>
      <c r="Y11" s="17">
        <v>0.29983055829297139</v>
      </c>
      <c r="Z11" s="17">
        <v>0.27873054085457827</v>
      </c>
      <c r="AA11" s="17">
        <v>0.25906359984548133</v>
      </c>
      <c r="AB11" s="17">
        <v>0.24083248122463896</v>
      </c>
      <c r="AC11" s="17">
        <v>0.22388434364152429</v>
      </c>
      <c r="AD11" s="17">
        <v>0.20812889969373477</v>
      </c>
      <c r="AE11" s="17">
        <v>0.19344353805372519</v>
      </c>
      <c r="AF11" s="17">
        <v>0.17983030913697892</v>
      </c>
      <c r="AG11" s="17">
        <v>0.1671750858657263</v>
      </c>
      <c r="AH11" s="17">
        <v>0.15541045037588744</v>
      </c>
      <c r="AI11" s="17">
        <v>0.14444484843514271</v>
      </c>
      <c r="AJ11" s="17">
        <v>0.13427981109465426</v>
      </c>
      <c r="AK11" s="17">
        <v>0.12483011933590812</v>
      </c>
      <c r="AL11" s="17">
        <v>0.1160454320451261</v>
      </c>
      <c r="AM11" s="17">
        <v>0.10785738541267118</v>
      </c>
      <c r="AN11" s="17">
        <v>0.10026712267886696</v>
      </c>
      <c r="AO11" s="17">
        <v>9.3211010556518398E-2</v>
      </c>
      <c r="AP11" s="17">
        <v>8.6651459190606489E-2</v>
      </c>
      <c r="AQ11" s="17">
        <v>8.0537421127074169E-2</v>
      </c>
      <c r="AS11" s="18" t="s">
        <v>11</v>
      </c>
    </row>
    <row r="12" spans="2:45" x14ac:dyDescent="0.25">
      <c r="B12" s="15"/>
      <c r="C12" s="15"/>
      <c r="D12" s="14"/>
      <c r="E12" s="15"/>
      <c r="F12" s="16"/>
    </row>
    <row r="13" spans="2:45" ht="17.399999999999999" x14ac:dyDescent="0.3">
      <c r="B13" s="44" t="s">
        <v>46</v>
      </c>
      <c r="C13" s="15"/>
      <c r="D13" s="14"/>
      <c r="E13" s="15"/>
      <c r="F13" s="16"/>
    </row>
    <row r="14" spans="2:45" ht="15.6" x14ac:dyDescent="0.25">
      <c r="B14" s="20" t="s">
        <v>12</v>
      </c>
      <c r="C14" s="21"/>
      <c r="D14" s="14"/>
      <c r="E14" s="15"/>
      <c r="F14" s="16"/>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row>
    <row r="15" spans="2:45" ht="15.6" x14ac:dyDescent="0.25">
      <c r="B15" s="4" t="s">
        <v>13</v>
      </c>
      <c r="C15" s="22"/>
      <c r="D15" s="14" t="s">
        <v>14</v>
      </c>
      <c r="E15" s="23">
        <v>-591.84554836833161</v>
      </c>
      <c r="F15" s="24"/>
      <c r="G15" s="25">
        <v>-186.55130978674794</v>
      </c>
      <c r="H15" s="25"/>
      <c r="I15" s="25">
        <v>-12.347726140000001</v>
      </c>
      <c r="J15" s="25">
        <v>-12.2654633572</v>
      </c>
      <c r="K15" s="25">
        <v>-12.2654633572</v>
      </c>
      <c r="L15" s="25">
        <v>-12.510772624344</v>
      </c>
      <c r="M15" s="25">
        <v>-12.760988076830881</v>
      </c>
      <c r="N15" s="25">
        <v>-13.016207838367498</v>
      </c>
      <c r="O15" s="25">
        <v>-13.276531995134848</v>
      </c>
      <c r="P15" s="25">
        <v>-13.762878795677544</v>
      </c>
      <c r="Q15" s="25">
        <v>-14.038136371591097</v>
      </c>
      <c r="R15" s="25">
        <v>-14.089161965493062</v>
      </c>
      <c r="S15" s="25">
        <v>-14.370945204802926</v>
      </c>
      <c r="T15" s="25">
        <v>-14.658364108898983</v>
      </c>
      <c r="U15" s="25">
        <v>-14.951531391076964</v>
      </c>
      <c r="V15" s="25">
        <v>-15.250562018898503</v>
      </c>
      <c r="W15" s="25">
        <v>-15.555573259276471</v>
      </c>
      <c r="X15" s="25">
        <v>-15.866684724462001</v>
      </c>
      <c r="Y15" s="25">
        <v>-16.184018418951243</v>
      </c>
      <c r="Z15" s="25">
        <v>-16.776872454995093</v>
      </c>
      <c r="AA15" s="25">
        <v>-17.112409904094999</v>
      </c>
      <c r="AB15" s="25">
        <v>-17.174609818338414</v>
      </c>
      <c r="AC15" s="25">
        <v>-17.518102014705182</v>
      </c>
      <c r="AD15" s="25">
        <v>-17.868464054999283</v>
      </c>
      <c r="AE15" s="25">
        <v>-18.225833336099271</v>
      </c>
      <c r="AF15" s="25">
        <v>-18.59035000282126</v>
      </c>
      <c r="AG15" s="25">
        <v>-18.962157002877682</v>
      </c>
      <c r="AH15" s="25">
        <v>-19.341400142935235</v>
      </c>
      <c r="AI15" s="25">
        <v>-19.728228145793942</v>
      </c>
      <c r="AJ15" s="25">
        <v>-20.450913907602768</v>
      </c>
      <c r="AK15" s="25">
        <v>-20.859932185754822</v>
      </c>
      <c r="AL15" s="25">
        <v>-20.935753534141696</v>
      </c>
      <c r="AM15" s="25">
        <v>-21.354468604824532</v>
      </c>
      <c r="AN15" s="25">
        <v>-21.781557976921022</v>
      </c>
      <c r="AO15" s="25">
        <v>-22.217189136459442</v>
      </c>
      <c r="AP15" s="25">
        <v>-22.661532919188634</v>
      </c>
      <c r="AQ15" s="25">
        <v>-23.114763577572408</v>
      </c>
      <c r="AR15" s="25"/>
      <c r="AS15" s="25">
        <v>-402.28081512281551</v>
      </c>
    </row>
    <row r="16" spans="2:45" x14ac:dyDescent="0.25">
      <c r="B16" s="4" t="s">
        <v>15</v>
      </c>
      <c r="D16" s="14" t="s">
        <v>14</v>
      </c>
      <c r="E16" s="26">
        <v>-92.733067298648109</v>
      </c>
      <c r="F16" s="16"/>
      <c r="G16" s="27">
        <v>-26.910705216598515</v>
      </c>
      <c r="I16" s="27">
        <v>0</v>
      </c>
      <c r="J16" s="27">
        <v>-1.83295939574816</v>
      </c>
      <c r="K16" s="27">
        <v>-1.8272680231958192</v>
      </c>
      <c r="L16" s="27">
        <v>-1.8183719821237276</v>
      </c>
      <c r="M16" s="27">
        <v>-1.8204115811113162</v>
      </c>
      <c r="N16" s="27">
        <v>-1.8169753683818441</v>
      </c>
      <c r="O16" s="27">
        <v>-1.8123089897161118</v>
      </c>
      <c r="P16" s="27">
        <v>-1.9502349506169905</v>
      </c>
      <c r="Q16" s="27">
        <v>-1.9745865806837906</v>
      </c>
      <c r="R16" s="27">
        <v>-2.090086044139801</v>
      </c>
      <c r="S16" s="27">
        <v>-2.2058813508883861</v>
      </c>
      <c r="T16" s="27">
        <v>-2.2435812642624726</v>
      </c>
      <c r="U16" s="27">
        <v>-2.318306810546261</v>
      </c>
      <c r="V16" s="27">
        <v>-2.3650730635773614</v>
      </c>
      <c r="W16" s="27">
        <v>-2.4520738393765269</v>
      </c>
      <c r="X16" s="27">
        <v>-2.5138581439511598</v>
      </c>
      <c r="Y16" s="27">
        <v>-2.6002064841060264</v>
      </c>
      <c r="Z16" s="27">
        <v>-2.7367965407307344</v>
      </c>
      <c r="AA16" s="27">
        <v>-2.839747903236852</v>
      </c>
      <c r="AB16" s="27">
        <v>-2.8824028956309502</v>
      </c>
      <c r="AC16" s="27">
        <v>-2.9482435768427186</v>
      </c>
      <c r="AD16" s="27">
        <v>-2.9976540111225236</v>
      </c>
      <c r="AE16" s="27">
        <v>-3.0837949480505511</v>
      </c>
      <c r="AF16" s="27">
        <v>-3.1770729116758298</v>
      </c>
      <c r="AG16" s="27">
        <v>-3.2776395980563242</v>
      </c>
      <c r="AH16" s="27">
        <v>-3.36324524911922</v>
      </c>
      <c r="AI16" s="27">
        <v>-3.4039809108997039</v>
      </c>
      <c r="AJ16" s="27">
        <v>-3.5065368185210346</v>
      </c>
      <c r="AK16" s="27">
        <v>-3.5192107491234936</v>
      </c>
      <c r="AL16" s="27">
        <v>-3.5459174181927087</v>
      </c>
      <c r="AM16" s="27">
        <v>-3.5567099710031331</v>
      </c>
      <c r="AN16" s="27">
        <v>-3.5587092591788481</v>
      </c>
      <c r="AO16" s="27">
        <v>-3.5654048977825843</v>
      </c>
      <c r="AP16" s="27">
        <v>-3.563030314846634</v>
      </c>
      <c r="AQ16" s="27">
        <v>-3.5647854522084965</v>
      </c>
      <c r="AS16" s="27">
        <v>-66.657021893656051</v>
      </c>
    </row>
    <row r="17" spans="2:45" ht="15.6" x14ac:dyDescent="0.25">
      <c r="B17" s="4" t="s">
        <v>16</v>
      </c>
      <c r="D17" s="14" t="s">
        <v>14</v>
      </c>
      <c r="E17" s="26">
        <v>677.11751679753945</v>
      </c>
      <c r="F17" s="16"/>
      <c r="G17" s="27">
        <v>120.77089450511778</v>
      </c>
      <c r="I17" s="27">
        <v>0</v>
      </c>
      <c r="J17" s="27">
        <v>0</v>
      </c>
      <c r="K17" s="27">
        <v>0</v>
      </c>
      <c r="L17" s="27">
        <v>0</v>
      </c>
      <c r="M17" s="27">
        <v>0</v>
      </c>
      <c r="N17" s="27">
        <v>0</v>
      </c>
      <c r="O17" s="27">
        <v>0</v>
      </c>
      <c r="P17" s="27">
        <v>0</v>
      </c>
      <c r="Q17" s="27">
        <v>0</v>
      </c>
      <c r="R17" s="27">
        <v>0</v>
      </c>
      <c r="S17" s="27">
        <v>0</v>
      </c>
      <c r="T17" s="27">
        <v>0</v>
      </c>
      <c r="U17" s="27">
        <v>0</v>
      </c>
      <c r="V17" s="27">
        <v>0</v>
      </c>
      <c r="W17" s="27">
        <v>0</v>
      </c>
      <c r="X17" s="27">
        <v>25.807583852784333</v>
      </c>
      <c r="Y17" s="27">
        <v>38.812659111902931</v>
      </c>
      <c r="Z17" s="27">
        <v>37.508754635186911</v>
      </c>
      <c r="AA17" s="27">
        <v>38.163855664559271</v>
      </c>
      <c r="AB17" s="27">
        <v>36.389040644479209</v>
      </c>
      <c r="AC17" s="27">
        <v>36.217933770318638</v>
      </c>
      <c r="AD17" s="27">
        <v>35.444898991610984</v>
      </c>
      <c r="AE17" s="27">
        <v>35.419907840463893</v>
      </c>
      <c r="AF17" s="27">
        <v>33.720844587508594</v>
      </c>
      <c r="AG17" s="27">
        <v>35.255617825474658</v>
      </c>
      <c r="AH17" s="27">
        <v>34.879880818291412</v>
      </c>
      <c r="AI17" s="27">
        <v>35.649253092579976</v>
      </c>
      <c r="AJ17" s="27">
        <v>32.581040019469889</v>
      </c>
      <c r="AK17" s="27">
        <v>33.087037570099696</v>
      </c>
      <c r="AL17" s="27">
        <v>31.363201395468224</v>
      </c>
      <c r="AM17" s="27">
        <v>31.363201395468224</v>
      </c>
      <c r="AN17" s="27">
        <v>31.363201395468224</v>
      </c>
      <c r="AO17" s="27">
        <v>31.363201395468224</v>
      </c>
      <c r="AP17" s="27">
        <v>31.363201395468224</v>
      </c>
      <c r="AQ17" s="27">
        <v>31.363201395468224</v>
      </c>
      <c r="AS17" s="27">
        <v>677.11751679753945</v>
      </c>
    </row>
    <row r="18" spans="2:45" ht="15.6" x14ac:dyDescent="0.25">
      <c r="B18" s="4" t="s">
        <v>17</v>
      </c>
      <c r="D18" s="14" t="s">
        <v>14</v>
      </c>
      <c r="E18" s="26">
        <v>-102.76019252030099</v>
      </c>
      <c r="F18" s="16"/>
      <c r="G18" s="27">
        <v>-11.63854326543512</v>
      </c>
      <c r="I18" s="27">
        <v>-7.6664760283871223</v>
      </c>
      <c r="J18" s="27">
        <v>-7.6997971620088146</v>
      </c>
      <c r="K18" s="27">
        <v>-7.7483897015288568</v>
      </c>
      <c r="L18" s="27">
        <v>7.0309419832751221</v>
      </c>
      <c r="M18" s="27">
        <v>6.9653852524732685</v>
      </c>
      <c r="N18" s="27">
        <v>6.8968309180744907</v>
      </c>
      <c r="O18" s="27">
        <v>6.8276995587740839</v>
      </c>
      <c r="P18" s="27">
        <v>6.6751831628915816</v>
      </c>
      <c r="Q18" s="27">
        <v>6.5111643662851986</v>
      </c>
      <c r="R18" s="27">
        <v>6.3798184210594489</v>
      </c>
      <c r="S18" s="27">
        <v>6.1663204768553399</v>
      </c>
      <c r="T18" s="27">
        <v>6.0239215252305165</v>
      </c>
      <c r="U18" s="27">
        <v>5.8739447399045055</v>
      </c>
      <c r="V18" s="27">
        <v>-9.1137890714656038</v>
      </c>
      <c r="W18" s="27">
        <v>-7.8308752936118768</v>
      </c>
      <c r="X18" s="27">
        <v>-7.7623725947402713</v>
      </c>
      <c r="Y18" s="27">
        <v>-7.8468503871753716</v>
      </c>
      <c r="Z18" s="27">
        <v>-6.7912081375435287</v>
      </c>
      <c r="AA18" s="27">
        <v>-6.6379057372471726</v>
      </c>
      <c r="AB18" s="27">
        <v>-6.0693674322631965</v>
      </c>
      <c r="AC18" s="27">
        <v>-5.816425375153373</v>
      </c>
      <c r="AD18" s="27">
        <v>-5.4847177608477518</v>
      </c>
      <c r="AE18" s="27">
        <v>-5.2731224167652835</v>
      </c>
      <c r="AF18" s="27">
        <v>-5.3846141779037682</v>
      </c>
      <c r="AG18" s="27">
        <v>-5.4622443463481147</v>
      </c>
      <c r="AH18" s="27">
        <v>-5.578321352076471</v>
      </c>
      <c r="AI18" s="27">
        <v>-5.6185797414472347</v>
      </c>
      <c r="AJ18" s="27">
        <v>-5.6734655014736575</v>
      </c>
      <c r="AK18" s="27">
        <v>-5.7708258989119203</v>
      </c>
      <c r="AL18" s="27">
        <v>-5.7162055384206756</v>
      </c>
      <c r="AM18" s="27">
        <v>-5.7674337851084827</v>
      </c>
      <c r="AN18" s="27">
        <v>-5.7607753953742096</v>
      </c>
      <c r="AO18" s="27">
        <v>-5.7874902890316546</v>
      </c>
      <c r="AP18" s="27">
        <v>-5.7945505798215526</v>
      </c>
      <c r="AQ18" s="27">
        <v>-14.055599220468583</v>
      </c>
      <c r="AS18" s="27">
        <v>-135.88295096173414</v>
      </c>
    </row>
    <row r="19" spans="2:45" ht="15.6" x14ac:dyDescent="0.25">
      <c r="B19" s="4" t="s">
        <v>18</v>
      </c>
      <c r="D19" s="14" t="s">
        <v>14</v>
      </c>
      <c r="E19" s="26">
        <v>-37.815529229728682</v>
      </c>
      <c r="F19" s="16"/>
      <c r="G19" s="27">
        <v>-7.9625827975848242</v>
      </c>
      <c r="I19" s="27">
        <v>-8.2147224254441764E-2</v>
      </c>
      <c r="J19" s="27">
        <v>0.40568420477947842</v>
      </c>
      <c r="K19" s="27">
        <v>0.77155552892090296</v>
      </c>
      <c r="L19" s="27">
        <v>0.13402959055686448</v>
      </c>
      <c r="M19" s="27">
        <v>7.0547934971760151E-2</v>
      </c>
      <c r="N19" s="27">
        <v>-5.1960112171682615E-2</v>
      </c>
      <c r="O19" s="27">
        <v>-0.16985446194353693</v>
      </c>
      <c r="P19" s="27">
        <v>-0.36548246264097373</v>
      </c>
      <c r="Q19" s="27">
        <v>-0.57434626968196878</v>
      </c>
      <c r="R19" s="27">
        <v>-0.76886058651788258</v>
      </c>
      <c r="S19" s="27">
        <v>-1.0128651743177053</v>
      </c>
      <c r="T19" s="27">
        <v>-1.212422924320071</v>
      </c>
      <c r="U19" s="27">
        <v>-1.391302199925188</v>
      </c>
      <c r="V19" s="27">
        <v>-1.4981074582082337</v>
      </c>
      <c r="W19" s="27">
        <v>-1.4996401052304438</v>
      </c>
      <c r="X19" s="27">
        <v>-1.4765799383737526</v>
      </c>
      <c r="Y19" s="27">
        <v>-1.4544810245835342</v>
      </c>
      <c r="Z19" s="27">
        <v>-1.4824550250049835</v>
      </c>
      <c r="AA19" s="27">
        <v>-1.527948808432863</v>
      </c>
      <c r="AB19" s="27">
        <v>-1.525838412272293</v>
      </c>
      <c r="AC19" s="27">
        <v>-1.5097487936962863</v>
      </c>
      <c r="AD19" s="27">
        <v>-1.5024502357910936</v>
      </c>
      <c r="AE19" s="27">
        <v>-1.5110275101660324</v>
      </c>
      <c r="AF19" s="27">
        <v>-1.5459639613293812</v>
      </c>
      <c r="AG19" s="27">
        <v>-1.5888683680312592</v>
      </c>
      <c r="AH19" s="27">
        <v>-1.627560939020597</v>
      </c>
      <c r="AI19" s="27">
        <v>-1.6333673784181821</v>
      </c>
      <c r="AJ19" s="27">
        <v>-1.6507719151354787</v>
      </c>
      <c r="AK19" s="27">
        <v>-1.6546790423832627</v>
      </c>
      <c r="AL19" s="27">
        <v>-1.6196378796593911</v>
      </c>
      <c r="AM19" s="27">
        <v>-1.588173552841283</v>
      </c>
      <c r="AN19" s="27">
        <v>-1.5468564255513868</v>
      </c>
      <c r="AO19" s="27">
        <v>-1.5069134158668767</v>
      </c>
      <c r="AP19" s="27">
        <v>-1.4659235780057256</v>
      </c>
      <c r="AQ19" s="27">
        <v>-1.1511113051818946</v>
      </c>
      <c r="AS19" s="27">
        <v>-32.069997614975996</v>
      </c>
    </row>
    <row r="20" spans="2:45" ht="15.6" x14ac:dyDescent="0.25">
      <c r="B20" s="4" t="s">
        <v>19</v>
      </c>
      <c r="D20" s="14" t="s">
        <v>14</v>
      </c>
      <c r="E20" s="26">
        <v>-113.9053859774657</v>
      </c>
      <c r="F20" s="16"/>
      <c r="G20" s="27">
        <v>-23.984354719103205</v>
      </c>
      <c r="I20" s="27">
        <v>-0.2474383269591689</v>
      </c>
      <c r="J20" s="27">
        <v>1.2219745927564607</v>
      </c>
      <c r="K20" s="27">
        <v>2.324027512371635</v>
      </c>
      <c r="L20" s="27">
        <v>0.40371489056880572</v>
      </c>
      <c r="M20" s="27">
        <v>0.21249973031063973</v>
      </c>
      <c r="N20" s="27">
        <v>-0.15651074447201152</v>
      </c>
      <c r="O20" s="27">
        <v>-0.51162415128818051</v>
      </c>
      <c r="P20" s="27">
        <v>-1.1008816172374774</v>
      </c>
      <c r="Q20" s="27">
        <v>-1.7300070861208887</v>
      </c>
      <c r="R20" s="27">
        <v>-2.3159099886755286</v>
      </c>
      <c r="S20" s="27">
        <v>-3.0508841466402785</v>
      </c>
      <c r="T20" s="27">
        <v>-3.6519785383312016</v>
      </c>
      <c r="U20" s="27">
        <v>-4.1907866244851917</v>
      </c>
      <c r="V20" s="27">
        <v>-4.5124982180278028</v>
      </c>
      <c r="W20" s="27">
        <v>-4.5171147539903567</v>
      </c>
      <c r="X20" s="27">
        <v>-4.4476544751044216</v>
      </c>
      <c r="Y20" s="27">
        <v>-4.3810896178558112</v>
      </c>
      <c r="Z20" s="27">
        <v>-4.4653510147010502</v>
      </c>
      <c r="AA20" s="27">
        <v>-4.6023843199722103</v>
      </c>
      <c r="AB20" s="27">
        <v>-4.5960275270320734</v>
      </c>
      <c r="AC20" s="27">
        <v>-4.5475634634195661</v>
      </c>
      <c r="AD20" s="27">
        <v>-4.5255792396838741</v>
      </c>
      <c r="AE20" s="27">
        <v>-4.5514151269030334</v>
      </c>
      <c r="AF20" s="27">
        <v>-4.6566483481616601</v>
      </c>
      <c r="AG20" s="27">
        <v>-4.7858821075472004</v>
      </c>
      <c r="AH20" s="27">
        <v>-4.902429259544645</v>
      </c>
      <c r="AI20" s="27">
        <v>-4.9199190245752691</v>
      </c>
      <c r="AJ20" s="27">
        <v>-4.9723437959039787</v>
      </c>
      <c r="AK20" s="27">
        <v>-4.9841125810112352</v>
      </c>
      <c r="AL20" s="27">
        <v>-4.8785639546542123</v>
      </c>
      <c r="AM20" s="27">
        <v>-4.7837892321066224</v>
      </c>
      <c r="AN20" s="27">
        <v>-4.6593365686824182</v>
      </c>
      <c r="AO20" s="27">
        <v>-4.5390229296063564</v>
      </c>
      <c r="AP20" s="27">
        <v>-4.4155561053193217</v>
      </c>
      <c r="AQ20" s="27">
        <v>-3.4672998154602013</v>
      </c>
      <c r="AS20" s="27">
        <v>-96.599083261235535</v>
      </c>
    </row>
    <row r="21" spans="2:45" ht="15.6" x14ac:dyDescent="0.25">
      <c r="B21" s="4" t="s">
        <v>20</v>
      </c>
      <c r="D21" s="14" t="s">
        <v>14</v>
      </c>
      <c r="E21" s="28">
        <v>-71.532767832002293</v>
      </c>
      <c r="F21" s="16"/>
      <c r="G21" s="29">
        <v>-15.062213810165339</v>
      </c>
      <c r="I21" s="30">
        <v>-0.15539167216035721</v>
      </c>
      <c r="J21" s="30">
        <v>0.76740203362768411</v>
      </c>
      <c r="K21" s="30">
        <v>1.4594930612899601</v>
      </c>
      <c r="L21" s="30">
        <v>0.25353360852570939</v>
      </c>
      <c r="M21" s="30">
        <v>0.13345017658498914</v>
      </c>
      <c r="N21" s="30">
        <v>-9.8289002328169506E-2</v>
      </c>
      <c r="O21" s="30">
        <v>-0.32130079993392902</v>
      </c>
      <c r="P21" s="30">
        <v>-0.69135544786220127</v>
      </c>
      <c r="Q21" s="30">
        <v>-1.0864472665382712</v>
      </c>
      <c r="R21" s="30">
        <v>-1.4543952431934641</v>
      </c>
      <c r="S21" s="30">
        <v>-1.9159602109344533</v>
      </c>
      <c r="T21" s="30">
        <v>-2.293448467499001</v>
      </c>
      <c r="U21" s="30">
        <v>-2.6318208227841473</v>
      </c>
      <c r="V21" s="30">
        <v>-2.8338562272759056</v>
      </c>
      <c r="W21" s="29">
        <v>-2.8367554193761171</v>
      </c>
      <c r="X21" s="29">
        <v>-2.7931342511543029</v>
      </c>
      <c r="Y21" s="29">
        <v>-2.7513314124344799</v>
      </c>
      <c r="Z21" s="29">
        <v>-2.804247706830981</v>
      </c>
      <c r="AA21" s="29">
        <v>-2.8903048456317131</v>
      </c>
      <c r="AB21" s="29">
        <v>-2.8863127693164383</v>
      </c>
      <c r="AC21" s="29">
        <v>-2.8558772584682091</v>
      </c>
      <c r="AD21" s="29">
        <v>-2.8420711301718438</v>
      </c>
      <c r="AE21" s="29">
        <v>-2.858296109406341</v>
      </c>
      <c r="AF21" s="29">
        <v>-2.9243827436766141</v>
      </c>
      <c r="AG21" s="29">
        <v>-3.0055417549635042</v>
      </c>
      <c r="AH21" s="29">
        <v>-3.0787335561568532</v>
      </c>
      <c r="AI21" s="29">
        <v>-3.0897171570694515</v>
      </c>
      <c r="AJ21" s="29">
        <v>-3.122639998811493</v>
      </c>
      <c r="AK21" s="29">
        <v>-3.1300308150184515</v>
      </c>
      <c r="AL21" s="29">
        <v>-3.0637461058329056</v>
      </c>
      <c r="AM21" s="29">
        <v>-3.0042274257796175</v>
      </c>
      <c r="AN21" s="29">
        <v>-2.9260709505400775</v>
      </c>
      <c r="AO21" s="29">
        <v>-2.8505137893295114</v>
      </c>
      <c r="AP21" s="29">
        <v>-2.7729764226730627</v>
      </c>
      <c r="AQ21" s="29">
        <v>-2.1774699288787507</v>
      </c>
      <c r="AS21" s="30">
        <v>-60.664381551520719</v>
      </c>
    </row>
    <row r="22" spans="2:45" x14ac:dyDescent="0.25">
      <c r="B22" s="31" t="s">
        <v>21</v>
      </c>
      <c r="C22" s="31"/>
      <c r="E22" s="32">
        <v>-333.4749744289378</v>
      </c>
      <c r="G22" s="33">
        <v>-151.33881509051713</v>
      </c>
      <c r="I22" s="34">
        <v>-20.499179391761089</v>
      </c>
      <c r="J22" s="34">
        <v>-19.403159083793351</v>
      </c>
      <c r="K22" s="34">
        <v>-17.286044979342176</v>
      </c>
      <c r="L22" s="34">
        <v>-6.5069245335412251</v>
      </c>
      <c r="M22" s="34">
        <v>-7.1995165636015388</v>
      </c>
      <c r="N22" s="34">
        <v>-8.2431121476467144</v>
      </c>
      <c r="O22" s="34">
        <v>-9.2639208392425232</v>
      </c>
      <c r="P22" s="34">
        <v>-11.195650111143607</v>
      </c>
      <c r="Q22" s="34">
        <v>-12.89235920833082</v>
      </c>
      <c r="R22" s="34">
        <v>-14.338595406960291</v>
      </c>
      <c r="S22" s="34">
        <v>-16.390215610728408</v>
      </c>
      <c r="T22" s="34">
        <v>-18.035873778081214</v>
      </c>
      <c r="U22" s="34">
        <v>-19.609803108913244</v>
      </c>
      <c r="V22" s="34">
        <v>-35.573886057453407</v>
      </c>
      <c r="W22" s="35">
        <v>-34.692032670861792</v>
      </c>
      <c r="X22" s="35">
        <v>-9.0527002750015768</v>
      </c>
      <c r="Y22" s="35">
        <v>3.5946817667964615</v>
      </c>
      <c r="Z22" s="35">
        <v>2.4518237553805426</v>
      </c>
      <c r="AA22" s="35">
        <v>2.5531541459434615</v>
      </c>
      <c r="AB22" s="35">
        <v>1.2544817896258449</v>
      </c>
      <c r="AC22" s="35">
        <v>1.0219732880333057</v>
      </c>
      <c r="AD22" s="35">
        <v>0.22396255899461437</v>
      </c>
      <c r="AE22" s="35">
        <v>-8.3581606926620644E-2</v>
      </c>
      <c r="AF22" s="35">
        <v>-2.5581875580599185</v>
      </c>
      <c r="AG22" s="35">
        <v>-1.8267153523494271</v>
      </c>
      <c r="AH22" s="35">
        <v>-3.0118096805616106</v>
      </c>
      <c r="AI22" s="35">
        <v>-2.7445392656238083</v>
      </c>
      <c r="AJ22" s="35">
        <v>-6.7956319179785218</v>
      </c>
      <c r="AK22" s="35">
        <v>-6.8317537021034909</v>
      </c>
      <c r="AL22" s="35">
        <v>-8.3966230354333646</v>
      </c>
      <c r="AM22" s="35">
        <v>-8.6916011761954479</v>
      </c>
      <c r="AN22" s="35">
        <v>-8.8701051807797384</v>
      </c>
      <c r="AO22" s="35">
        <v>-9.1033330626082041</v>
      </c>
      <c r="AP22" s="35">
        <v>-9.3103685243867087</v>
      </c>
      <c r="AQ22" s="35">
        <v>-16.167827904302111</v>
      </c>
      <c r="AS22" s="36">
        <v>-117.03673360839811</v>
      </c>
    </row>
    <row r="24" spans="2:45" ht="15.6" x14ac:dyDescent="0.25">
      <c r="B24" s="20" t="s">
        <v>22</v>
      </c>
      <c r="C24" s="21"/>
      <c r="D24" s="14"/>
      <c r="E24" s="15"/>
      <c r="F24" s="16"/>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row>
    <row r="25" spans="2:45" ht="15.6" x14ac:dyDescent="0.25">
      <c r="B25" s="4" t="s">
        <v>23</v>
      </c>
      <c r="C25" s="22"/>
      <c r="D25" s="14" t="s">
        <v>24</v>
      </c>
      <c r="E25" s="26">
        <v>-105.66775240203222</v>
      </c>
      <c r="F25" s="16"/>
      <c r="G25" s="27">
        <v>-93.804670476939549</v>
      </c>
      <c r="I25" s="27">
        <v>-53.383126520137509</v>
      </c>
      <c r="J25" s="27">
        <v>-44.80424834071033</v>
      </c>
      <c r="K25" s="27">
        <v>-0.16222344</v>
      </c>
      <c r="L25" s="27">
        <v>-0.16546790879999995</v>
      </c>
      <c r="M25" s="27">
        <v>-0.16877726697599998</v>
      </c>
      <c r="N25" s="27">
        <v>-0.17215281231551996</v>
      </c>
      <c r="O25" s="27">
        <v>-0.17559586856183038</v>
      </c>
      <c r="P25" s="27">
        <v>-0.17910778593306698</v>
      </c>
      <c r="Q25" s="27">
        <v>-0.18268994165172833</v>
      </c>
      <c r="R25" s="27">
        <v>-0.18634374048476288</v>
      </c>
      <c r="S25" s="27">
        <v>-0.19007061529445818</v>
      </c>
      <c r="T25" s="27">
        <v>-0.19387202760034733</v>
      </c>
      <c r="U25" s="27">
        <v>-0.19774946815235431</v>
      </c>
      <c r="V25" s="27">
        <v>-0.20170445751540136</v>
      </c>
      <c r="W25" s="27">
        <v>-0.20573854666570937</v>
      </c>
      <c r="X25" s="27">
        <v>-0.20985331759902356</v>
      </c>
      <c r="Y25" s="27">
        <v>-0.21405038395100406</v>
      </c>
      <c r="Z25" s="27">
        <v>-0.21833139163002416</v>
      </c>
      <c r="AA25" s="27">
        <v>-0.22269801946262463</v>
      </c>
      <c r="AB25" s="27">
        <v>-0.22715197985187716</v>
      </c>
      <c r="AC25" s="27">
        <v>-0.23169501944891469</v>
      </c>
      <c r="AD25" s="27">
        <v>-0.23632891983789298</v>
      </c>
      <c r="AE25" s="27">
        <v>-0.24105549823465086</v>
      </c>
      <c r="AF25" s="27">
        <v>-0.2458766081993439</v>
      </c>
      <c r="AG25" s="27">
        <v>-0.25079414036333075</v>
      </c>
      <c r="AH25" s="27">
        <v>-0.25581002317059737</v>
      </c>
      <c r="AI25" s="27">
        <v>-0.26092622363400936</v>
      </c>
      <c r="AJ25" s="27">
        <v>-0.26614474810668953</v>
      </c>
      <c r="AK25" s="27">
        <v>-0.27146764306882332</v>
      </c>
      <c r="AL25" s="27">
        <v>-0.27689699593019979</v>
      </c>
      <c r="AM25" s="27">
        <v>-0.2824349358488038</v>
      </c>
      <c r="AN25" s="27">
        <v>-0.2880836345657799</v>
      </c>
      <c r="AO25" s="27">
        <v>-0.29384530725709546</v>
      </c>
      <c r="AP25" s="27">
        <v>-0.29972221340223737</v>
      </c>
      <c r="AQ25" s="27">
        <v>-0.30571665767028217</v>
      </c>
      <c r="AS25" s="27">
        <v>-5.3046222078989143</v>
      </c>
    </row>
    <row r="26" spans="2:45" x14ac:dyDescent="0.25">
      <c r="B26" s="4" t="s">
        <v>15</v>
      </c>
      <c r="D26" s="14" t="s">
        <v>24</v>
      </c>
      <c r="E26" s="26">
        <v>-9.581230165621303</v>
      </c>
      <c r="F26" s="16"/>
      <c r="G26" s="27">
        <v>-8.3810839794920131</v>
      </c>
      <c r="I26" s="27">
        <v>-2.664314433569146</v>
      </c>
      <c r="J26" s="27">
        <v>-2.5494100552071011</v>
      </c>
      <c r="K26" s="27">
        <v>-2.4345056768450561</v>
      </c>
      <c r="L26" s="27">
        <v>-1.9330000000000001</v>
      </c>
      <c r="M26" s="27">
        <v>0</v>
      </c>
      <c r="N26" s="27">
        <v>0</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S26" s="27">
        <v>0</v>
      </c>
    </row>
    <row r="27" spans="2:45" ht="15.6" x14ac:dyDescent="0.25">
      <c r="B27" s="4" t="s">
        <v>25</v>
      </c>
      <c r="D27" s="14" t="s">
        <v>24</v>
      </c>
      <c r="E27" s="26">
        <v>-142.28802608748012</v>
      </c>
      <c r="F27" s="16"/>
      <c r="G27" s="27">
        <v>29.911066091176195</v>
      </c>
      <c r="I27" s="27">
        <v>13.543414999999941</v>
      </c>
      <c r="J27" s="27">
        <v>9.9999999999999982</v>
      </c>
      <c r="K27" s="27">
        <v>0.48000000000029808</v>
      </c>
      <c r="L27" s="27">
        <v>7.0000000000038587E-2</v>
      </c>
      <c r="M27" s="27">
        <v>-0.9199999999999442</v>
      </c>
      <c r="N27" s="27">
        <v>-0.67000000000012894</v>
      </c>
      <c r="O27" s="27">
        <v>-2.1099999999998236</v>
      </c>
      <c r="P27" s="27">
        <v>8.7752817917155106</v>
      </c>
      <c r="Q27" s="27">
        <v>9.8952817917158349</v>
      </c>
      <c r="R27" s="27">
        <v>20.967458847759978</v>
      </c>
      <c r="S27" s="27">
        <v>9.0552817917160553</v>
      </c>
      <c r="T27" s="27">
        <v>9.0152817917156849</v>
      </c>
      <c r="U27" s="27">
        <v>18.523773480149298</v>
      </c>
      <c r="V27" s="27">
        <v>7.6252817917158637</v>
      </c>
      <c r="W27" s="27">
        <v>5.865281791715951</v>
      </c>
      <c r="X27" s="27">
        <v>1.645281791715838</v>
      </c>
      <c r="Y27" s="27">
        <v>0.7452817917157617</v>
      </c>
      <c r="Z27" s="27">
        <v>-0.98471820828438361</v>
      </c>
      <c r="AA27" s="27">
        <v>-3.0347182082844815</v>
      </c>
      <c r="AB27" s="27">
        <v>-2.3547182082845532</v>
      </c>
      <c r="AC27" s="27">
        <v>-4.8847182082845313</v>
      </c>
      <c r="AD27" s="27">
        <v>-6.6047182082844742</v>
      </c>
      <c r="AE27" s="27">
        <v>-7.0047182082836352</v>
      </c>
      <c r="AF27" s="27">
        <v>-7.684718208283968</v>
      </c>
      <c r="AG27" s="27">
        <v>-11.034718208284076</v>
      </c>
      <c r="AH27" s="27">
        <v>-16.904718208284642</v>
      </c>
      <c r="AI27" s="27">
        <v>-19.234718208283645</v>
      </c>
      <c r="AJ27" s="27">
        <v>-17.324718208284981</v>
      </c>
      <c r="AK27" s="27">
        <v>-15.334718208283746</v>
      </c>
      <c r="AL27" s="27">
        <v>-23.7347182082842</v>
      </c>
      <c r="AM27" s="27">
        <v>-23.7347182082842</v>
      </c>
      <c r="AN27" s="27">
        <v>-23.7347182082842</v>
      </c>
      <c r="AO27" s="27">
        <v>-23.7347182082842</v>
      </c>
      <c r="AP27" s="27">
        <v>-23.7347182082842</v>
      </c>
      <c r="AQ27" s="27">
        <v>-23.7347182082842</v>
      </c>
      <c r="AS27" s="27">
        <v>-246.53908237396871</v>
      </c>
    </row>
    <row r="28" spans="2:45" ht="15.6" x14ac:dyDescent="0.25">
      <c r="B28" s="4" t="s">
        <v>26</v>
      </c>
      <c r="D28" s="14" t="s">
        <v>24</v>
      </c>
      <c r="E28" s="26">
        <v>41.387501999301719</v>
      </c>
      <c r="F28" s="16"/>
      <c r="G28" s="27">
        <v>50.081107093903753</v>
      </c>
      <c r="I28" s="27">
        <v>17.067413895054948</v>
      </c>
      <c r="J28" s="27">
        <v>7.9744491813055953</v>
      </c>
      <c r="K28" s="27">
        <v>9.4036111107812559</v>
      </c>
      <c r="L28" s="27">
        <v>12.531908876490819</v>
      </c>
      <c r="M28" s="27">
        <v>3.0950756876304215</v>
      </c>
      <c r="N28" s="27">
        <v>3.0863089735014295</v>
      </c>
      <c r="O28" s="27">
        <v>3.0773669250898572</v>
      </c>
      <c r="P28" s="27">
        <v>3.0682460357100538</v>
      </c>
      <c r="Q28" s="27">
        <v>3.0589427285426547</v>
      </c>
      <c r="R28" s="27">
        <v>3.0494533552319072</v>
      </c>
      <c r="S28" s="27">
        <v>3.039774194454945</v>
      </c>
      <c r="T28" s="27">
        <v>3.0299014504624431</v>
      </c>
      <c r="U28" s="27">
        <v>3.0198312515900918</v>
      </c>
      <c r="V28" s="27">
        <v>-1.3528110391215904</v>
      </c>
      <c r="W28" s="27">
        <v>-1.3632880740283848</v>
      </c>
      <c r="X28" s="27">
        <v>-1.3739746496333154</v>
      </c>
      <c r="Y28" s="27">
        <v>-1.3848749567503444</v>
      </c>
      <c r="Z28" s="27">
        <v>-1.3959932700097142</v>
      </c>
      <c r="AA28" s="27">
        <v>-1.4073339495342714</v>
      </c>
      <c r="AB28" s="27">
        <v>-1.4189014426493196</v>
      </c>
      <c r="AC28" s="27">
        <v>-1.4307002856266688</v>
      </c>
      <c r="AD28" s="27">
        <v>-1.4427351054635651</v>
      </c>
      <c r="AE28" s="27">
        <v>-1.4550106216971992</v>
      </c>
      <c r="AF28" s="27">
        <v>-1.4675316482555061</v>
      </c>
      <c r="AG28" s="27">
        <v>-1.4803030953449789</v>
      </c>
      <c r="AH28" s="27">
        <v>-1.4933299713762413</v>
      </c>
      <c r="AI28" s="27">
        <v>-1.506617384928129</v>
      </c>
      <c r="AJ28" s="27">
        <v>-1.5201705467510545</v>
      </c>
      <c r="AK28" s="27">
        <v>-1.5339947718104383</v>
      </c>
      <c r="AL28" s="27">
        <v>-1.5480954813710099</v>
      </c>
      <c r="AM28" s="27">
        <v>-1.562478205122793</v>
      </c>
      <c r="AN28" s="27">
        <v>-1.5771485833496115</v>
      </c>
      <c r="AO28" s="27">
        <v>-1.5877121250271544</v>
      </c>
      <c r="AP28" s="27">
        <v>-1.1460428660654496</v>
      </c>
      <c r="AQ28" s="27">
        <v>-2.6657335926279742</v>
      </c>
      <c r="AS28" s="27">
        <v>-31.761970627423121</v>
      </c>
    </row>
    <row r="29" spans="2:45" ht="15.6" x14ac:dyDescent="0.25">
      <c r="B29" s="4" t="s">
        <v>18</v>
      </c>
      <c r="D29" s="14" t="s">
        <v>24</v>
      </c>
      <c r="E29" s="26">
        <v>-11.679883870596846</v>
      </c>
      <c r="F29" s="16"/>
      <c r="G29" s="27">
        <v>-1.6341593417844926</v>
      </c>
      <c r="I29" s="27">
        <v>1.3127019692601065</v>
      </c>
      <c r="J29" s="27">
        <v>0.62271703181789118</v>
      </c>
      <c r="K29" s="27">
        <v>0.39153680075033137</v>
      </c>
      <c r="L29" s="27">
        <v>0.12692157570534046</v>
      </c>
      <c r="M29" s="27">
        <v>-5.9022562411071844E-2</v>
      </c>
      <c r="N29" s="27">
        <v>-0.13285171711648225</v>
      </c>
      <c r="O29" s="27">
        <v>-0.20668226191605499</v>
      </c>
      <c r="P29" s="27">
        <v>-0.28051422461167363</v>
      </c>
      <c r="Q29" s="27">
        <v>-0.35434763356125881</v>
      </c>
      <c r="R29" s="27">
        <v>-0.42818251768989002</v>
      </c>
      <c r="S29" s="27">
        <v>-0.50201890650114822</v>
      </c>
      <c r="T29" s="27">
        <v>-0.5758568300886856</v>
      </c>
      <c r="U29" s="27">
        <v>-0.64969631914802828</v>
      </c>
      <c r="V29" s="27">
        <v>-0.67800535405983908</v>
      </c>
      <c r="W29" s="27">
        <v>-0.66078396675974316</v>
      </c>
      <c r="X29" s="27">
        <v>-0.64356424075085061</v>
      </c>
      <c r="Y29" s="27">
        <v>-0.62634620925898521</v>
      </c>
      <c r="Z29" s="27">
        <v>-0.60912990617448792</v>
      </c>
      <c r="AA29" s="27">
        <v>-0.59191536606550565</v>
      </c>
      <c r="AB29" s="27">
        <v>-0.57470262419154894</v>
      </c>
      <c r="AC29" s="27">
        <v>-0.55749171651731844</v>
      </c>
      <c r="AD29" s="27">
        <v>-0.54028267972680832</v>
      </c>
      <c r="AE29" s="27">
        <v>-0.52307555123769323</v>
      </c>
      <c r="AF29" s="27">
        <v>-0.50587036921600104</v>
      </c>
      <c r="AG29" s="27">
        <v>-0.48866717259108017</v>
      </c>
      <c r="AH29" s="27">
        <v>-0.47146600107086606</v>
      </c>
      <c r="AI29" s="27">
        <v>-0.45426689515745283</v>
      </c>
      <c r="AJ29" s="27">
        <v>-0.43706989616297659</v>
      </c>
      <c r="AK29" s="27">
        <v>-0.41987504622581584</v>
      </c>
      <c r="AL29" s="27">
        <v>-0.40268238832711717</v>
      </c>
      <c r="AM29" s="27">
        <v>-0.3854919663076497</v>
      </c>
      <c r="AN29" s="27">
        <v>-0.36830382488499797</v>
      </c>
      <c r="AO29" s="27">
        <v>-0.35116393702423393</v>
      </c>
      <c r="AP29" s="27">
        <v>-0.33884156011565175</v>
      </c>
      <c r="AQ29" s="27">
        <v>-0.31559160325960162</v>
      </c>
      <c r="AS29" s="27">
        <v>-10.266582921026385</v>
      </c>
    </row>
    <row r="30" spans="2:45" ht="15.6" x14ac:dyDescent="0.25">
      <c r="B30" s="4" t="s">
        <v>19</v>
      </c>
      <c r="D30" s="14" t="s">
        <v>24</v>
      </c>
      <c r="E30" s="26">
        <v>-35.181358229053032</v>
      </c>
      <c r="F30" s="16"/>
      <c r="G30" s="27">
        <v>-4.9223045231986422</v>
      </c>
      <c r="I30" s="27">
        <v>3.9540323123232555</v>
      </c>
      <c r="J30" s="27">
        <v>1.8757062325653346</v>
      </c>
      <c r="K30" s="27">
        <v>1.1793607367733925</v>
      </c>
      <c r="L30" s="27">
        <v>0.38230460776467279</v>
      </c>
      <c r="M30" s="27">
        <v>-0.17778378062541922</v>
      </c>
      <c r="N30" s="27">
        <v>-0.40016697965516146</v>
      </c>
      <c r="O30" s="27">
        <v>-0.62255436583275947</v>
      </c>
      <c r="P30" s="27">
        <v>-0.84494602290116982</v>
      </c>
      <c r="Q30" s="27">
        <v>-1.0673420362782098</v>
      </c>
      <c r="R30" s="27">
        <v>-1.2897424930900512</v>
      </c>
      <c r="S30" s="27">
        <v>-1.51214748220539</v>
      </c>
      <c r="T30" s="27">
        <v>-1.7345570942702966</v>
      </c>
      <c r="U30" s="27">
        <v>-1.9569714217437615</v>
      </c>
      <c r="V30" s="27">
        <v>-2.0422419868782669</v>
      </c>
      <c r="W30" s="27">
        <v>-1.990368885868147</v>
      </c>
      <c r="X30" s="27">
        <v>-1.9385007888873131</v>
      </c>
      <c r="Y30" s="27">
        <v>-1.8866377960163512</v>
      </c>
      <c r="Z30" s="27">
        <v>-1.834780009337458</v>
      </c>
      <c r="AA30" s="27">
        <v>-1.7829275329744758</v>
      </c>
      <c r="AB30" s="27">
        <v>-1.7310804731337217</v>
      </c>
      <c r="AC30" s="27">
        <v>-1.679238938145641</v>
      </c>
      <c r="AD30" s="27">
        <v>-1.6274030385072873</v>
      </c>
      <c r="AE30" s="27">
        <v>-1.5755728869256542</v>
      </c>
      <c r="AF30" s="27">
        <v>-1.5237485983618773</v>
      </c>
      <c r="AG30" s="27">
        <v>-1.4719302900763129</v>
      </c>
      <c r="AH30" s="27">
        <v>-1.4201180816745258</v>
      </c>
      <c r="AI30" s="27">
        <v>-1.3683120951541912</v>
      </c>
      <c r="AJ30" s="27">
        <v>-1.3165124549529381</v>
      </c>
      <c r="AK30" s="27">
        <v>-1.2647192879971483</v>
      </c>
      <c r="AL30" s="27">
        <v>-1.2129327237517311</v>
      </c>
      <c r="AM30" s="27">
        <v>-1.1611528942708937</v>
      </c>
      <c r="AN30" s="27">
        <v>-1.109379934249928</v>
      </c>
      <c r="AO30" s="27">
        <v>-1.0577523203527253</v>
      </c>
      <c r="AP30" s="27">
        <v>-1.0206356879394884</v>
      </c>
      <c r="AQ30" s="27">
        <v>-0.95060373642138396</v>
      </c>
      <c r="AS30" s="27">
        <v>-30.924308454999199</v>
      </c>
    </row>
    <row r="31" spans="2:45" ht="15.6" x14ac:dyDescent="0.25">
      <c r="B31" s="4" t="s">
        <v>20</v>
      </c>
      <c r="D31" s="14" t="s">
        <v>24</v>
      </c>
      <c r="E31" s="28">
        <v>-22.093950243153778</v>
      </c>
      <c r="F31" s="16"/>
      <c r="G31" s="30">
        <v>-3.0912152540885245</v>
      </c>
      <c r="I31" s="30">
        <v>2.4831387293100469</v>
      </c>
      <c r="J31" s="30">
        <v>1.1779465677038308</v>
      </c>
      <c r="K31" s="30">
        <v>0.74064046269489037</v>
      </c>
      <c r="L31" s="30">
        <v>0.24008791606873836</v>
      </c>
      <c r="M31" s="30">
        <v>-0.11164850366504764</v>
      </c>
      <c r="N31" s="30">
        <v>-0.25130551469593598</v>
      </c>
      <c r="O31" s="30">
        <v>-0.3909651552624942</v>
      </c>
      <c r="P31" s="30">
        <v>-0.53062747795543552</v>
      </c>
      <c r="Q31" s="30">
        <v>-0.67029253641728859</v>
      </c>
      <c r="R31" s="30">
        <v>-0.80996038536343096</v>
      </c>
      <c r="S31" s="30">
        <v>-0.94963108060354795</v>
      </c>
      <c r="T31" s="30">
        <v>-1.0893046790635195</v>
      </c>
      <c r="U31" s="30">
        <v>-1.228981238807743</v>
      </c>
      <c r="V31" s="30">
        <v>-1.2825312925328309</v>
      </c>
      <c r="W31" s="29">
        <v>-1.249954900648983</v>
      </c>
      <c r="X31" s="29">
        <v>-1.217381651303673</v>
      </c>
      <c r="Y31" s="29">
        <v>-1.184811607347672</v>
      </c>
      <c r="Z31" s="29">
        <v>-1.152244832888766</v>
      </c>
      <c r="AA31" s="29">
        <v>-1.1196813933168972</v>
      </c>
      <c r="AB31" s="29">
        <v>-1.0871213553298058</v>
      </c>
      <c r="AC31" s="29">
        <v>-1.0545647869591876</v>
      </c>
      <c r="AD31" s="29">
        <v>-1.0220117575973726</v>
      </c>
      <c r="AE31" s="29">
        <v>-0.98946233802453609</v>
      </c>
      <c r="AF31" s="29">
        <v>-0.95691660043645788</v>
      </c>
      <c r="AG31" s="29">
        <v>-0.92437461847283331</v>
      </c>
      <c r="AH31" s="29">
        <v>-0.89183646724615129</v>
      </c>
      <c r="AI31" s="29">
        <v>-0.85930222337115059</v>
      </c>
      <c r="AJ31" s="29">
        <v>-0.82677196499486516</v>
      </c>
      <c r="AK31" s="29">
        <v>-0.79424577182726908</v>
      </c>
      <c r="AL31" s="29">
        <v>-0.76172372517253628</v>
      </c>
      <c r="AM31" s="29">
        <v>-0.72920590796092366</v>
      </c>
      <c r="AN31" s="29">
        <v>-0.69669240478129391</v>
      </c>
      <c r="AO31" s="29">
        <v>-0.6642701792040111</v>
      </c>
      <c r="AP31" s="29">
        <v>-0.64096087362256038</v>
      </c>
      <c r="AQ31" s="29">
        <v>-0.59698069405705967</v>
      </c>
      <c r="AS31" s="30">
        <v>-19.420516054564008</v>
      </c>
    </row>
    <row r="32" spans="2:45" x14ac:dyDescent="0.25">
      <c r="B32" s="31" t="s">
        <v>27</v>
      </c>
      <c r="C32" s="31"/>
      <c r="E32" s="32">
        <v>-285.10469899863568</v>
      </c>
      <c r="G32" s="34">
        <v>-31.84126039042328</v>
      </c>
      <c r="I32" s="34">
        <v>-17.686739047758358</v>
      </c>
      <c r="J32" s="34">
        <v>-25.702839382524783</v>
      </c>
      <c r="K32" s="34">
        <v>9.5984199941551118</v>
      </c>
      <c r="L32" s="34">
        <v>11.252755067229607</v>
      </c>
      <c r="M32" s="34">
        <v>1.6578435739529389</v>
      </c>
      <c r="N32" s="34">
        <v>1.4598319497182008</v>
      </c>
      <c r="O32" s="34">
        <v>-0.42843072648310543</v>
      </c>
      <c r="P32" s="34">
        <v>10.008332316024219</v>
      </c>
      <c r="Q32" s="34">
        <v>10.679552372350003</v>
      </c>
      <c r="R32" s="34">
        <v>21.302683066363748</v>
      </c>
      <c r="S32" s="34">
        <v>8.9411879015664546</v>
      </c>
      <c r="T32" s="34">
        <v>8.4515926111552773</v>
      </c>
      <c r="U32" s="34">
        <v>17.510206283887499</v>
      </c>
      <c r="V32" s="34">
        <v>2.0679876616079356</v>
      </c>
      <c r="W32" s="35">
        <v>0.39514741774498341</v>
      </c>
      <c r="X32" s="35">
        <v>-3.7379928564583373</v>
      </c>
      <c r="Y32" s="35">
        <v>-4.5514391616085952</v>
      </c>
      <c r="Z32" s="35">
        <v>-6.1951976183248334</v>
      </c>
      <c r="AA32" s="35">
        <v>-8.1592744696382571</v>
      </c>
      <c r="AB32" s="35">
        <v>-7.3936760834408268</v>
      </c>
      <c r="AC32" s="35">
        <v>-9.8384089549822598</v>
      </c>
      <c r="AD32" s="35">
        <v>-11.473479709417401</v>
      </c>
      <c r="AE32" s="35">
        <v>-11.78889510440337</v>
      </c>
      <c r="AF32" s="35">
        <v>-12.384662032753154</v>
      </c>
      <c r="AG32" s="35">
        <v>-15.650787525132614</v>
      </c>
      <c r="AH32" s="35">
        <v>-21.437278752823023</v>
      </c>
      <c r="AI32" s="35">
        <v>-23.684143030528581</v>
      </c>
      <c r="AJ32" s="35">
        <v>-21.691387819253507</v>
      </c>
      <c r="AK32" s="35">
        <v>-19.619020729213243</v>
      </c>
      <c r="AL32" s="35">
        <v>-27.937049522836798</v>
      </c>
      <c r="AM32" s="35">
        <v>-27.855482117795269</v>
      </c>
      <c r="AN32" s="35">
        <v>-27.774326590115813</v>
      </c>
      <c r="AO32" s="35">
        <v>-27.689462077149418</v>
      </c>
      <c r="AP32" s="35">
        <v>-27.180921409429587</v>
      </c>
      <c r="AQ32" s="35">
        <v>-28.5693444923205</v>
      </c>
      <c r="AS32" s="36">
        <v>-344.2170826398804</v>
      </c>
    </row>
    <row r="33" spans="2:45" x14ac:dyDescent="0.25">
      <c r="G33" s="22"/>
    </row>
    <row r="34" spans="2:45" ht="16.2" thickBot="1" x14ac:dyDescent="0.3">
      <c r="B34" s="1" t="s">
        <v>28</v>
      </c>
      <c r="C34" s="1"/>
      <c r="E34" s="37">
        <v>-618.57967342757343</v>
      </c>
      <c r="F34" s="25"/>
      <c r="G34" s="38">
        <v>-183.18007548094042</v>
      </c>
      <c r="H34" s="25"/>
      <c r="I34" s="37">
        <v>-38.185918439519448</v>
      </c>
      <c r="J34" s="37">
        <v>-45.105998466318134</v>
      </c>
      <c r="K34" s="37">
        <v>-7.6876249851870639</v>
      </c>
      <c r="L34" s="37">
        <v>4.7458305336883821</v>
      </c>
      <c r="M34" s="37">
        <v>-5.5416729896485997</v>
      </c>
      <c r="N34" s="37">
        <v>-6.783280197928514</v>
      </c>
      <c r="O34" s="37">
        <v>-9.6923515657256285</v>
      </c>
      <c r="P34" s="37">
        <v>-1.1873177951193874</v>
      </c>
      <c r="Q34" s="37">
        <v>-2.2128068359808175</v>
      </c>
      <c r="R34" s="37">
        <v>6.9640876594034573</v>
      </c>
      <c r="S34" s="37">
        <v>-7.4490277091619532</v>
      </c>
      <c r="T34" s="37">
        <v>-9.5842811669259369</v>
      </c>
      <c r="U34" s="37">
        <v>-2.0995968250257455</v>
      </c>
      <c r="V34" s="37">
        <v>-33.50589839584547</v>
      </c>
      <c r="W34" s="37">
        <v>-34.296885253116805</v>
      </c>
      <c r="X34" s="37">
        <v>-12.790693131459914</v>
      </c>
      <c r="Y34" s="37">
        <v>-0.95675739481213373</v>
      </c>
      <c r="Z34" s="37">
        <v>-3.7433738629442908</v>
      </c>
      <c r="AA34" s="37">
        <v>-5.6061203236947961</v>
      </c>
      <c r="AB34" s="37">
        <v>-6.1391942938149819</v>
      </c>
      <c r="AC34" s="37">
        <v>-8.816435666948955</v>
      </c>
      <c r="AD34" s="37">
        <v>-11.249517150422786</v>
      </c>
      <c r="AE34" s="37">
        <v>-11.872476711329991</v>
      </c>
      <c r="AF34" s="37">
        <v>-14.942849590813072</v>
      </c>
      <c r="AG34" s="37">
        <v>-17.477502877482042</v>
      </c>
      <c r="AH34" s="37">
        <v>-24.449088433384635</v>
      </c>
      <c r="AI34" s="37">
        <v>-26.428682296152388</v>
      </c>
      <c r="AJ34" s="37">
        <v>-28.487019737232028</v>
      </c>
      <c r="AK34" s="37">
        <v>-26.450774431316734</v>
      </c>
      <c r="AL34" s="37">
        <v>-36.333672558270166</v>
      </c>
      <c r="AM34" s="37">
        <v>-36.547083293990717</v>
      </c>
      <c r="AN34" s="37">
        <v>-36.644431770895551</v>
      </c>
      <c r="AO34" s="37">
        <v>-36.792795139757622</v>
      </c>
      <c r="AP34" s="37">
        <v>-36.491289933816297</v>
      </c>
      <c r="AQ34" s="37">
        <v>-44.737172396622611</v>
      </c>
      <c r="AR34" s="25"/>
      <c r="AS34" s="37">
        <v>-461.2538162482785</v>
      </c>
    </row>
    <row r="35" spans="2:45" ht="13.8" thickTop="1" x14ac:dyDescent="0.25"/>
    <row r="36" spans="2:45" ht="17.399999999999999" x14ac:dyDescent="0.3">
      <c r="B36" s="44" t="s">
        <v>44</v>
      </c>
      <c r="C36" s="45"/>
    </row>
    <row r="37" spans="2:45" ht="15.6" x14ac:dyDescent="0.25">
      <c r="B37" s="20" t="s">
        <v>12</v>
      </c>
      <c r="C37" s="21"/>
      <c r="D37" s="14"/>
      <c r="E37" s="15"/>
      <c r="F37" s="16"/>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row>
    <row r="38" spans="2:45" ht="15.6" x14ac:dyDescent="0.25">
      <c r="B38" s="4" t="s">
        <v>13</v>
      </c>
      <c r="C38" s="22"/>
      <c r="D38" s="14" t="s">
        <v>14</v>
      </c>
      <c r="E38" s="23">
        <v>-591.84554836833161</v>
      </c>
      <c r="F38" s="24"/>
      <c r="G38" s="25">
        <v>-186.55130978674794</v>
      </c>
      <c r="H38" s="25"/>
      <c r="I38" s="25">
        <v>-12.347726140000001</v>
      </c>
      <c r="J38" s="25">
        <v>-12.2654633572</v>
      </c>
      <c r="K38" s="25">
        <v>-12.2654633572</v>
      </c>
      <c r="L38" s="25">
        <v>-12.510772624344</v>
      </c>
      <c r="M38" s="25">
        <v>-12.760988076830881</v>
      </c>
      <c r="N38" s="25">
        <v>-13.016207838367498</v>
      </c>
      <c r="O38" s="25">
        <v>-13.276531995134848</v>
      </c>
      <c r="P38" s="25">
        <v>-13.762878795677544</v>
      </c>
      <c r="Q38" s="25">
        <v>-14.038136371591097</v>
      </c>
      <c r="R38" s="25">
        <v>-14.089161965493062</v>
      </c>
      <c r="S38" s="25">
        <v>-14.370945204802926</v>
      </c>
      <c r="T38" s="25">
        <v>-14.658364108898983</v>
      </c>
      <c r="U38" s="25">
        <v>-14.951531391076964</v>
      </c>
      <c r="V38" s="25">
        <v>-15.250562018898503</v>
      </c>
      <c r="W38" s="25">
        <v>-15.555573259276471</v>
      </c>
      <c r="X38" s="25">
        <v>-15.866684724462001</v>
      </c>
      <c r="Y38" s="25">
        <v>-16.184018418951243</v>
      </c>
      <c r="Z38" s="25">
        <v>-16.776872454995093</v>
      </c>
      <c r="AA38" s="25">
        <v>-17.112409904094999</v>
      </c>
      <c r="AB38" s="25">
        <v>-17.174609818338414</v>
      </c>
      <c r="AC38" s="25">
        <v>-17.518102014705182</v>
      </c>
      <c r="AD38" s="25">
        <v>-17.868464054999283</v>
      </c>
      <c r="AE38" s="25">
        <v>-18.225833336099271</v>
      </c>
      <c r="AF38" s="25">
        <v>-18.59035000282126</v>
      </c>
      <c r="AG38" s="25">
        <v>-18.962157002877682</v>
      </c>
      <c r="AH38" s="25">
        <v>-19.341400142935235</v>
      </c>
      <c r="AI38" s="25">
        <v>-19.728228145793942</v>
      </c>
      <c r="AJ38" s="25">
        <v>-20.450913907602768</v>
      </c>
      <c r="AK38" s="25">
        <v>-20.859932185754822</v>
      </c>
      <c r="AL38" s="25">
        <v>-20.935753534141696</v>
      </c>
      <c r="AM38" s="25">
        <v>-21.354468604824532</v>
      </c>
      <c r="AN38" s="25">
        <v>-21.781557976921022</v>
      </c>
      <c r="AO38" s="25">
        <v>-22.217189136459442</v>
      </c>
      <c r="AP38" s="25">
        <v>-22.661532919188634</v>
      </c>
      <c r="AQ38" s="25">
        <v>-23.114763577572408</v>
      </c>
      <c r="AR38" s="25"/>
      <c r="AS38" s="25">
        <v>-402.28081512281551</v>
      </c>
    </row>
    <row r="39" spans="2:45" x14ac:dyDescent="0.25">
      <c r="B39" s="4" t="s">
        <v>15</v>
      </c>
      <c r="D39" s="14" t="s">
        <v>14</v>
      </c>
      <c r="E39" s="26">
        <v>-92.733067298648109</v>
      </c>
      <c r="F39" s="16"/>
      <c r="G39" s="27">
        <v>-26.910705216598515</v>
      </c>
      <c r="I39" s="27">
        <v>0</v>
      </c>
      <c r="J39" s="27">
        <v>-1.83295939574816</v>
      </c>
      <c r="K39" s="27">
        <v>-1.8272680231958192</v>
      </c>
      <c r="L39" s="27">
        <v>-1.8183719821237276</v>
      </c>
      <c r="M39" s="27">
        <v>-1.8204115811113162</v>
      </c>
      <c r="N39" s="27">
        <v>-1.8169753683818441</v>
      </c>
      <c r="O39" s="27">
        <v>-1.8123089897161118</v>
      </c>
      <c r="P39" s="27">
        <v>-1.9502349506169905</v>
      </c>
      <c r="Q39" s="27">
        <v>-1.9745865806837906</v>
      </c>
      <c r="R39" s="27">
        <v>-2.090086044139801</v>
      </c>
      <c r="S39" s="27">
        <v>-2.2058813508883861</v>
      </c>
      <c r="T39" s="27">
        <v>-2.2435812642624726</v>
      </c>
      <c r="U39" s="27">
        <v>-2.318306810546261</v>
      </c>
      <c r="V39" s="27">
        <v>-2.3650730635773614</v>
      </c>
      <c r="W39" s="27">
        <v>-2.4520738393765269</v>
      </c>
      <c r="X39" s="27">
        <v>-2.5138581439511598</v>
      </c>
      <c r="Y39" s="27">
        <v>-2.6002064841060264</v>
      </c>
      <c r="Z39" s="27">
        <v>-2.7367965407307344</v>
      </c>
      <c r="AA39" s="27">
        <v>-2.839747903236852</v>
      </c>
      <c r="AB39" s="27">
        <v>-2.8824028956309502</v>
      </c>
      <c r="AC39" s="27">
        <v>-2.9482435768427186</v>
      </c>
      <c r="AD39" s="27">
        <v>-2.9976540111225236</v>
      </c>
      <c r="AE39" s="27">
        <v>-3.0837949480505511</v>
      </c>
      <c r="AF39" s="27">
        <v>-3.1770729116758298</v>
      </c>
      <c r="AG39" s="27">
        <v>-3.2776395980563242</v>
      </c>
      <c r="AH39" s="27">
        <v>-3.36324524911922</v>
      </c>
      <c r="AI39" s="27">
        <v>-3.4039809108997039</v>
      </c>
      <c r="AJ39" s="27">
        <v>-3.5065368185210346</v>
      </c>
      <c r="AK39" s="27">
        <v>-3.5192107491234936</v>
      </c>
      <c r="AL39" s="27">
        <v>-3.5459174181927087</v>
      </c>
      <c r="AM39" s="27">
        <v>-3.5567099710031331</v>
      </c>
      <c r="AN39" s="27">
        <v>-3.5587092591788481</v>
      </c>
      <c r="AO39" s="27">
        <v>-3.5654048977825843</v>
      </c>
      <c r="AP39" s="27">
        <v>-3.563030314846634</v>
      </c>
      <c r="AQ39" s="27">
        <v>-3.5647854522084965</v>
      </c>
      <c r="AS39" s="27">
        <v>-66.657021893656051</v>
      </c>
    </row>
    <row r="40" spans="2:45" ht="15.6" x14ac:dyDescent="0.25">
      <c r="B40" s="4" t="s">
        <v>16</v>
      </c>
      <c r="D40" s="14" t="s">
        <v>14</v>
      </c>
      <c r="E40" s="26">
        <v>677.11751679753945</v>
      </c>
      <c r="F40" s="16"/>
      <c r="G40" s="27">
        <v>120.77089450511778</v>
      </c>
      <c r="I40" s="27">
        <v>0</v>
      </c>
      <c r="J40" s="27">
        <v>0</v>
      </c>
      <c r="K40" s="27">
        <v>0</v>
      </c>
      <c r="L40" s="27">
        <v>0</v>
      </c>
      <c r="M40" s="27">
        <v>0</v>
      </c>
      <c r="N40" s="27">
        <v>0</v>
      </c>
      <c r="O40" s="27">
        <v>0</v>
      </c>
      <c r="P40" s="27">
        <v>0</v>
      </c>
      <c r="Q40" s="27">
        <v>0</v>
      </c>
      <c r="R40" s="27">
        <v>0</v>
      </c>
      <c r="S40" s="27">
        <v>0</v>
      </c>
      <c r="T40" s="27">
        <v>0</v>
      </c>
      <c r="U40" s="27">
        <v>0</v>
      </c>
      <c r="V40" s="27">
        <v>0</v>
      </c>
      <c r="W40" s="27">
        <v>0</v>
      </c>
      <c r="X40" s="27">
        <v>25.807583852784333</v>
      </c>
      <c r="Y40" s="27">
        <v>38.812659111902931</v>
      </c>
      <c r="Z40" s="27">
        <v>37.508754635186911</v>
      </c>
      <c r="AA40" s="27">
        <v>38.163855664559271</v>
      </c>
      <c r="AB40" s="27">
        <v>36.389040644479209</v>
      </c>
      <c r="AC40" s="27">
        <v>36.217933770318638</v>
      </c>
      <c r="AD40" s="27">
        <v>35.444898991610984</v>
      </c>
      <c r="AE40" s="27">
        <v>35.419907840463893</v>
      </c>
      <c r="AF40" s="27">
        <v>33.720844587508594</v>
      </c>
      <c r="AG40" s="27">
        <v>35.255617825474658</v>
      </c>
      <c r="AH40" s="27">
        <v>34.879880818291412</v>
      </c>
      <c r="AI40" s="27">
        <v>35.649253092579976</v>
      </c>
      <c r="AJ40" s="27">
        <v>32.581040019469889</v>
      </c>
      <c r="AK40" s="27">
        <v>33.087037570099696</v>
      </c>
      <c r="AL40" s="27">
        <v>31.363201395468224</v>
      </c>
      <c r="AM40" s="27">
        <v>31.363201395468224</v>
      </c>
      <c r="AN40" s="27">
        <v>31.363201395468224</v>
      </c>
      <c r="AO40" s="27">
        <v>31.363201395468224</v>
      </c>
      <c r="AP40" s="27">
        <v>31.363201395468224</v>
      </c>
      <c r="AQ40" s="27">
        <v>31.363201395468224</v>
      </c>
      <c r="AS40" s="27">
        <v>677.11751679753945</v>
      </c>
    </row>
    <row r="41" spans="2:45" ht="15.6" x14ac:dyDescent="0.25">
      <c r="B41" s="4" t="s">
        <v>17</v>
      </c>
      <c r="D41" s="14" t="s">
        <v>14</v>
      </c>
      <c r="E41" s="26">
        <v>-102.76019252030098</v>
      </c>
      <c r="F41" s="16"/>
      <c r="G41" s="27">
        <v>9.3404458978076192</v>
      </c>
      <c r="I41" s="27">
        <v>7.1738491296156548</v>
      </c>
      <c r="J41" s="27">
        <v>7.1405279959939625</v>
      </c>
      <c r="K41" s="27">
        <v>7.0919354564739203</v>
      </c>
      <c r="L41" s="27">
        <v>7.0309419832751221</v>
      </c>
      <c r="M41" s="27">
        <v>6.9653852524732685</v>
      </c>
      <c r="N41" s="27">
        <v>6.8968309180744907</v>
      </c>
      <c r="O41" s="27">
        <v>6.8276995587740839</v>
      </c>
      <c r="P41" s="27">
        <v>6.6751831628915816</v>
      </c>
      <c r="Q41" s="27">
        <v>6.5111643662851986</v>
      </c>
      <c r="R41" s="27">
        <v>6.3798184210594489</v>
      </c>
      <c r="S41" s="27">
        <v>-8.6740046811474372</v>
      </c>
      <c r="T41" s="27">
        <v>-8.8164036327722606</v>
      </c>
      <c r="U41" s="27">
        <v>-8.9663804180982716</v>
      </c>
      <c r="V41" s="27">
        <v>-9.1137890714656038</v>
      </c>
      <c r="W41" s="27">
        <v>-7.8308752936118768</v>
      </c>
      <c r="X41" s="27">
        <v>-7.7623725947402713</v>
      </c>
      <c r="Y41" s="27">
        <v>-7.8468503871753716</v>
      </c>
      <c r="Z41" s="27">
        <v>-6.7912081375435287</v>
      </c>
      <c r="AA41" s="27">
        <v>-6.6379057372471726</v>
      </c>
      <c r="AB41" s="27">
        <v>-6.0693674322631965</v>
      </c>
      <c r="AC41" s="27">
        <v>-5.816425375153373</v>
      </c>
      <c r="AD41" s="27">
        <v>-5.4847177608477518</v>
      </c>
      <c r="AE41" s="27">
        <v>-5.2731224167652835</v>
      </c>
      <c r="AF41" s="27">
        <v>-5.3846141779037682</v>
      </c>
      <c r="AG41" s="27">
        <v>-5.4622443463481147</v>
      </c>
      <c r="AH41" s="27">
        <v>-5.578321352076471</v>
      </c>
      <c r="AI41" s="27">
        <v>-5.6185797414472347</v>
      </c>
      <c r="AJ41" s="27">
        <v>-5.6734655014736575</v>
      </c>
      <c r="AK41" s="27">
        <v>-5.7708258989119203</v>
      </c>
      <c r="AL41" s="27">
        <v>-5.7162055384206756</v>
      </c>
      <c r="AM41" s="27">
        <v>-5.7674337851084827</v>
      </c>
      <c r="AN41" s="27">
        <v>-5.7607753953742096</v>
      </c>
      <c r="AO41" s="27">
        <v>-5.7874902890316546</v>
      </c>
      <c r="AP41" s="27">
        <v>-5.7945505798215526</v>
      </c>
      <c r="AQ41" s="27">
        <v>-14.055599220468583</v>
      </c>
      <c r="AS41" s="27">
        <v>-135.88295096173414</v>
      </c>
    </row>
    <row r="42" spans="2:45" ht="15.6" x14ac:dyDescent="0.25">
      <c r="B42" s="4" t="s">
        <v>18</v>
      </c>
      <c r="D42" s="14" t="s">
        <v>14</v>
      </c>
      <c r="E42" s="26">
        <v>-42.470353864834415</v>
      </c>
      <c r="F42" s="16"/>
      <c r="G42" s="27">
        <v>-10.8399041945019</v>
      </c>
      <c r="I42" s="27">
        <v>-0.15972763483953745</v>
      </c>
      <c r="J42" s="27">
        <v>0.17294297302419215</v>
      </c>
      <c r="K42" s="27">
        <v>0.38365347599542554</v>
      </c>
      <c r="L42" s="27">
        <v>-0.33145287295370851</v>
      </c>
      <c r="M42" s="27">
        <v>-0.39493452853881283</v>
      </c>
      <c r="N42" s="27">
        <v>-0.51744257568225571</v>
      </c>
      <c r="O42" s="27">
        <v>-0.63533692545410958</v>
      </c>
      <c r="P42" s="27">
        <v>-0.83096492615154649</v>
      </c>
      <c r="Q42" s="27">
        <v>-1.0398287331925415</v>
      </c>
      <c r="R42" s="27">
        <v>-1.2343430500284553</v>
      </c>
      <c r="S42" s="27">
        <v>-1.4007672272431828</v>
      </c>
      <c r="T42" s="27">
        <v>-1.4451641560753574</v>
      </c>
      <c r="U42" s="27">
        <v>-1.4688826105102835</v>
      </c>
      <c r="V42" s="27">
        <v>-1.4981074582082337</v>
      </c>
      <c r="W42" s="27">
        <v>-1.4996401052304438</v>
      </c>
      <c r="X42" s="27">
        <v>-1.4765799383737526</v>
      </c>
      <c r="Y42" s="27">
        <v>-1.4544810245835342</v>
      </c>
      <c r="Z42" s="27">
        <v>-1.4824550250049835</v>
      </c>
      <c r="AA42" s="27">
        <v>-1.527948808432863</v>
      </c>
      <c r="AB42" s="27">
        <v>-1.525838412272293</v>
      </c>
      <c r="AC42" s="27">
        <v>-1.5097487936962863</v>
      </c>
      <c r="AD42" s="27">
        <v>-1.5024502357910936</v>
      </c>
      <c r="AE42" s="27">
        <v>-1.5110275101660324</v>
      </c>
      <c r="AF42" s="27">
        <v>-1.5459639613293812</v>
      </c>
      <c r="AG42" s="27">
        <v>-1.5888683680312592</v>
      </c>
      <c r="AH42" s="27">
        <v>-1.627560939020597</v>
      </c>
      <c r="AI42" s="27">
        <v>-1.6333673784181821</v>
      </c>
      <c r="AJ42" s="27">
        <v>-1.6507719151354787</v>
      </c>
      <c r="AK42" s="27">
        <v>-1.6546790423832627</v>
      </c>
      <c r="AL42" s="27">
        <v>-1.6196378796593911</v>
      </c>
      <c r="AM42" s="27">
        <v>-1.588173552841283</v>
      </c>
      <c r="AN42" s="27">
        <v>-1.5468564255513868</v>
      </c>
      <c r="AO42" s="27">
        <v>-1.5069134158668767</v>
      </c>
      <c r="AP42" s="27">
        <v>-1.4659235780057256</v>
      </c>
      <c r="AQ42" s="27">
        <v>-1.1511113051818946</v>
      </c>
      <c r="AS42" s="27">
        <v>-32.069997614975996</v>
      </c>
    </row>
    <row r="43" spans="2:45" ht="15.6" x14ac:dyDescent="0.25">
      <c r="B43" s="4" t="s">
        <v>19</v>
      </c>
      <c r="D43" s="14" t="s">
        <v>14</v>
      </c>
      <c r="E43" s="26">
        <v>-127.92633471252424</v>
      </c>
      <c r="F43" s="16"/>
      <c r="G43" s="27">
        <v>-32.651228116696842</v>
      </c>
      <c r="I43" s="27">
        <v>-0.48112080587681194</v>
      </c>
      <c r="J43" s="27">
        <v>0.52092715600353312</v>
      </c>
      <c r="K43" s="27">
        <v>1.1556151177834222</v>
      </c>
      <c r="L43" s="27">
        <v>-0.99837998293705121</v>
      </c>
      <c r="M43" s="27">
        <v>-1.1895951431952154</v>
      </c>
      <c r="N43" s="27">
        <v>-1.5586056179778662</v>
      </c>
      <c r="O43" s="27">
        <v>-1.9137190247940352</v>
      </c>
      <c r="P43" s="27">
        <v>-2.5029764907433316</v>
      </c>
      <c r="Q43" s="27">
        <v>-3.1321019596267439</v>
      </c>
      <c r="R43" s="27">
        <v>-3.7180048621813833</v>
      </c>
      <c r="S43" s="27">
        <v>-4.2192965412284913</v>
      </c>
      <c r="T43" s="27">
        <v>-4.3530259750841287</v>
      </c>
      <c r="U43" s="27">
        <v>-4.4244691034028341</v>
      </c>
      <c r="V43" s="27">
        <v>-4.5124982180278019</v>
      </c>
      <c r="W43" s="27">
        <v>-4.5171147539903558</v>
      </c>
      <c r="X43" s="27">
        <v>-4.4476544751044207</v>
      </c>
      <c r="Y43" s="27">
        <v>-4.3810896178558103</v>
      </c>
      <c r="Z43" s="27">
        <v>-4.4653510147010493</v>
      </c>
      <c r="AA43" s="27">
        <v>-4.6023843199722094</v>
      </c>
      <c r="AB43" s="27">
        <v>-4.5960275270320725</v>
      </c>
      <c r="AC43" s="27">
        <v>-4.5475634634195652</v>
      </c>
      <c r="AD43" s="27">
        <v>-4.5255792396838732</v>
      </c>
      <c r="AE43" s="27">
        <v>-4.5514151269030325</v>
      </c>
      <c r="AF43" s="27">
        <v>-4.6566483481616592</v>
      </c>
      <c r="AG43" s="27">
        <v>-4.7858821075471996</v>
      </c>
      <c r="AH43" s="27">
        <v>-4.9024292595446441</v>
      </c>
      <c r="AI43" s="27">
        <v>-4.9199190245752682</v>
      </c>
      <c r="AJ43" s="27">
        <v>-4.9723437959039778</v>
      </c>
      <c r="AK43" s="27">
        <v>-4.9841125810112343</v>
      </c>
      <c r="AL43" s="27">
        <v>-4.8785639546542114</v>
      </c>
      <c r="AM43" s="27">
        <v>-4.7837892321066215</v>
      </c>
      <c r="AN43" s="27">
        <v>-4.6593365686824173</v>
      </c>
      <c r="AO43" s="27">
        <v>-4.5390229296063556</v>
      </c>
      <c r="AP43" s="27">
        <v>-4.4155561053193209</v>
      </c>
      <c r="AQ43" s="27">
        <v>-3.4672998154602008</v>
      </c>
      <c r="AS43" s="27">
        <v>-96.599083261235521</v>
      </c>
    </row>
    <row r="44" spans="2:45" ht="15.6" x14ac:dyDescent="0.25">
      <c r="B44" s="4" t="s">
        <v>20</v>
      </c>
      <c r="D44" s="14" t="s">
        <v>14</v>
      </c>
      <c r="E44" s="28">
        <v>-80.337946463746434</v>
      </c>
      <c r="F44" s="16"/>
      <c r="G44" s="29">
        <v>-20.505024413538152</v>
      </c>
      <c r="I44" s="30">
        <v>-0.30214464935609331</v>
      </c>
      <c r="J44" s="30">
        <v>0.32714310204047736</v>
      </c>
      <c r="K44" s="30">
        <v>0.72572817531128231</v>
      </c>
      <c r="L44" s="30">
        <v>-0.626984254648705</v>
      </c>
      <c r="M44" s="30">
        <v>-0.74706768658942457</v>
      </c>
      <c r="N44" s="30">
        <v>-0.97880686550258322</v>
      </c>
      <c r="O44" s="30">
        <v>-1.2018186631083423</v>
      </c>
      <c r="P44" s="30">
        <v>-1.5718733110366145</v>
      </c>
      <c r="Q44" s="30">
        <v>-1.9669651297126847</v>
      </c>
      <c r="R44" s="30">
        <v>-2.3349131063678779</v>
      </c>
      <c r="S44" s="30">
        <v>-2.6497250969131314</v>
      </c>
      <c r="T44" s="30">
        <v>-2.7337073990862075</v>
      </c>
      <c r="U44" s="30">
        <v>-2.778573799979883</v>
      </c>
      <c r="V44" s="30">
        <v>-2.8338562272759051</v>
      </c>
      <c r="W44" s="29">
        <v>-2.8367554193761166</v>
      </c>
      <c r="X44" s="29">
        <v>-2.7931342511543025</v>
      </c>
      <c r="Y44" s="29">
        <v>-2.7513314124344794</v>
      </c>
      <c r="Z44" s="29">
        <v>-2.8042477068309806</v>
      </c>
      <c r="AA44" s="29">
        <v>-2.8903048456317126</v>
      </c>
      <c r="AB44" s="29">
        <v>-2.8863127693164379</v>
      </c>
      <c r="AC44" s="29">
        <v>-2.8558772584682086</v>
      </c>
      <c r="AD44" s="29">
        <v>-2.8420711301718433</v>
      </c>
      <c r="AE44" s="29">
        <v>-2.8582961094063406</v>
      </c>
      <c r="AF44" s="29">
        <v>-2.9243827436766137</v>
      </c>
      <c r="AG44" s="29">
        <v>-3.0055417549635037</v>
      </c>
      <c r="AH44" s="29">
        <v>-3.0787335561568527</v>
      </c>
      <c r="AI44" s="29">
        <v>-3.089717157069451</v>
      </c>
      <c r="AJ44" s="29">
        <v>-3.1226399988114926</v>
      </c>
      <c r="AK44" s="29">
        <v>-3.130030815018451</v>
      </c>
      <c r="AL44" s="29">
        <v>-3.0637461058329052</v>
      </c>
      <c r="AM44" s="29">
        <v>-3.0042274257796171</v>
      </c>
      <c r="AN44" s="29">
        <v>-2.926070950540077</v>
      </c>
      <c r="AO44" s="29">
        <v>-2.8505137893295109</v>
      </c>
      <c r="AP44" s="29">
        <v>-2.7729764226730622</v>
      </c>
      <c r="AQ44" s="29">
        <v>-2.1774699288787502</v>
      </c>
      <c r="AS44" s="30">
        <v>-60.664381551520712</v>
      </c>
    </row>
    <row r="45" spans="2:45" x14ac:dyDescent="0.25">
      <c r="B45" s="31" t="s">
        <v>21</v>
      </c>
      <c r="C45" s="31"/>
      <c r="E45" s="32">
        <v>-360.95592643084615</v>
      </c>
      <c r="G45" s="33">
        <v>-147.34683132515792</v>
      </c>
      <c r="I45" s="34">
        <v>-6.1168701004567891</v>
      </c>
      <c r="J45" s="34">
        <v>-5.9368815258859957</v>
      </c>
      <c r="K45" s="34">
        <v>-4.7357991548317679</v>
      </c>
      <c r="L45" s="34">
        <v>-9.2550197337320697</v>
      </c>
      <c r="M45" s="34">
        <v>-9.9476117637923807</v>
      </c>
      <c r="N45" s="34">
        <v>-10.991207347837557</v>
      </c>
      <c r="O45" s="34">
        <v>-12.012016039433364</v>
      </c>
      <c r="P45" s="34">
        <v>-13.943745311334446</v>
      </c>
      <c r="Q45" s="34">
        <v>-15.640454408521661</v>
      </c>
      <c r="R45" s="34">
        <v>-17.08669060715113</v>
      </c>
      <c r="S45" s="34">
        <v>-33.520620102223553</v>
      </c>
      <c r="T45" s="34">
        <v>-34.250246536179411</v>
      </c>
      <c r="U45" s="34">
        <v>-34.908144133614492</v>
      </c>
      <c r="V45" s="34">
        <v>-35.573886057453407</v>
      </c>
      <c r="W45" s="35">
        <v>-34.692032670861792</v>
      </c>
      <c r="X45" s="35">
        <v>-9.0527002750015768</v>
      </c>
      <c r="Y45" s="35">
        <v>3.5946817667964628</v>
      </c>
      <c r="Z45" s="35">
        <v>2.451823755380544</v>
      </c>
      <c r="AA45" s="35">
        <v>2.5531541459434628</v>
      </c>
      <c r="AB45" s="35">
        <v>1.2544817896258462</v>
      </c>
      <c r="AC45" s="35">
        <v>1.021973288033307</v>
      </c>
      <c r="AD45" s="35">
        <v>0.2239625589946157</v>
      </c>
      <c r="AE45" s="35">
        <v>-8.3581606926619312E-2</v>
      </c>
      <c r="AF45" s="35">
        <v>-2.5581875580599172</v>
      </c>
      <c r="AG45" s="35">
        <v>-1.8267153523494257</v>
      </c>
      <c r="AH45" s="35">
        <v>-3.0118096805616092</v>
      </c>
      <c r="AI45" s="35">
        <v>-2.744539265623807</v>
      </c>
      <c r="AJ45" s="35">
        <v>-6.7956319179785201</v>
      </c>
      <c r="AK45" s="35">
        <v>-6.8317537021034891</v>
      </c>
      <c r="AL45" s="35">
        <v>-8.3966230354333646</v>
      </c>
      <c r="AM45" s="35">
        <v>-8.6916011761954479</v>
      </c>
      <c r="AN45" s="35">
        <v>-8.8701051807797366</v>
      </c>
      <c r="AO45" s="35">
        <v>-9.1033330626082023</v>
      </c>
      <c r="AP45" s="35">
        <v>-9.3103685243867069</v>
      </c>
      <c r="AQ45" s="35">
        <v>-16.167827904302108</v>
      </c>
      <c r="AS45" s="36">
        <v>-117.03673360839807</v>
      </c>
    </row>
    <row r="47" spans="2:45" ht="15.6" x14ac:dyDescent="0.25">
      <c r="B47" s="20" t="s">
        <v>22</v>
      </c>
      <c r="C47" s="21"/>
      <c r="D47" s="14"/>
      <c r="E47" s="15"/>
      <c r="F47" s="16"/>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row>
    <row r="48" spans="2:45" ht="15.6" x14ac:dyDescent="0.25">
      <c r="B48" s="4" t="s">
        <v>23</v>
      </c>
      <c r="C48" s="22"/>
      <c r="D48" s="14" t="s">
        <v>24</v>
      </c>
      <c r="E48" s="26">
        <v>-105.66775240203222</v>
      </c>
      <c r="F48" s="16"/>
      <c r="G48" s="27">
        <v>-93.804670476939549</v>
      </c>
      <c r="I48" s="27">
        <v>-53.383126520137509</v>
      </c>
      <c r="J48" s="27">
        <v>-44.80424834071033</v>
      </c>
      <c r="K48" s="27">
        <v>-0.16222344</v>
      </c>
      <c r="L48" s="27">
        <v>-0.16546790879999995</v>
      </c>
      <c r="M48" s="27">
        <v>-0.16877726697599998</v>
      </c>
      <c r="N48" s="27">
        <v>-0.17215281231551996</v>
      </c>
      <c r="O48" s="27">
        <v>-0.17559586856183038</v>
      </c>
      <c r="P48" s="27">
        <v>-0.17910778593306698</v>
      </c>
      <c r="Q48" s="27">
        <v>-0.18268994165172833</v>
      </c>
      <c r="R48" s="27">
        <v>-0.18634374048476288</v>
      </c>
      <c r="S48" s="27">
        <v>-0.19007061529445818</v>
      </c>
      <c r="T48" s="27">
        <v>-0.19387202760034733</v>
      </c>
      <c r="U48" s="27">
        <v>-0.19774946815235431</v>
      </c>
      <c r="V48" s="27">
        <v>-0.20170445751540136</v>
      </c>
      <c r="W48" s="27">
        <v>-0.20573854666570937</v>
      </c>
      <c r="X48" s="27">
        <v>-0.20985331759902356</v>
      </c>
      <c r="Y48" s="27">
        <v>-0.21405038395100406</v>
      </c>
      <c r="Z48" s="27">
        <v>-0.21833139163002416</v>
      </c>
      <c r="AA48" s="27">
        <v>-0.22269801946262463</v>
      </c>
      <c r="AB48" s="27">
        <v>-0.22715197985187716</v>
      </c>
      <c r="AC48" s="27">
        <v>-0.23169501944891469</v>
      </c>
      <c r="AD48" s="27">
        <v>-0.23632891983789298</v>
      </c>
      <c r="AE48" s="27">
        <v>-0.24105549823465086</v>
      </c>
      <c r="AF48" s="27">
        <v>-0.2458766081993439</v>
      </c>
      <c r="AG48" s="27">
        <v>-0.25079414036333075</v>
      </c>
      <c r="AH48" s="27">
        <v>-0.25581002317059737</v>
      </c>
      <c r="AI48" s="27">
        <v>-0.26092622363400936</v>
      </c>
      <c r="AJ48" s="27">
        <v>-0.26614474810668953</v>
      </c>
      <c r="AK48" s="27">
        <v>-0.27146764306882332</v>
      </c>
      <c r="AL48" s="27">
        <v>-0.27689699593019979</v>
      </c>
      <c r="AM48" s="27">
        <v>-0.2824349358488038</v>
      </c>
      <c r="AN48" s="27">
        <v>-0.2880836345657799</v>
      </c>
      <c r="AO48" s="27">
        <v>-0.29384530725709546</v>
      </c>
      <c r="AP48" s="27">
        <v>-0.29972221340223737</v>
      </c>
      <c r="AQ48" s="27">
        <v>-0.30571665767028217</v>
      </c>
      <c r="AS48" s="27">
        <v>-5.3046222078989143</v>
      </c>
    </row>
    <row r="49" spans="2:45" x14ac:dyDescent="0.25">
      <c r="B49" s="4" t="s">
        <v>15</v>
      </c>
      <c r="D49" s="14" t="s">
        <v>24</v>
      </c>
      <c r="E49" s="26">
        <v>-9.581230165621303</v>
      </c>
      <c r="F49" s="16"/>
      <c r="G49" s="27">
        <v>-8.3810839794920131</v>
      </c>
      <c r="I49" s="27">
        <v>-2.664314433569146</v>
      </c>
      <c r="J49" s="27">
        <v>-2.5494100552071011</v>
      </c>
      <c r="K49" s="27">
        <v>-2.4345056768450561</v>
      </c>
      <c r="L49" s="27">
        <v>-1.9330000000000001</v>
      </c>
      <c r="M49" s="27">
        <v>0</v>
      </c>
      <c r="N49" s="27">
        <v>0</v>
      </c>
      <c r="O49" s="27">
        <v>0</v>
      </c>
      <c r="P49" s="27">
        <v>0</v>
      </c>
      <c r="Q49" s="27">
        <v>0</v>
      </c>
      <c r="R49" s="27">
        <v>0</v>
      </c>
      <c r="S49" s="27">
        <v>0</v>
      </c>
      <c r="T49" s="27">
        <v>0</v>
      </c>
      <c r="U49" s="27">
        <v>0</v>
      </c>
      <c r="V49" s="27">
        <v>0</v>
      </c>
      <c r="W49" s="27">
        <v>0</v>
      </c>
      <c r="X49" s="27">
        <v>0</v>
      </c>
      <c r="Y49" s="27">
        <v>0</v>
      </c>
      <c r="Z49" s="27">
        <v>0</v>
      </c>
      <c r="AA49" s="27">
        <v>0</v>
      </c>
      <c r="AB49" s="27">
        <v>0</v>
      </c>
      <c r="AC49" s="27">
        <v>0</v>
      </c>
      <c r="AD49" s="27">
        <v>0</v>
      </c>
      <c r="AE49" s="27">
        <v>0</v>
      </c>
      <c r="AF49" s="27">
        <v>0</v>
      </c>
      <c r="AG49" s="27">
        <v>0</v>
      </c>
      <c r="AH49" s="27">
        <v>0</v>
      </c>
      <c r="AI49" s="27">
        <v>0</v>
      </c>
      <c r="AJ49" s="27">
        <v>0</v>
      </c>
      <c r="AK49" s="27">
        <v>0</v>
      </c>
      <c r="AL49" s="27">
        <v>0</v>
      </c>
      <c r="AM49" s="27">
        <v>0</v>
      </c>
      <c r="AN49" s="27">
        <v>0</v>
      </c>
      <c r="AO49" s="27">
        <v>0</v>
      </c>
      <c r="AP49" s="27">
        <v>0</v>
      </c>
      <c r="AQ49" s="27">
        <v>0</v>
      </c>
      <c r="AS49" s="27">
        <v>0</v>
      </c>
    </row>
    <row r="50" spans="2:45" ht="15.6" x14ac:dyDescent="0.25">
      <c r="B50" s="4" t="s">
        <v>25</v>
      </c>
      <c r="D50" s="14" t="s">
        <v>24</v>
      </c>
      <c r="E50" s="26">
        <v>-142.28802608748012</v>
      </c>
      <c r="F50" s="16"/>
      <c r="G50" s="27">
        <v>29.911066091176195</v>
      </c>
      <c r="I50" s="27">
        <v>13.543414999999941</v>
      </c>
      <c r="J50" s="27">
        <v>9.9999999999999982</v>
      </c>
      <c r="K50" s="27">
        <v>0.48000000000029808</v>
      </c>
      <c r="L50" s="27">
        <v>7.0000000000038587E-2</v>
      </c>
      <c r="M50" s="27">
        <v>-0.9199999999999442</v>
      </c>
      <c r="N50" s="27">
        <v>-0.67000000000012894</v>
      </c>
      <c r="O50" s="27">
        <v>-2.1099999999998236</v>
      </c>
      <c r="P50" s="27">
        <v>8.7752817917155106</v>
      </c>
      <c r="Q50" s="27">
        <v>9.8952817917158349</v>
      </c>
      <c r="R50" s="27">
        <v>20.967458847759978</v>
      </c>
      <c r="S50" s="27">
        <v>9.0552817917160553</v>
      </c>
      <c r="T50" s="27">
        <v>9.0152817917156849</v>
      </c>
      <c r="U50" s="27">
        <v>18.523773480149298</v>
      </c>
      <c r="V50" s="27">
        <v>7.6252817917158637</v>
      </c>
      <c r="W50" s="27">
        <v>5.865281791715951</v>
      </c>
      <c r="X50" s="27">
        <v>1.645281791715838</v>
      </c>
      <c r="Y50" s="27">
        <v>0.7452817917157617</v>
      </c>
      <c r="Z50" s="27">
        <v>-0.98471820828438361</v>
      </c>
      <c r="AA50" s="27">
        <v>-3.0347182082844815</v>
      </c>
      <c r="AB50" s="27">
        <v>-2.3547182082845532</v>
      </c>
      <c r="AC50" s="27">
        <v>-4.8847182082845313</v>
      </c>
      <c r="AD50" s="27">
        <v>-6.6047182082844742</v>
      </c>
      <c r="AE50" s="27">
        <v>-7.0047182082836352</v>
      </c>
      <c r="AF50" s="27">
        <v>-7.684718208283968</v>
      </c>
      <c r="AG50" s="27">
        <v>-11.034718208284076</v>
      </c>
      <c r="AH50" s="27">
        <v>-16.904718208284642</v>
      </c>
      <c r="AI50" s="27">
        <v>-19.234718208283645</v>
      </c>
      <c r="AJ50" s="27">
        <v>-17.324718208284981</v>
      </c>
      <c r="AK50" s="27">
        <v>-15.334718208283746</v>
      </c>
      <c r="AL50" s="27">
        <v>-23.7347182082842</v>
      </c>
      <c r="AM50" s="27">
        <v>-23.7347182082842</v>
      </c>
      <c r="AN50" s="27">
        <v>-23.7347182082842</v>
      </c>
      <c r="AO50" s="27">
        <v>-23.7347182082842</v>
      </c>
      <c r="AP50" s="27">
        <v>-23.7347182082842</v>
      </c>
      <c r="AQ50" s="27">
        <v>-23.7347182082842</v>
      </c>
      <c r="AS50" s="27">
        <v>-246.53908237396871</v>
      </c>
    </row>
    <row r="51" spans="2:45" ht="15.6" x14ac:dyDescent="0.25">
      <c r="B51" s="4" t="s">
        <v>26</v>
      </c>
      <c r="D51" s="14" t="s">
        <v>24</v>
      </c>
      <c r="E51" s="26">
        <v>41.387501999301719</v>
      </c>
      <c r="F51" s="16"/>
      <c r="G51" s="27">
        <v>56.168856104262971</v>
      </c>
      <c r="I51" s="27">
        <v>21.429784582916831</v>
      </c>
      <c r="J51" s="27">
        <v>12.336819869167478</v>
      </c>
      <c r="K51" s="27">
        <v>13.765981798643139</v>
      </c>
      <c r="L51" s="27">
        <v>12.531908876490819</v>
      </c>
      <c r="M51" s="27">
        <v>3.0950756876304215</v>
      </c>
      <c r="N51" s="27">
        <v>3.0863089735014295</v>
      </c>
      <c r="O51" s="27">
        <v>3.0773669250898572</v>
      </c>
      <c r="P51" s="27">
        <v>3.0682460357100538</v>
      </c>
      <c r="Q51" s="27">
        <v>3.0589427285426547</v>
      </c>
      <c r="R51" s="27">
        <v>3.0494533552319072</v>
      </c>
      <c r="S51" s="27">
        <v>-1.3225964934069383</v>
      </c>
      <c r="T51" s="27">
        <v>-1.33246923739944</v>
      </c>
      <c r="U51" s="27">
        <v>-1.3425394362717915</v>
      </c>
      <c r="V51" s="27">
        <v>-1.3528110391215904</v>
      </c>
      <c r="W51" s="27">
        <v>-1.3632880740283848</v>
      </c>
      <c r="X51" s="27">
        <v>-1.3739746496333154</v>
      </c>
      <c r="Y51" s="27">
        <v>-1.3848749567503444</v>
      </c>
      <c r="Z51" s="27">
        <v>-1.3959932700097142</v>
      </c>
      <c r="AA51" s="27">
        <v>-1.4073339495342714</v>
      </c>
      <c r="AB51" s="27">
        <v>-1.4189014426493196</v>
      </c>
      <c r="AC51" s="27">
        <v>-1.4307002856266688</v>
      </c>
      <c r="AD51" s="27">
        <v>-1.4427351054635651</v>
      </c>
      <c r="AE51" s="27">
        <v>-1.4550106216971992</v>
      </c>
      <c r="AF51" s="27">
        <v>-1.4675316482555061</v>
      </c>
      <c r="AG51" s="27">
        <v>-1.4803030953449789</v>
      </c>
      <c r="AH51" s="27">
        <v>-1.4933299713762413</v>
      </c>
      <c r="AI51" s="27">
        <v>-1.506617384928129</v>
      </c>
      <c r="AJ51" s="27">
        <v>-1.5201705467510545</v>
      </c>
      <c r="AK51" s="27">
        <v>-1.5339947718104383</v>
      </c>
      <c r="AL51" s="27">
        <v>-1.5480954813710099</v>
      </c>
      <c r="AM51" s="27">
        <v>-1.562478205122793</v>
      </c>
      <c r="AN51" s="27">
        <v>-1.5771485833496115</v>
      </c>
      <c r="AO51" s="27">
        <v>-1.5877121250271544</v>
      </c>
      <c r="AP51" s="27">
        <v>-1.1460428660654496</v>
      </c>
      <c r="AQ51" s="27">
        <v>-2.6657335926279742</v>
      </c>
      <c r="AS51" s="27">
        <v>-31.761970627423121</v>
      </c>
    </row>
    <row r="52" spans="2:45" ht="15.6" x14ac:dyDescent="0.25">
      <c r="B52" s="4" t="s">
        <v>18</v>
      </c>
      <c r="D52" s="14" t="s">
        <v>24</v>
      </c>
      <c r="E52" s="26">
        <v>-14.41180692632321</v>
      </c>
      <c r="F52" s="16"/>
      <c r="G52" s="27">
        <v>-3.3407742746003954</v>
      </c>
      <c r="I52" s="27">
        <v>1.2671699183313336</v>
      </c>
      <c r="J52" s="27">
        <v>0.48612087903157275</v>
      </c>
      <c r="K52" s="27">
        <v>0.16387654610646785</v>
      </c>
      <c r="L52" s="27">
        <v>-0.14627072986729583</v>
      </c>
      <c r="M52" s="27">
        <v>-0.33221486798370825</v>
      </c>
      <c r="N52" s="27">
        <v>-0.40604402268911849</v>
      </c>
      <c r="O52" s="27">
        <v>-0.47987456748869128</v>
      </c>
      <c r="P52" s="27">
        <v>-0.55370653018431004</v>
      </c>
      <c r="Q52" s="27">
        <v>-0.62753993913389527</v>
      </c>
      <c r="R52" s="27">
        <v>-0.70137482326252654</v>
      </c>
      <c r="S52" s="27">
        <v>-0.72967916114501186</v>
      </c>
      <c r="T52" s="27">
        <v>-0.7124529828750038</v>
      </c>
      <c r="U52" s="27">
        <v>-0.69522837007680094</v>
      </c>
      <c r="V52" s="27">
        <v>-0.67800535405983908</v>
      </c>
      <c r="W52" s="27">
        <v>-0.66078396675974316</v>
      </c>
      <c r="X52" s="27">
        <v>-0.64356424075085061</v>
      </c>
      <c r="Y52" s="27">
        <v>-0.62634620925898521</v>
      </c>
      <c r="Z52" s="27">
        <v>-0.60912990617448792</v>
      </c>
      <c r="AA52" s="27">
        <v>-0.59191536606550565</v>
      </c>
      <c r="AB52" s="27">
        <v>-0.57470262419154894</v>
      </c>
      <c r="AC52" s="27">
        <v>-0.55749171651731844</v>
      </c>
      <c r="AD52" s="27">
        <v>-0.54028267972680832</v>
      </c>
      <c r="AE52" s="27">
        <v>-0.52307555123769323</v>
      </c>
      <c r="AF52" s="27">
        <v>-0.50587036921600104</v>
      </c>
      <c r="AG52" s="27">
        <v>-0.48866717259108017</v>
      </c>
      <c r="AH52" s="27">
        <v>-0.47146600107086606</v>
      </c>
      <c r="AI52" s="27">
        <v>-0.45426689515745283</v>
      </c>
      <c r="AJ52" s="27">
        <v>-0.43706989616297659</v>
      </c>
      <c r="AK52" s="27">
        <v>-0.41987504622581584</v>
      </c>
      <c r="AL52" s="27">
        <v>-0.40268238832711717</v>
      </c>
      <c r="AM52" s="27">
        <v>-0.3854919663076497</v>
      </c>
      <c r="AN52" s="27">
        <v>-0.36830382488499797</v>
      </c>
      <c r="AO52" s="27">
        <v>-0.35116393702423393</v>
      </c>
      <c r="AP52" s="27">
        <v>-0.33884156011565175</v>
      </c>
      <c r="AQ52" s="27">
        <v>-0.31559160325960162</v>
      </c>
      <c r="AS52" s="27">
        <v>-10.266582921026385</v>
      </c>
    </row>
    <row r="53" spans="2:45" ht="15.6" x14ac:dyDescent="0.25">
      <c r="B53" s="4" t="s">
        <v>19</v>
      </c>
      <c r="D53" s="14" t="s">
        <v>24</v>
      </c>
      <c r="E53" s="26">
        <v>-43.410272552394403</v>
      </c>
      <c r="F53" s="16"/>
      <c r="G53" s="27">
        <v>-10.062854889593625</v>
      </c>
      <c r="I53" s="27">
        <v>3.8168837402675657</v>
      </c>
      <c r="J53" s="27">
        <v>1.4642605163982663</v>
      </c>
      <c r="K53" s="27">
        <v>0.4936178764949446</v>
      </c>
      <c r="L53" s="27">
        <v>-0.4405868245694653</v>
      </c>
      <c r="M53" s="27">
        <v>-1.0006752129595575</v>
      </c>
      <c r="N53" s="27">
        <v>-1.2230584119893</v>
      </c>
      <c r="O53" s="27">
        <v>-1.4454457981668976</v>
      </c>
      <c r="P53" s="27">
        <v>-1.6678374552353077</v>
      </c>
      <c r="Q53" s="27">
        <v>-1.8902334686123479</v>
      </c>
      <c r="R53" s="27">
        <v>-2.1126339254241895</v>
      </c>
      <c r="S53" s="27">
        <v>-2.1978903424838387</v>
      </c>
      <c r="T53" s="27">
        <v>-2.1460028104373658</v>
      </c>
      <c r="U53" s="27">
        <v>-2.0941199937994512</v>
      </c>
      <c r="V53" s="27">
        <v>-2.0422419868782669</v>
      </c>
      <c r="W53" s="27">
        <v>-1.990368885868147</v>
      </c>
      <c r="X53" s="27">
        <v>-1.9385007888873131</v>
      </c>
      <c r="Y53" s="27">
        <v>-1.8866377960163512</v>
      </c>
      <c r="Z53" s="27">
        <v>-1.834780009337458</v>
      </c>
      <c r="AA53" s="27">
        <v>-1.7829275329744758</v>
      </c>
      <c r="AB53" s="27">
        <v>-1.7310804731337217</v>
      </c>
      <c r="AC53" s="27">
        <v>-1.679238938145641</v>
      </c>
      <c r="AD53" s="27">
        <v>-1.6274030385072873</v>
      </c>
      <c r="AE53" s="27">
        <v>-1.5755728869256542</v>
      </c>
      <c r="AF53" s="27">
        <v>-1.5237485983618773</v>
      </c>
      <c r="AG53" s="27">
        <v>-1.4719302900763129</v>
      </c>
      <c r="AH53" s="27">
        <v>-1.4201180816745258</v>
      </c>
      <c r="AI53" s="27">
        <v>-1.3683120951541912</v>
      </c>
      <c r="AJ53" s="27">
        <v>-1.3165124549529381</v>
      </c>
      <c r="AK53" s="27">
        <v>-1.2647192879971483</v>
      </c>
      <c r="AL53" s="27">
        <v>-1.2129327237517311</v>
      </c>
      <c r="AM53" s="27">
        <v>-1.1611528942708937</v>
      </c>
      <c r="AN53" s="27">
        <v>-1.109379934249928</v>
      </c>
      <c r="AO53" s="27">
        <v>-1.0577523203527253</v>
      </c>
      <c r="AP53" s="27">
        <v>-1.0206356879394884</v>
      </c>
      <c r="AQ53" s="27">
        <v>-0.95060373642138396</v>
      </c>
      <c r="AS53" s="27">
        <v>-30.924308454999199</v>
      </c>
    </row>
    <row r="54" spans="2:45" ht="15.6" x14ac:dyDescent="0.25">
      <c r="B54" s="4" t="s">
        <v>20</v>
      </c>
      <c r="D54" s="14" t="s">
        <v>24</v>
      </c>
      <c r="E54" s="28">
        <v>-27.261721834898083</v>
      </c>
      <c r="F54" s="16"/>
      <c r="G54" s="30">
        <v>-6.3194892530089408</v>
      </c>
      <c r="I54" s="30">
        <v>2.3970092027809748</v>
      </c>
      <c r="J54" s="30">
        <v>0.91955798811661515</v>
      </c>
      <c r="K54" s="30">
        <v>0.3099928300495316</v>
      </c>
      <c r="L54" s="30">
        <v>-0.27668924310569221</v>
      </c>
      <c r="M54" s="30">
        <v>-0.62842566283947787</v>
      </c>
      <c r="N54" s="30">
        <v>-0.76808267387036622</v>
      </c>
      <c r="O54" s="30">
        <v>-0.90774231443692455</v>
      </c>
      <c r="P54" s="30">
        <v>-1.0474046371298658</v>
      </c>
      <c r="Q54" s="30">
        <v>-1.187069695591719</v>
      </c>
      <c r="R54" s="30">
        <v>-1.3267375445378613</v>
      </c>
      <c r="S54" s="30">
        <v>-1.3802787132489065</v>
      </c>
      <c r="T54" s="30">
        <v>-1.3476932586507346</v>
      </c>
      <c r="U54" s="30">
        <v>-1.3151107653368146</v>
      </c>
      <c r="V54" s="30">
        <v>-1.2825312925328309</v>
      </c>
      <c r="W54" s="29">
        <v>-1.249954900648983</v>
      </c>
      <c r="X54" s="29">
        <v>-1.217381651303673</v>
      </c>
      <c r="Y54" s="29">
        <v>-1.184811607347672</v>
      </c>
      <c r="Z54" s="29">
        <v>-1.152244832888766</v>
      </c>
      <c r="AA54" s="29">
        <v>-1.1196813933168972</v>
      </c>
      <c r="AB54" s="29">
        <v>-1.0871213553298058</v>
      </c>
      <c r="AC54" s="29">
        <v>-1.0545647869591876</v>
      </c>
      <c r="AD54" s="29">
        <v>-1.0220117575973726</v>
      </c>
      <c r="AE54" s="29">
        <v>-0.98946233802453609</v>
      </c>
      <c r="AF54" s="29">
        <v>-0.95691660043645788</v>
      </c>
      <c r="AG54" s="29">
        <v>-0.92437461847283331</v>
      </c>
      <c r="AH54" s="29">
        <v>-0.89183646724615129</v>
      </c>
      <c r="AI54" s="29">
        <v>-0.85930222337115059</v>
      </c>
      <c r="AJ54" s="29">
        <v>-0.82677196499486516</v>
      </c>
      <c r="AK54" s="29">
        <v>-0.79424577182726908</v>
      </c>
      <c r="AL54" s="29">
        <v>-0.76172372517253628</v>
      </c>
      <c r="AM54" s="29">
        <v>-0.72920590796092366</v>
      </c>
      <c r="AN54" s="29">
        <v>-0.69669240478129391</v>
      </c>
      <c r="AO54" s="29">
        <v>-0.6642701792040111</v>
      </c>
      <c r="AP54" s="29">
        <v>-0.64096087362256038</v>
      </c>
      <c r="AQ54" s="29">
        <v>-0.59698069405705967</v>
      </c>
      <c r="AS54" s="30">
        <v>-19.420516054564008</v>
      </c>
    </row>
    <row r="55" spans="2:45" x14ac:dyDescent="0.25">
      <c r="B55" s="31" t="s">
        <v>27</v>
      </c>
      <c r="C55" s="31"/>
      <c r="E55" s="32">
        <v>-301.23330796944771</v>
      </c>
      <c r="G55" s="34">
        <v>-35.828950678195362</v>
      </c>
      <c r="I55" s="34">
        <v>-13.593178509410011</v>
      </c>
      <c r="J55" s="34">
        <v>-22.146899143203502</v>
      </c>
      <c r="K55" s="34">
        <v>12.616739934449324</v>
      </c>
      <c r="L55" s="34">
        <v>9.639894170148402</v>
      </c>
      <c r="M55" s="34">
        <v>4.4982676871733962E-2</v>
      </c>
      <c r="N55" s="34">
        <v>-0.1530289473630041</v>
      </c>
      <c r="O55" s="34">
        <v>-2.0412916235643102</v>
      </c>
      <c r="P55" s="34">
        <v>8.3954714189430142</v>
      </c>
      <c r="Q55" s="34">
        <v>9.0666914752688008</v>
      </c>
      <c r="R55" s="34">
        <v>19.689822169282547</v>
      </c>
      <c r="S55" s="34">
        <v>3.234766466136902</v>
      </c>
      <c r="T55" s="34">
        <v>3.2827914747527926</v>
      </c>
      <c r="U55" s="34">
        <v>12.879025446512083</v>
      </c>
      <c r="V55" s="34">
        <v>2.0679876616079356</v>
      </c>
      <c r="W55" s="35">
        <v>0.39514741774498341</v>
      </c>
      <c r="X55" s="35">
        <v>-3.7379928564583373</v>
      </c>
      <c r="Y55" s="35">
        <v>-4.5514391616085952</v>
      </c>
      <c r="Z55" s="35">
        <v>-6.1951976183248334</v>
      </c>
      <c r="AA55" s="35">
        <v>-8.1592744696382571</v>
      </c>
      <c r="AB55" s="35">
        <v>-7.3936760834408268</v>
      </c>
      <c r="AC55" s="35">
        <v>-9.8384089549822598</v>
      </c>
      <c r="AD55" s="35">
        <v>-11.473479709417401</v>
      </c>
      <c r="AE55" s="35">
        <v>-11.78889510440337</v>
      </c>
      <c r="AF55" s="35">
        <v>-12.384662032753154</v>
      </c>
      <c r="AG55" s="35">
        <v>-15.650787525132614</v>
      </c>
      <c r="AH55" s="35">
        <v>-21.437278752823023</v>
      </c>
      <c r="AI55" s="35">
        <v>-23.684143030528581</v>
      </c>
      <c r="AJ55" s="35">
        <v>-21.691387819253507</v>
      </c>
      <c r="AK55" s="35">
        <v>-19.619020729213243</v>
      </c>
      <c r="AL55" s="35">
        <v>-27.937049522836798</v>
      </c>
      <c r="AM55" s="35">
        <v>-27.855482117795269</v>
      </c>
      <c r="AN55" s="35">
        <v>-27.774326590115813</v>
      </c>
      <c r="AO55" s="35">
        <v>-27.689462077149418</v>
      </c>
      <c r="AP55" s="35">
        <v>-27.180921409429587</v>
      </c>
      <c r="AQ55" s="35">
        <v>-28.5693444923205</v>
      </c>
      <c r="AS55" s="36">
        <v>-344.2170826398804</v>
      </c>
    </row>
    <row r="56" spans="2:45" x14ac:dyDescent="0.25">
      <c r="G56" s="22"/>
    </row>
    <row r="57" spans="2:45" ht="16.2" thickBot="1" x14ac:dyDescent="0.3">
      <c r="B57" s="1" t="s">
        <v>28</v>
      </c>
      <c r="C57" s="1"/>
      <c r="E57" s="37">
        <v>-662.1892344002938</v>
      </c>
      <c r="F57" s="25"/>
      <c r="G57" s="38">
        <v>-183.17578200335328</v>
      </c>
      <c r="H57" s="25"/>
      <c r="I57" s="37">
        <v>-19.710048609866799</v>
      </c>
      <c r="J57" s="37">
        <v>-28.083780669089499</v>
      </c>
      <c r="K57" s="37">
        <v>7.8809407796175561</v>
      </c>
      <c r="L57" s="37">
        <v>0.38487443641633234</v>
      </c>
      <c r="M57" s="37">
        <v>-9.9026290869206459</v>
      </c>
      <c r="N57" s="37">
        <v>-11.144236295200562</v>
      </c>
      <c r="O57" s="37">
        <v>-14.053307662997675</v>
      </c>
      <c r="P57" s="37">
        <v>-5.5482738923914319</v>
      </c>
      <c r="Q57" s="37">
        <v>-6.5737629332528602</v>
      </c>
      <c r="R57" s="37">
        <v>2.6031315621314164</v>
      </c>
      <c r="S57" s="37">
        <v>-30.285853636086649</v>
      </c>
      <c r="T57" s="37">
        <v>-30.96745506142662</v>
      </c>
      <c r="U57" s="37">
        <v>-22.029118687102411</v>
      </c>
      <c r="V57" s="37">
        <v>-33.50589839584547</v>
      </c>
      <c r="W57" s="37">
        <v>-34.296885253116805</v>
      </c>
      <c r="X57" s="37">
        <v>-12.790693131459914</v>
      </c>
      <c r="Y57" s="37">
        <v>-0.9567573948121324</v>
      </c>
      <c r="Z57" s="37">
        <v>-3.7433738629442894</v>
      </c>
      <c r="AA57" s="37">
        <v>-5.6061203236947943</v>
      </c>
      <c r="AB57" s="37">
        <v>-6.1391942938149811</v>
      </c>
      <c r="AC57" s="37">
        <v>-8.8164356669489532</v>
      </c>
      <c r="AD57" s="37">
        <v>-11.249517150422784</v>
      </c>
      <c r="AE57" s="37">
        <v>-11.872476711329989</v>
      </c>
      <c r="AF57" s="37">
        <v>-14.94284959081307</v>
      </c>
      <c r="AG57" s="37">
        <v>-17.477502877482038</v>
      </c>
      <c r="AH57" s="37">
        <v>-24.449088433384631</v>
      </c>
      <c r="AI57" s="37">
        <v>-26.428682296152388</v>
      </c>
      <c r="AJ57" s="37">
        <v>-28.487019737232025</v>
      </c>
      <c r="AK57" s="37">
        <v>-26.450774431316731</v>
      </c>
      <c r="AL57" s="37">
        <v>-36.333672558270166</v>
      </c>
      <c r="AM57" s="37">
        <v>-36.547083293990717</v>
      </c>
      <c r="AN57" s="37">
        <v>-36.644431770895551</v>
      </c>
      <c r="AO57" s="37">
        <v>-36.792795139757622</v>
      </c>
      <c r="AP57" s="37">
        <v>-36.49128993381629</v>
      </c>
      <c r="AQ57" s="37">
        <v>-44.737172396622611</v>
      </c>
      <c r="AR57" s="25"/>
      <c r="AS57" s="37">
        <v>-461.2538162482785</v>
      </c>
    </row>
    <row r="58" spans="2:45" ht="13.8" thickTop="1" x14ac:dyDescent="0.25"/>
    <row r="59" spans="2:45" x14ac:dyDescent="0.25">
      <c r="B59" s="46" t="s">
        <v>1</v>
      </c>
      <c r="C59" s="1"/>
    </row>
    <row r="60" spans="2:45" x14ac:dyDescent="0.25">
      <c r="B60" s="46" t="s">
        <v>0</v>
      </c>
      <c r="C60" s="1"/>
    </row>
    <row r="61" spans="2:45" x14ac:dyDescent="0.25">
      <c r="B61" s="46" t="s">
        <v>47</v>
      </c>
      <c r="C61" s="6"/>
    </row>
    <row r="62" spans="2:45" x14ac:dyDescent="0.25">
      <c r="B62" s="46" t="s">
        <v>43</v>
      </c>
      <c r="C62" s="6"/>
    </row>
    <row r="63" spans="2:45" x14ac:dyDescent="0.25">
      <c r="B63" s="46" t="s">
        <v>48</v>
      </c>
      <c r="C63" s="6"/>
    </row>
    <row r="64" spans="2:45" x14ac:dyDescent="0.25">
      <c r="B64" s="46" t="s">
        <v>49</v>
      </c>
      <c r="C64" s="6"/>
    </row>
    <row r="65" spans="2:45" ht="21.6" customHeight="1" x14ac:dyDescent="0.25">
      <c r="K65" s="47" t="s">
        <v>2</v>
      </c>
    </row>
    <row r="66" spans="2:45" ht="21" customHeight="1" x14ac:dyDescent="0.25">
      <c r="E66" s="3" t="s">
        <v>4</v>
      </c>
      <c r="F66" s="9"/>
      <c r="G66" s="3" t="s">
        <v>5</v>
      </c>
      <c r="H66" s="3"/>
      <c r="K66" s="48" t="s">
        <v>29</v>
      </c>
    </row>
    <row r="67" spans="2:45" x14ac:dyDescent="0.25">
      <c r="B67" s="10" t="s">
        <v>6</v>
      </c>
      <c r="C67" s="10"/>
      <c r="D67" s="11"/>
      <c r="E67" s="12" t="s">
        <v>7</v>
      </c>
      <c r="F67" s="9"/>
      <c r="G67" s="12" t="s">
        <v>8</v>
      </c>
      <c r="H67" s="9"/>
      <c r="I67" s="12">
        <v>2018</v>
      </c>
      <c r="J67" s="12">
        <f t="shared" ref="J67:AQ67" si="1">I9+1</f>
        <v>2019</v>
      </c>
      <c r="K67" s="12">
        <f t="shared" si="1"/>
        <v>2020</v>
      </c>
      <c r="L67" s="12">
        <f t="shared" si="1"/>
        <v>2021</v>
      </c>
      <c r="M67" s="12">
        <f t="shared" si="1"/>
        <v>2022</v>
      </c>
      <c r="N67" s="12">
        <f t="shared" si="1"/>
        <v>2023</v>
      </c>
      <c r="O67" s="12">
        <f t="shared" si="1"/>
        <v>2024</v>
      </c>
      <c r="P67" s="12">
        <f t="shared" si="1"/>
        <v>2025</v>
      </c>
      <c r="Q67" s="12">
        <f t="shared" si="1"/>
        <v>2026</v>
      </c>
      <c r="R67" s="12">
        <f t="shared" si="1"/>
        <v>2027</v>
      </c>
      <c r="S67" s="12">
        <f t="shared" si="1"/>
        <v>2028</v>
      </c>
      <c r="T67" s="12">
        <f t="shared" si="1"/>
        <v>2029</v>
      </c>
      <c r="U67" s="12">
        <f t="shared" si="1"/>
        <v>2030</v>
      </c>
      <c r="V67" s="12">
        <f t="shared" si="1"/>
        <v>2031</v>
      </c>
      <c r="W67" s="12">
        <f t="shared" si="1"/>
        <v>2032</v>
      </c>
      <c r="X67" s="12">
        <f t="shared" si="1"/>
        <v>2033</v>
      </c>
      <c r="Y67" s="12">
        <f t="shared" si="1"/>
        <v>2034</v>
      </c>
      <c r="Z67" s="12">
        <f t="shared" si="1"/>
        <v>2035</v>
      </c>
      <c r="AA67" s="12">
        <f t="shared" si="1"/>
        <v>2036</v>
      </c>
      <c r="AB67" s="12">
        <f t="shared" si="1"/>
        <v>2037</v>
      </c>
      <c r="AC67" s="12">
        <f t="shared" si="1"/>
        <v>2038</v>
      </c>
      <c r="AD67" s="12">
        <f t="shared" si="1"/>
        <v>2039</v>
      </c>
      <c r="AE67" s="12">
        <f t="shared" si="1"/>
        <v>2040</v>
      </c>
      <c r="AF67" s="12">
        <f t="shared" si="1"/>
        <v>2041</v>
      </c>
      <c r="AG67" s="12">
        <f t="shared" si="1"/>
        <v>2042</v>
      </c>
      <c r="AH67" s="12">
        <f t="shared" si="1"/>
        <v>2043</v>
      </c>
      <c r="AI67" s="12">
        <f t="shared" si="1"/>
        <v>2044</v>
      </c>
      <c r="AJ67" s="12">
        <f t="shared" si="1"/>
        <v>2045</v>
      </c>
      <c r="AK67" s="12">
        <f t="shared" si="1"/>
        <v>2046</v>
      </c>
      <c r="AL67" s="12">
        <f t="shared" si="1"/>
        <v>2047</v>
      </c>
      <c r="AM67" s="12">
        <f t="shared" si="1"/>
        <v>2048</v>
      </c>
      <c r="AN67" s="12">
        <f t="shared" si="1"/>
        <v>2049</v>
      </c>
      <c r="AO67" s="12">
        <f t="shared" si="1"/>
        <v>2050</v>
      </c>
      <c r="AP67" s="12">
        <f t="shared" si="1"/>
        <v>2051</v>
      </c>
      <c r="AQ67" s="12">
        <f t="shared" si="1"/>
        <v>2052</v>
      </c>
      <c r="AS67" s="9" t="s">
        <v>9</v>
      </c>
    </row>
    <row r="69" spans="2:45" x14ac:dyDescent="0.25">
      <c r="B69" s="13" t="s">
        <v>10</v>
      </c>
      <c r="C69" s="13"/>
      <c r="D69" s="14"/>
      <c r="E69" s="15"/>
      <c r="F69" s="16"/>
      <c r="I69" s="17">
        <v>0.96426797832426303</v>
      </c>
      <c r="J69" s="17">
        <v>0.89658864525512649</v>
      </c>
      <c r="K69" s="17">
        <v>0.83332627026889028</v>
      </c>
      <c r="L69" s="17">
        <v>0.77468248514354721</v>
      </c>
      <c r="M69" s="17">
        <v>0.72016564723747001</v>
      </c>
      <c r="N69" s="17">
        <v>0.66948533032195934</v>
      </c>
      <c r="O69" s="17">
        <v>0.62224713224890627</v>
      </c>
      <c r="P69" s="17">
        <v>0.57845764856121307</v>
      </c>
      <c r="Q69" s="17">
        <v>0.53774976827875298</v>
      </c>
      <c r="R69" s="17">
        <v>0.49990662929794705</v>
      </c>
      <c r="S69" s="17">
        <v>0.46463373039596167</v>
      </c>
      <c r="T69" s="17">
        <v>0.43193599648372677</v>
      </c>
      <c r="U69" s="17">
        <v>0.40153930473234439</v>
      </c>
      <c r="V69" s="17">
        <v>0.37328172358288042</v>
      </c>
      <c r="W69" s="17">
        <v>0.34694334812186939</v>
      </c>
      <c r="X69" s="17">
        <v>0.32252785579452331</v>
      </c>
      <c r="Y69" s="17">
        <v>0.29983055829297139</v>
      </c>
      <c r="Z69" s="17">
        <v>0.27873054085457827</v>
      </c>
      <c r="AA69" s="17">
        <v>0.25906359984548133</v>
      </c>
      <c r="AB69" s="17">
        <v>0.24083248122463896</v>
      </c>
      <c r="AC69" s="17">
        <v>0.22388434364152429</v>
      </c>
      <c r="AD69" s="17">
        <v>0.20812889969373477</v>
      </c>
      <c r="AE69" s="17">
        <v>0.19344353805372519</v>
      </c>
      <c r="AF69" s="17">
        <v>0.17983030913697892</v>
      </c>
      <c r="AG69" s="17">
        <v>0.1671750858657263</v>
      </c>
      <c r="AH69" s="17">
        <v>0.15541045037588744</v>
      </c>
      <c r="AI69" s="17">
        <v>0.14444484843514271</v>
      </c>
      <c r="AJ69" s="17">
        <v>0.13427981109465426</v>
      </c>
      <c r="AK69" s="17">
        <v>0.12483011933590812</v>
      </c>
      <c r="AL69" s="17">
        <v>0.1160454320451261</v>
      </c>
      <c r="AM69" s="17">
        <v>0.10785738541267118</v>
      </c>
      <c r="AN69" s="17">
        <v>0.10026712267886696</v>
      </c>
      <c r="AO69" s="17">
        <v>9.3211010556518398E-2</v>
      </c>
      <c r="AP69" s="17">
        <v>8.6651459190606489E-2</v>
      </c>
      <c r="AQ69" s="17">
        <v>8.0537421127074169E-2</v>
      </c>
      <c r="AS69" s="18" t="s">
        <v>11</v>
      </c>
    </row>
    <row r="71" spans="2:45" ht="17.399999999999999" x14ac:dyDescent="0.3">
      <c r="B71" s="44" t="s">
        <v>45</v>
      </c>
    </row>
    <row r="72" spans="2:45" ht="15.6" x14ac:dyDescent="0.25">
      <c r="B72" s="20" t="s">
        <v>12</v>
      </c>
      <c r="C72" s="21"/>
      <c r="D72" s="14"/>
      <c r="E72" s="15"/>
      <c r="F72" s="16"/>
      <c r="I72" s="27"/>
    </row>
    <row r="73" spans="2:45" ht="15.6" x14ac:dyDescent="0.25">
      <c r="B73" s="4" t="s">
        <v>13</v>
      </c>
      <c r="C73" s="22"/>
      <c r="D73" s="14" t="s">
        <v>14</v>
      </c>
      <c r="E73" s="25">
        <f t="shared" ref="E73:E79" si="2">E38-E15</f>
        <v>0</v>
      </c>
      <c r="F73" s="16"/>
      <c r="G73" s="25">
        <f t="shared" ref="G73:G79" si="3">G38-G15</f>
        <v>0</v>
      </c>
      <c r="H73" s="25"/>
      <c r="I73" s="25">
        <f t="shared" ref="I73:AQ73" si="4">I38-I15</f>
        <v>0</v>
      </c>
      <c r="J73" s="25">
        <f t="shared" si="4"/>
        <v>0</v>
      </c>
      <c r="K73" s="25">
        <f t="shared" si="4"/>
        <v>0</v>
      </c>
      <c r="L73" s="25">
        <f t="shared" si="4"/>
        <v>0</v>
      </c>
      <c r="M73" s="25">
        <f t="shared" si="4"/>
        <v>0</v>
      </c>
      <c r="N73" s="25">
        <f t="shared" si="4"/>
        <v>0</v>
      </c>
      <c r="O73" s="25">
        <f t="shared" si="4"/>
        <v>0</v>
      </c>
      <c r="P73" s="25">
        <f t="shared" si="4"/>
        <v>0</v>
      </c>
      <c r="Q73" s="25">
        <f t="shared" si="4"/>
        <v>0</v>
      </c>
      <c r="R73" s="25">
        <f t="shared" si="4"/>
        <v>0</v>
      </c>
      <c r="S73" s="25">
        <f t="shared" si="4"/>
        <v>0</v>
      </c>
      <c r="T73" s="25">
        <f t="shared" si="4"/>
        <v>0</v>
      </c>
      <c r="U73" s="25">
        <f t="shared" si="4"/>
        <v>0</v>
      </c>
      <c r="V73" s="25">
        <f t="shared" si="4"/>
        <v>0</v>
      </c>
      <c r="W73" s="25">
        <f t="shared" si="4"/>
        <v>0</v>
      </c>
      <c r="X73" s="25">
        <f t="shared" si="4"/>
        <v>0</v>
      </c>
      <c r="Y73" s="25">
        <f t="shared" si="4"/>
        <v>0</v>
      </c>
      <c r="Z73" s="25">
        <f t="shared" si="4"/>
        <v>0</v>
      </c>
      <c r="AA73" s="25">
        <f t="shared" si="4"/>
        <v>0</v>
      </c>
      <c r="AB73" s="25">
        <f t="shared" si="4"/>
        <v>0</v>
      </c>
      <c r="AC73" s="25">
        <f t="shared" si="4"/>
        <v>0</v>
      </c>
      <c r="AD73" s="25">
        <f t="shared" si="4"/>
        <v>0</v>
      </c>
      <c r="AE73" s="25">
        <f t="shared" si="4"/>
        <v>0</v>
      </c>
      <c r="AF73" s="25">
        <f t="shared" si="4"/>
        <v>0</v>
      </c>
      <c r="AG73" s="25">
        <f t="shared" si="4"/>
        <v>0</v>
      </c>
      <c r="AH73" s="25">
        <f t="shared" si="4"/>
        <v>0</v>
      </c>
      <c r="AI73" s="25">
        <f t="shared" si="4"/>
        <v>0</v>
      </c>
      <c r="AJ73" s="25">
        <f t="shared" si="4"/>
        <v>0</v>
      </c>
      <c r="AK73" s="25">
        <f t="shared" si="4"/>
        <v>0</v>
      </c>
      <c r="AL73" s="25">
        <f t="shared" si="4"/>
        <v>0</v>
      </c>
      <c r="AM73" s="25">
        <f t="shared" si="4"/>
        <v>0</v>
      </c>
      <c r="AN73" s="25">
        <f t="shared" si="4"/>
        <v>0</v>
      </c>
      <c r="AO73" s="25">
        <f t="shared" si="4"/>
        <v>0</v>
      </c>
      <c r="AP73" s="25">
        <f t="shared" si="4"/>
        <v>0</v>
      </c>
      <c r="AQ73" s="25">
        <f t="shared" si="4"/>
        <v>0</v>
      </c>
      <c r="AS73" s="25">
        <f t="shared" ref="AS73" si="5">AS38-AS15</f>
        <v>0</v>
      </c>
    </row>
    <row r="74" spans="2:45" x14ac:dyDescent="0.25">
      <c r="B74" s="4" t="s">
        <v>15</v>
      </c>
      <c r="D74" s="14" t="s">
        <v>14</v>
      </c>
      <c r="E74" s="27">
        <f t="shared" si="2"/>
        <v>0</v>
      </c>
      <c r="F74" s="16"/>
      <c r="G74" s="27">
        <f t="shared" si="3"/>
        <v>0</v>
      </c>
      <c r="I74" s="27">
        <f t="shared" ref="I74:AQ74" si="6">I39-I16</f>
        <v>0</v>
      </c>
      <c r="J74" s="27">
        <f t="shared" si="6"/>
        <v>0</v>
      </c>
      <c r="K74" s="27">
        <f t="shared" si="6"/>
        <v>0</v>
      </c>
      <c r="L74" s="27">
        <f t="shared" si="6"/>
        <v>0</v>
      </c>
      <c r="M74" s="27">
        <f t="shared" si="6"/>
        <v>0</v>
      </c>
      <c r="N74" s="27">
        <f t="shared" si="6"/>
        <v>0</v>
      </c>
      <c r="O74" s="27">
        <f t="shared" si="6"/>
        <v>0</v>
      </c>
      <c r="P74" s="27">
        <f t="shared" si="6"/>
        <v>0</v>
      </c>
      <c r="Q74" s="27">
        <f t="shared" si="6"/>
        <v>0</v>
      </c>
      <c r="R74" s="27">
        <f t="shared" si="6"/>
        <v>0</v>
      </c>
      <c r="S74" s="27">
        <f t="shared" si="6"/>
        <v>0</v>
      </c>
      <c r="T74" s="27">
        <f t="shared" si="6"/>
        <v>0</v>
      </c>
      <c r="U74" s="27">
        <f t="shared" si="6"/>
        <v>0</v>
      </c>
      <c r="V74" s="27">
        <f t="shared" si="6"/>
        <v>0</v>
      </c>
      <c r="W74" s="27">
        <f t="shared" si="6"/>
        <v>0</v>
      </c>
      <c r="X74" s="27">
        <f t="shared" si="6"/>
        <v>0</v>
      </c>
      <c r="Y74" s="27">
        <f t="shared" si="6"/>
        <v>0</v>
      </c>
      <c r="Z74" s="27">
        <f t="shared" si="6"/>
        <v>0</v>
      </c>
      <c r="AA74" s="27">
        <f t="shared" si="6"/>
        <v>0</v>
      </c>
      <c r="AB74" s="27">
        <f t="shared" si="6"/>
        <v>0</v>
      </c>
      <c r="AC74" s="27">
        <f t="shared" si="6"/>
        <v>0</v>
      </c>
      <c r="AD74" s="27">
        <f t="shared" si="6"/>
        <v>0</v>
      </c>
      <c r="AE74" s="27">
        <f t="shared" si="6"/>
        <v>0</v>
      </c>
      <c r="AF74" s="27">
        <f t="shared" si="6"/>
        <v>0</v>
      </c>
      <c r="AG74" s="27">
        <f t="shared" si="6"/>
        <v>0</v>
      </c>
      <c r="AH74" s="27">
        <f t="shared" si="6"/>
        <v>0</v>
      </c>
      <c r="AI74" s="27">
        <f t="shared" si="6"/>
        <v>0</v>
      </c>
      <c r="AJ74" s="27">
        <f t="shared" si="6"/>
        <v>0</v>
      </c>
      <c r="AK74" s="27">
        <f t="shared" si="6"/>
        <v>0</v>
      </c>
      <c r="AL74" s="27">
        <f t="shared" si="6"/>
        <v>0</v>
      </c>
      <c r="AM74" s="27">
        <f t="shared" si="6"/>
        <v>0</v>
      </c>
      <c r="AN74" s="27">
        <f t="shared" si="6"/>
        <v>0</v>
      </c>
      <c r="AO74" s="27">
        <f t="shared" si="6"/>
        <v>0</v>
      </c>
      <c r="AP74" s="27">
        <f t="shared" si="6"/>
        <v>0</v>
      </c>
      <c r="AQ74" s="27">
        <f t="shared" si="6"/>
        <v>0</v>
      </c>
      <c r="AS74" s="27">
        <f t="shared" ref="AS74" si="7">AS39-AS16</f>
        <v>0</v>
      </c>
    </row>
    <row r="75" spans="2:45" ht="15.6" x14ac:dyDescent="0.25">
      <c r="B75" s="4" t="s">
        <v>16</v>
      </c>
      <c r="D75" s="14" t="s">
        <v>14</v>
      </c>
      <c r="E75" s="27">
        <f t="shared" si="2"/>
        <v>0</v>
      </c>
      <c r="F75" s="16"/>
      <c r="G75" s="27">
        <f t="shared" si="3"/>
        <v>0</v>
      </c>
      <c r="I75" s="27">
        <f t="shared" ref="I75:AQ75" si="8">I40-I17</f>
        <v>0</v>
      </c>
      <c r="J75" s="27">
        <f t="shared" si="8"/>
        <v>0</v>
      </c>
      <c r="K75" s="27">
        <f t="shared" si="8"/>
        <v>0</v>
      </c>
      <c r="L75" s="27">
        <f t="shared" si="8"/>
        <v>0</v>
      </c>
      <c r="M75" s="27">
        <f t="shared" si="8"/>
        <v>0</v>
      </c>
      <c r="N75" s="27">
        <f t="shared" si="8"/>
        <v>0</v>
      </c>
      <c r="O75" s="27">
        <f t="shared" si="8"/>
        <v>0</v>
      </c>
      <c r="P75" s="27">
        <f t="shared" si="8"/>
        <v>0</v>
      </c>
      <c r="Q75" s="27">
        <f t="shared" si="8"/>
        <v>0</v>
      </c>
      <c r="R75" s="27">
        <f t="shared" si="8"/>
        <v>0</v>
      </c>
      <c r="S75" s="27">
        <f t="shared" si="8"/>
        <v>0</v>
      </c>
      <c r="T75" s="27">
        <f t="shared" si="8"/>
        <v>0</v>
      </c>
      <c r="U75" s="27">
        <f t="shared" si="8"/>
        <v>0</v>
      </c>
      <c r="V75" s="27">
        <f t="shared" si="8"/>
        <v>0</v>
      </c>
      <c r="W75" s="27">
        <f t="shared" si="8"/>
        <v>0</v>
      </c>
      <c r="X75" s="27">
        <f t="shared" si="8"/>
        <v>0</v>
      </c>
      <c r="Y75" s="27">
        <f t="shared" si="8"/>
        <v>0</v>
      </c>
      <c r="Z75" s="27">
        <f t="shared" si="8"/>
        <v>0</v>
      </c>
      <c r="AA75" s="27">
        <f t="shared" si="8"/>
        <v>0</v>
      </c>
      <c r="AB75" s="27">
        <f t="shared" si="8"/>
        <v>0</v>
      </c>
      <c r="AC75" s="27">
        <f t="shared" si="8"/>
        <v>0</v>
      </c>
      <c r="AD75" s="27">
        <f t="shared" si="8"/>
        <v>0</v>
      </c>
      <c r="AE75" s="27">
        <f t="shared" si="8"/>
        <v>0</v>
      </c>
      <c r="AF75" s="27">
        <f t="shared" si="8"/>
        <v>0</v>
      </c>
      <c r="AG75" s="27">
        <f t="shared" si="8"/>
        <v>0</v>
      </c>
      <c r="AH75" s="27">
        <f t="shared" si="8"/>
        <v>0</v>
      </c>
      <c r="AI75" s="27">
        <f t="shared" si="8"/>
        <v>0</v>
      </c>
      <c r="AJ75" s="27">
        <f t="shared" si="8"/>
        <v>0</v>
      </c>
      <c r="AK75" s="27">
        <f t="shared" si="8"/>
        <v>0</v>
      </c>
      <c r="AL75" s="27">
        <f t="shared" si="8"/>
        <v>0</v>
      </c>
      <c r="AM75" s="27">
        <f t="shared" si="8"/>
        <v>0</v>
      </c>
      <c r="AN75" s="27">
        <f t="shared" si="8"/>
        <v>0</v>
      </c>
      <c r="AO75" s="27">
        <f t="shared" si="8"/>
        <v>0</v>
      </c>
      <c r="AP75" s="27">
        <f t="shared" si="8"/>
        <v>0</v>
      </c>
      <c r="AQ75" s="27">
        <f t="shared" si="8"/>
        <v>0</v>
      </c>
      <c r="AS75" s="27">
        <f t="shared" ref="AS75" si="9">AS40-AS17</f>
        <v>0</v>
      </c>
    </row>
    <row r="76" spans="2:45" ht="15.6" x14ac:dyDescent="0.25">
      <c r="B76" s="4" t="s">
        <v>17</v>
      </c>
      <c r="D76" s="14" t="s">
        <v>14</v>
      </c>
      <c r="E76" s="27">
        <f t="shared" si="2"/>
        <v>0</v>
      </c>
      <c r="F76" s="16"/>
      <c r="G76" s="27">
        <f t="shared" si="3"/>
        <v>20.978989163242737</v>
      </c>
      <c r="I76" s="27">
        <f t="shared" ref="I76:AQ76" si="10">I41-I18</f>
        <v>14.840325158002777</v>
      </c>
      <c r="J76" s="27">
        <f t="shared" si="10"/>
        <v>14.840325158002777</v>
      </c>
      <c r="K76" s="27">
        <f t="shared" si="10"/>
        <v>14.840325158002777</v>
      </c>
      <c r="L76" s="27">
        <f t="shared" si="10"/>
        <v>0</v>
      </c>
      <c r="M76" s="27">
        <f t="shared" si="10"/>
        <v>0</v>
      </c>
      <c r="N76" s="27">
        <f t="shared" si="10"/>
        <v>0</v>
      </c>
      <c r="O76" s="27">
        <f t="shared" si="10"/>
        <v>0</v>
      </c>
      <c r="P76" s="27">
        <f t="shared" si="10"/>
        <v>0</v>
      </c>
      <c r="Q76" s="27">
        <f t="shared" si="10"/>
        <v>0</v>
      </c>
      <c r="R76" s="27">
        <f t="shared" si="10"/>
        <v>0</v>
      </c>
      <c r="S76" s="27">
        <f t="shared" si="10"/>
        <v>-14.840325158002777</v>
      </c>
      <c r="T76" s="27">
        <f t="shared" si="10"/>
        <v>-14.840325158002777</v>
      </c>
      <c r="U76" s="27">
        <f t="shared" si="10"/>
        <v>-14.840325158002777</v>
      </c>
      <c r="V76" s="27">
        <f t="shared" si="10"/>
        <v>0</v>
      </c>
      <c r="W76" s="27">
        <f t="shared" si="10"/>
        <v>0</v>
      </c>
      <c r="X76" s="27">
        <f t="shared" si="10"/>
        <v>0</v>
      </c>
      <c r="Y76" s="27">
        <f t="shared" si="10"/>
        <v>0</v>
      </c>
      <c r="Z76" s="27">
        <f t="shared" si="10"/>
        <v>0</v>
      </c>
      <c r="AA76" s="27">
        <f t="shared" si="10"/>
        <v>0</v>
      </c>
      <c r="AB76" s="27">
        <f t="shared" si="10"/>
        <v>0</v>
      </c>
      <c r="AC76" s="27">
        <f t="shared" si="10"/>
        <v>0</v>
      </c>
      <c r="AD76" s="27">
        <f t="shared" si="10"/>
        <v>0</v>
      </c>
      <c r="AE76" s="27">
        <f t="shared" si="10"/>
        <v>0</v>
      </c>
      <c r="AF76" s="27">
        <f t="shared" si="10"/>
        <v>0</v>
      </c>
      <c r="AG76" s="27">
        <f t="shared" si="10"/>
        <v>0</v>
      </c>
      <c r="AH76" s="27">
        <f t="shared" si="10"/>
        <v>0</v>
      </c>
      <c r="AI76" s="27">
        <f t="shared" si="10"/>
        <v>0</v>
      </c>
      <c r="AJ76" s="27">
        <f t="shared" si="10"/>
        <v>0</v>
      </c>
      <c r="AK76" s="27">
        <f t="shared" si="10"/>
        <v>0</v>
      </c>
      <c r="AL76" s="27">
        <f t="shared" si="10"/>
        <v>0</v>
      </c>
      <c r="AM76" s="27">
        <f t="shared" si="10"/>
        <v>0</v>
      </c>
      <c r="AN76" s="27">
        <f t="shared" si="10"/>
        <v>0</v>
      </c>
      <c r="AO76" s="27">
        <f t="shared" si="10"/>
        <v>0</v>
      </c>
      <c r="AP76" s="27">
        <f t="shared" si="10"/>
        <v>0</v>
      </c>
      <c r="AQ76" s="27">
        <f t="shared" si="10"/>
        <v>0</v>
      </c>
      <c r="AS76" s="27">
        <f t="shared" ref="AS76" si="11">AS41-AS18</f>
        <v>0</v>
      </c>
    </row>
    <row r="77" spans="2:45" ht="15.6" x14ac:dyDescent="0.25">
      <c r="B77" s="4" t="s">
        <v>18</v>
      </c>
      <c r="D77" s="14" t="s">
        <v>14</v>
      </c>
      <c r="E77" s="27">
        <f t="shared" si="2"/>
        <v>-4.654824635105733</v>
      </c>
      <c r="F77" s="16"/>
      <c r="G77" s="27">
        <f t="shared" si="3"/>
        <v>-2.8773213969170754</v>
      </c>
      <c r="I77" s="27">
        <f t="shared" ref="I77:AQ77" si="12">I42-I19</f>
        <v>-7.7580410585095683E-2</v>
      </c>
      <c r="J77" s="27">
        <f t="shared" si="12"/>
        <v>-0.23274123175528627</v>
      </c>
      <c r="K77" s="27">
        <f t="shared" si="12"/>
        <v>-0.38790205292547741</v>
      </c>
      <c r="L77" s="27">
        <f t="shared" si="12"/>
        <v>-0.46548246351057299</v>
      </c>
      <c r="M77" s="27">
        <f t="shared" si="12"/>
        <v>-0.46548246351057299</v>
      </c>
      <c r="N77" s="27">
        <f t="shared" si="12"/>
        <v>-0.4654824635105731</v>
      </c>
      <c r="O77" s="27">
        <f t="shared" si="12"/>
        <v>-0.46548246351057265</v>
      </c>
      <c r="P77" s="27">
        <f t="shared" si="12"/>
        <v>-0.46548246351057276</v>
      </c>
      <c r="Q77" s="27">
        <f t="shared" si="12"/>
        <v>-0.46548246351057276</v>
      </c>
      <c r="R77" s="27">
        <f t="shared" si="12"/>
        <v>-0.46548246351057276</v>
      </c>
      <c r="S77" s="27">
        <f t="shared" si="12"/>
        <v>-0.38790205292547753</v>
      </c>
      <c r="T77" s="27">
        <f t="shared" si="12"/>
        <v>-0.23274123175528638</v>
      </c>
      <c r="U77" s="27">
        <f t="shared" si="12"/>
        <v>-7.7580410585095461E-2</v>
      </c>
      <c r="V77" s="27">
        <f t="shared" si="12"/>
        <v>0</v>
      </c>
      <c r="W77" s="27">
        <f t="shared" si="12"/>
        <v>0</v>
      </c>
      <c r="X77" s="27">
        <f t="shared" si="12"/>
        <v>0</v>
      </c>
      <c r="Y77" s="27">
        <f t="shared" si="12"/>
        <v>0</v>
      </c>
      <c r="Z77" s="27">
        <f t="shared" si="12"/>
        <v>0</v>
      </c>
      <c r="AA77" s="27">
        <f t="shared" si="12"/>
        <v>0</v>
      </c>
      <c r="AB77" s="27">
        <f t="shared" si="12"/>
        <v>0</v>
      </c>
      <c r="AC77" s="27">
        <f t="shared" si="12"/>
        <v>0</v>
      </c>
      <c r="AD77" s="27">
        <f t="shared" si="12"/>
        <v>0</v>
      </c>
      <c r="AE77" s="27">
        <f t="shared" si="12"/>
        <v>0</v>
      </c>
      <c r="AF77" s="27">
        <f t="shared" si="12"/>
        <v>0</v>
      </c>
      <c r="AG77" s="27">
        <f t="shared" si="12"/>
        <v>0</v>
      </c>
      <c r="AH77" s="27">
        <f t="shared" si="12"/>
        <v>0</v>
      </c>
      <c r="AI77" s="27">
        <f t="shared" si="12"/>
        <v>0</v>
      </c>
      <c r="AJ77" s="27">
        <f t="shared" si="12"/>
        <v>0</v>
      </c>
      <c r="AK77" s="27">
        <f t="shared" si="12"/>
        <v>0</v>
      </c>
      <c r="AL77" s="27">
        <f t="shared" si="12"/>
        <v>0</v>
      </c>
      <c r="AM77" s="27">
        <f t="shared" si="12"/>
        <v>0</v>
      </c>
      <c r="AN77" s="27">
        <f t="shared" si="12"/>
        <v>0</v>
      </c>
      <c r="AO77" s="27">
        <f t="shared" si="12"/>
        <v>0</v>
      </c>
      <c r="AP77" s="27">
        <f t="shared" si="12"/>
        <v>0</v>
      </c>
      <c r="AQ77" s="27">
        <f t="shared" si="12"/>
        <v>0</v>
      </c>
      <c r="AS77" s="27">
        <f t="shared" ref="AS77" si="13">AS42-AS19</f>
        <v>0</v>
      </c>
    </row>
    <row r="78" spans="2:45" ht="15.6" x14ac:dyDescent="0.25">
      <c r="B78" s="4" t="s">
        <v>19</v>
      </c>
      <c r="D78" s="14" t="s">
        <v>14</v>
      </c>
      <c r="E78" s="27">
        <f t="shared" si="2"/>
        <v>-14.020948735058539</v>
      </c>
      <c r="F78" s="16"/>
      <c r="G78" s="27">
        <f t="shared" si="3"/>
        <v>-8.666873397593637</v>
      </c>
      <c r="I78" s="27">
        <f t="shared" ref="I78:AQ78" si="14">I43-I20</f>
        <v>-0.23368247891764304</v>
      </c>
      <c r="J78" s="27">
        <f t="shared" si="14"/>
        <v>-0.70104743675292758</v>
      </c>
      <c r="K78" s="27">
        <f t="shared" si="14"/>
        <v>-1.1684123945882128</v>
      </c>
      <c r="L78" s="27">
        <f t="shared" si="14"/>
        <v>-1.4020948735058569</v>
      </c>
      <c r="M78" s="27">
        <f t="shared" si="14"/>
        <v>-1.4020948735058552</v>
      </c>
      <c r="N78" s="27">
        <f t="shared" si="14"/>
        <v>-1.4020948735058547</v>
      </c>
      <c r="O78" s="27">
        <f t="shared" si="14"/>
        <v>-1.4020948735058547</v>
      </c>
      <c r="P78" s="27">
        <f t="shared" si="14"/>
        <v>-1.4020948735058543</v>
      </c>
      <c r="Q78" s="27">
        <f t="shared" si="14"/>
        <v>-1.4020948735058552</v>
      </c>
      <c r="R78" s="27">
        <f t="shared" si="14"/>
        <v>-1.4020948735058547</v>
      </c>
      <c r="S78" s="27">
        <f t="shared" si="14"/>
        <v>-1.1684123945882128</v>
      </c>
      <c r="T78" s="27">
        <f t="shared" si="14"/>
        <v>-0.70104743675292713</v>
      </c>
      <c r="U78" s="27">
        <f t="shared" si="14"/>
        <v>-0.23368247891764238</v>
      </c>
      <c r="V78" s="27">
        <f t="shared" si="14"/>
        <v>0</v>
      </c>
      <c r="W78" s="27">
        <f t="shared" si="14"/>
        <v>0</v>
      </c>
      <c r="X78" s="27">
        <f t="shared" si="14"/>
        <v>0</v>
      </c>
      <c r="Y78" s="27">
        <f t="shared" si="14"/>
        <v>0</v>
      </c>
      <c r="Z78" s="27">
        <f t="shared" si="14"/>
        <v>0</v>
      </c>
      <c r="AA78" s="27">
        <f t="shared" si="14"/>
        <v>0</v>
      </c>
      <c r="AB78" s="27">
        <f t="shared" si="14"/>
        <v>0</v>
      </c>
      <c r="AC78" s="27">
        <f t="shared" si="14"/>
        <v>0</v>
      </c>
      <c r="AD78" s="27">
        <f t="shared" si="14"/>
        <v>0</v>
      </c>
      <c r="AE78" s="27">
        <f t="shared" si="14"/>
        <v>0</v>
      </c>
      <c r="AF78" s="27">
        <f t="shared" si="14"/>
        <v>0</v>
      </c>
      <c r="AG78" s="27">
        <f t="shared" si="14"/>
        <v>0</v>
      </c>
      <c r="AH78" s="27">
        <f t="shared" si="14"/>
        <v>0</v>
      </c>
      <c r="AI78" s="27">
        <f t="shared" si="14"/>
        <v>0</v>
      </c>
      <c r="AJ78" s="27">
        <f t="shared" si="14"/>
        <v>0</v>
      </c>
      <c r="AK78" s="27">
        <f t="shared" si="14"/>
        <v>0</v>
      </c>
      <c r="AL78" s="27">
        <f t="shared" si="14"/>
        <v>0</v>
      </c>
      <c r="AM78" s="27">
        <f t="shared" si="14"/>
        <v>0</v>
      </c>
      <c r="AN78" s="27">
        <f t="shared" si="14"/>
        <v>0</v>
      </c>
      <c r="AO78" s="27">
        <f t="shared" si="14"/>
        <v>0</v>
      </c>
      <c r="AP78" s="27">
        <f t="shared" si="14"/>
        <v>0</v>
      </c>
      <c r="AQ78" s="27">
        <f t="shared" si="14"/>
        <v>0</v>
      </c>
      <c r="AS78" s="27">
        <f t="shared" ref="AS78" si="15">AS43-AS20</f>
        <v>0</v>
      </c>
    </row>
    <row r="79" spans="2:45" ht="15.6" x14ac:dyDescent="0.25">
      <c r="B79" s="4" t="s">
        <v>20</v>
      </c>
      <c r="D79" s="14" t="s">
        <v>14</v>
      </c>
      <c r="E79" s="27">
        <f t="shared" si="2"/>
        <v>-8.8051786317441412</v>
      </c>
      <c r="F79" s="16"/>
      <c r="G79" s="27">
        <f t="shared" si="3"/>
        <v>-5.4428106033728127</v>
      </c>
      <c r="I79" s="27">
        <f t="shared" ref="I79:AQ79" si="16">I44-I21</f>
        <v>-0.1467529771957361</v>
      </c>
      <c r="J79" s="27">
        <f t="shared" si="16"/>
        <v>-0.44025893158720675</v>
      </c>
      <c r="K79" s="27">
        <f t="shared" si="16"/>
        <v>-0.73376488597867784</v>
      </c>
      <c r="L79" s="27">
        <f t="shared" si="16"/>
        <v>-0.88051786317441438</v>
      </c>
      <c r="M79" s="27">
        <f t="shared" si="16"/>
        <v>-0.88051786317441372</v>
      </c>
      <c r="N79" s="27">
        <f t="shared" si="16"/>
        <v>-0.88051786317441372</v>
      </c>
      <c r="O79" s="27">
        <f t="shared" si="16"/>
        <v>-0.88051786317441327</v>
      </c>
      <c r="P79" s="27">
        <f t="shared" si="16"/>
        <v>-0.88051786317441327</v>
      </c>
      <c r="Q79" s="27">
        <f t="shared" si="16"/>
        <v>-0.8805178631744135</v>
      </c>
      <c r="R79" s="27">
        <f t="shared" si="16"/>
        <v>-0.88051786317441372</v>
      </c>
      <c r="S79" s="27">
        <f t="shared" si="16"/>
        <v>-0.73376488597867806</v>
      </c>
      <c r="T79" s="27">
        <f t="shared" si="16"/>
        <v>-0.44025893158720653</v>
      </c>
      <c r="U79" s="27">
        <f t="shared" si="16"/>
        <v>-0.14675297719573566</v>
      </c>
      <c r="V79" s="27">
        <f t="shared" si="16"/>
        <v>0</v>
      </c>
      <c r="W79" s="27">
        <f t="shared" si="16"/>
        <v>0</v>
      </c>
      <c r="X79" s="27">
        <f t="shared" si="16"/>
        <v>0</v>
      </c>
      <c r="Y79" s="27">
        <f t="shared" si="16"/>
        <v>0</v>
      </c>
      <c r="Z79" s="27">
        <f t="shared" si="16"/>
        <v>0</v>
      </c>
      <c r="AA79" s="27">
        <f t="shared" si="16"/>
        <v>0</v>
      </c>
      <c r="AB79" s="27">
        <f t="shared" si="16"/>
        <v>0</v>
      </c>
      <c r="AC79" s="27">
        <f t="shared" si="16"/>
        <v>0</v>
      </c>
      <c r="AD79" s="27">
        <f t="shared" si="16"/>
        <v>0</v>
      </c>
      <c r="AE79" s="27">
        <f t="shared" si="16"/>
        <v>0</v>
      </c>
      <c r="AF79" s="27">
        <f t="shared" si="16"/>
        <v>0</v>
      </c>
      <c r="AG79" s="27">
        <f t="shared" si="16"/>
        <v>0</v>
      </c>
      <c r="AH79" s="27">
        <f t="shared" si="16"/>
        <v>0</v>
      </c>
      <c r="AI79" s="27">
        <f t="shared" si="16"/>
        <v>0</v>
      </c>
      <c r="AJ79" s="27">
        <f t="shared" si="16"/>
        <v>0</v>
      </c>
      <c r="AK79" s="27">
        <f t="shared" si="16"/>
        <v>0</v>
      </c>
      <c r="AL79" s="27">
        <f t="shared" si="16"/>
        <v>0</v>
      </c>
      <c r="AM79" s="27">
        <f t="shared" si="16"/>
        <v>0</v>
      </c>
      <c r="AN79" s="27">
        <f t="shared" si="16"/>
        <v>0</v>
      </c>
      <c r="AO79" s="27">
        <f t="shared" si="16"/>
        <v>0</v>
      </c>
      <c r="AP79" s="27">
        <f t="shared" si="16"/>
        <v>0</v>
      </c>
      <c r="AQ79" s="27">
        <f t="shared" si="16"/>
        <v>0</v>
      </c>
      <c r="AS79" s="27">
        <f t="shared" ref="AS79" si="17">AS44-AS21</f>
        <v>0</v>
      </c>
    </row>
    <row r="80" spans="2:45" x14ac:dyDescent="0.25">
      <c r="B80" s="31" t="s">
        <v>21</v>
      </c>
      <c r="C80" s="31"/>
      <c r="E80" s="33">
        <f t="shared" ref="E80" si="18">SUM(E73:E79)</f>
        <v>-27.480952001908413</v>
      </c>
      <c r="F80" s="16"/>
      <c r="G80" s="33">
        <f t="shared" ref="G80:AQ80" si="19">SUM(G73:G79)</f>
        <v>3.9919837653592118</v>
      </c>
      <c r="I80" s="33">
        <f t="shared" si="19"/>
        <v>14.382309291304303</v>
      </c>
      <c r="J80" s="33">
        <f t="shared" si="19"/>
        <v>13.466277557907356</v>
      </c>
      <c r="K80" s="33">
        <f t="shared" si="19"/>
        <v>12.550245824510409</v>
      </c>
      <c r="L80" s="33">
        <f t="shared" si="19"/>
        <v>-2.7480952001908445</v>
      </c>
      <c r="M80" s="33">
        <f t="shared" si="19"/>
        <v>-2.7480952001908419</v>
      </c>
      <c r="N80" s="33">
        <f t="shared" si="19"/>
        <v>-2.7480952001908419</v>
      </c>
      <c r="O80" s="33">
        <f t="shared" si="19"/>
        <v>-2.748095200190841</v>
      </c>
      <c r="P80" s="33">
        <f t="shared" si="19"/>
        <v>-2.7480952001908401</v>
      </c>
      <c r="Q80" s="33">
        <f t="shared" si="19"/>
        <v>-2.7480952001908414</v>
      </c>
      <c r="R80" s="33">
        <f t="shared" si="19"/>
        <v>-2.748095200190841</v>
      </c>
      <c r="S80" s="33">
        <f t="shared" si="19"/>
        <v>-17.130404491495149</v>
      </c>
      <c r="T80" s="33">
        <f t="shared" si="19"/>
        <v>-16.214372758098197</v>
      </c>
      <c r="U80" s="33">
        <f t="shared" si="19"/>
        <v>-15.298341024701251</v>
      </c>
      <c r="V80" s="33">
        <f t="shared" si="19"/>
        <v>0</v>
      </c>
      <c r="W80" s="33">
        <f t="shared" si="19"/>
        <v>0</v>
      </c>
      <c r="X80" s="33">
        <f t="shared" si="19"/>
        <v>0</v>
      </c>
      <c r="Y80" s="33">
        <f t="shared" si="19"/>
        <v>0</v>
      </c>
      <c r="Z80" s="33">
        <f t="shared" si="19"/>
        <v>0</v>
      </c>
      <c r="AA80" s="33">
        <f t="shared" si="19"/>
        <v>0</v>
      </c>
      <c r="AB80" s="33">
        <f t="shared" si="19"/>
        <v>0</v>
      </c>
      <c r="AC80" s="33">
        <f t="shared" si="19"/>
        <v>0</v>
      </c>
      <c r="AD80" s="33">
        <f t="shared" si="19"/>
        <v>0</v>
      </c>
      <c r="AE80" s="33">
        <f t="shared" si="19"/>
        <v>0</v>
      </c>
      <c r="AF80" s="33">
        <f t="shared" si="19"/>
        <v>0</v>
      </c>
      <c r="AG80" s="33">
        <f t="shared" si="19"/>
        <v>0</v>
      </c>
      <c r="AH80" s="33">
        <f t="shared" si="19"/>
        <v>0</v>
      </c>
      <c r="AI80" s="33">
        <f t="shared" si="19"/>
        <v>0</v>
      </c>
      <c r="AJ80" s="33">
        <f t="shared" si="19"/>
        <v>0</v>
      </c>
      <c r="AK80" s="33">
        <f t="shared" si="19"/>
        <v>0</v>
      </c>
      <c r="AL80" s="33">
        <f t="shared" si="19"/>
        <v>0</v>
      </c>
      <c r="AM80" s="33">
        <f t="shared" si="19"/>
        <v>0</v>
      </c>
      <c r="AN80" s="33">
        <f t="shared" si="19"/>
        <v>0</v>
      </c>
      <c r="AO80" s="33">
        <f t="shared" si="19"/>
        <v>0</v>
      </c>
      <c r="AP80" s="33">
        <f t="shared" si="19"/>
        <v>0</v>
      </c>
      <c r="AQ80" s="33">
        <f t="shared" si="19"/>
        <v>0</v>
      </c>
      <c r="AS80" s="33">
        <f t="shared" ref="AS80" si="20">SUM(AS73:AS79)</f>
        <v>0</v>
      </c>
    </row>
    <row r="81" spans="2:45" x14ac:dyDescent="0.25">
      <c r="F81" s="16"/>
    </row>
    <row r="82" spans="2:45" ht="15.6" x14ac:dyDescent="0.25">
      <c r="B82" s="20" t="s">
        <v>22</v>
      </c>
      <c r="C82" s="21"/>
      <c r="D82" s="14"/>
      <c r="E82" s="15"/>
      <c r="F82" s="16"/>
      <c r="I82" s="27"/>
    </row>
    <row r="83" spans="2:45" ht="15.6" x14ac:dyDescent="0.25">
      <c r="B83" s="4" t="s">
        <v>23</v>
      </c>
      <c r="C83" s="22"/>
      <c r="D83" s="14" t="s">
        <v>24</v>
      </c>
      <c r="E83" s="25">
        <f t="shared" ref="E83:E89" si="21">E48-E25</f>
        <v>0</v>
      </c>
      <c r="F83" s="16"/>
      <c r="G83" s="25">
        <f t="shared" ref="G83:G89" si="22">G48-G25</f>
        <v>0</v>
      </c>
      <c r="I83" s="25">
        <f t="shared" ref="I83:AQ83" si="23">I48-I25</f>
        <v>0</v>
      </c>
      <c r="J83" s="25">
        <f t="shared" si="23"/>
        <v>0</v>
      </c>
      <c r="K83" s="25">
        <f t="shared" si="23"/>
        <v>0</v>
      </c>
      <c r="L83" s="25">
        <f t="shared" si="23"/>
        <v>0</v>
      </c>
      <c r="M83" s="25">
        <f t="shared" si="23"/>
        <v>0</v>
      </c>
      <c r="N83" s="25">
        <f t="shared" si="23"/>
        <v>0</v>
      </c>
      <c r="O83" s="25">
        <f t="shared" si="23"/>
        <v>0</v>
      </c>
      <c r="P83" s="25">
        <f t="shared" si="23"/>
        <v>0</v>
      </c>
      <c r="Q83" s="25">
        <f t="shared" si="23"/>
        <v>0</v>
      </c>
      <c r="R83" s="25">
        <f t="shared" si="23"/>
        <v>0</v>
      </c>
      <c r="S83" s="25">
        <f t="shared" si="23"/>
        <v>0</v>
      </c>
      <c r="T83" s="25">
        <f t="shared" si="23"/>
        <v>0</v>
      </c>
      <c r="U83" s="25">
        <f t="shared" si="23"/>
        <v>0</v>
      </c>
      <c r="V83" s="25">
        <f t="shared" si="23"/>
        <v>0</v>
      </c>
      <c r="W83" s="25">
        <f t="shared" si="23"/>
        <v>0</v>
      </c>
      <c r="X83" s="25">
        <f t="shared" si="23"/>
        <v>0</v>
      </c>
      <c r="Y83" s="25">
        <f t="shared" si="23"/>
        <v>0</v>
      </c>
      <c r="Z83" s="25">
        <f t="shared" si="23"/>
        <v>0</v>
      </c>
      <c r="AA83" s="25">
        <f t="shared" si="23"/>
        <v>0</v>
      </c>
      <c r="AB83" s="25">
        <f t="shared" si="23"/>
        <v>0</v>
      </c>
      <c r="AC83" s="25">
        <f t="shared" si="23"/>
        <v>0</v>
      </c>
      <c r="AD83" s="25">
        <f t="shared" si="23"/>
        <v>0</v>
      </c>
      <c r="AE83" s="25">
        <f t="shared" si="23"/>
        <v>0</v>
      </c>
      <c r="AF83" s="25">
        <f t="shared" si="23"/>
        <v>0</v>
      </c>
      <c r="AG83" s="25">
        <f t="shared" si="23"/>
        <v>0</v>
      </c>
      <c r="AH83" s="25">
        <f t="shared" si="23"/>
        <v>0</v>
      </c>
      <c r="AI83" s="25">
        <f t="shared" si="23"/>
        <v>0</v>
      </c>
      <c r="AJ83" s="25">
        <f t="shared" si="23"/>
        <v>0</v>
      </c>
      <c r="AK83" s="25">
        <f t="shared" si="23"/>
        <v>0</v>
      </c>
      <c r="AL83" s="25">
        <f t="shared" si="23"/>
        <v>0</v>
      </c>
      <c r="AM83" s="25">
        <f t="shared" si="23"/>
        <v>0</v>
      </c>
      <c r="AN83" s="25">
        <f t="shared" si="23"/>
        <v>0</v>
      </c>
      <c r="AO83" s="25">
        <f t="shared" si="23"/>
        <v>0</v>
      </c>
      <c r="AP83" s="25">
        <f t="shared" si="23"/>
        <v>0</v>
      </c>
      <c r="AQ83" s="25">
        <f t="shared" si="23"/>
        <v>0</v>
      </c>
      <c r="AS83" s="25">
        <f t="shared" ref="AS83" si="24">AS48-AS25</f>
        <v>0</v>
      </c>
    </row>
    <row r="84" spans="2:45" x14ac:dyDescent="0.25">
      <c r="B84" s="4" t="s">
        <v>15</v>
      </c>
      <c r="D84" s="14" t="s">
        <v>24</v>
      </c>
      <c r="E84" s="27">
        <f t="shared" si="21"/>
        <v>0</v>
      </c>
      <c r="F84" s="16"/>
      <c r="G84" s="27">
        <f t="shared" si="22"/>
        <v>0</v>
      </c>
      <c r="I84" s="27">
        <f t="shared" ref="I84:AQ84" si="25">I49-I26</f>
        <v>0</v>
      </c>
      <c r="J84" s="27">
        <f t="shared" si="25"/>
        <v>0</v>
      </c>
      <c r="K84" s="27">
        <f t="shared" si="25"/>
        <v>0</v>
      </c>
      <c r="L84" s="27">
        <f t="shared" si="25"/>
        <v>0</v>
      </c>
      <c r="M84" s="27">
        <f t="shared" si="25"/>
        <v>0</v>
      </c>
      <c r="N84" s="27">
        <f t="shared" si="25"/>
        <v>0</v>
      </c>
      <c r="O84" s="27">
        <f t="shared" si="25"/>
        <v>0</v>
      </c>
      <c r="P84" s="27">
        <f t="shared" si="25"/>
        <v>0</v>
      </c>
      <c r="Q84" s="27">
        <f t="shared" si="25"/>
        <v>0</v>
      </c>
      <c r="R84" s="27">
        <f t="shared" si="25"/>
        <v>0</v>
      </c>
      <c r="S84" s="27">
        <f t="shared" si="25"/>
        <v>0</v>
      </c>
      <c r="T84" s="27">
        <f t="shared" si="25"/>
        <v>0</v>
      </c>
      <c r="U84" s="27">
        <f t="shared" si="25"/>
        <v>0</v>
      </c>
      <c r="V84" s="27">
        <f t="shared" si="25"/>
        <v>0</v>
      </c>
      <c r="W84" s="27">
        <f t="shared" si="25"/>
        <v>0</v>
      </c>
      <c r="X84" s="27">
        <f t="shared" si="25"/>
        <v>0</v>
      </c>
      <c r="Y84" s="27">
        <f t="shared" si="25"/>
        <v>0</v>
      </c>
      <c r="Z84" s="27">
        <f t="shared" si="25"/>
        <v>0</v>
      </c>
      <c r="AA84" s="27">
        <f t="shared" si="25"/>
        <v>0</v>
      </c>
      <c r="AB84" s="27">
        <f t="shared" si="25"/>
        <v>0</v>
      </c>
      <c r="AC84" s="27">
        <f t="shared" si="25"/>
        <v>0</v>
      </c>
      <c r="AD84" s="27">
        <f t="shared" si="25"/>
        <v>0</v>
      </c>
      <c r="AE84" s="27">
        <f t="shared" si="25"/>
        <v>0</v>
      </c>
      <c r="AF84" s="27">
        <f t="shared" si="25"/>
        <v>0</v>
      </c>
      <c r="AG84" s="27">
        <f t="shared" si="25"/>
        <v>0</v>
      </c>
      <c r="AH84" s="27">
        <f t="shared" si="25"/>
        <v>0</v>
      </c>
      <c r="AI84" s="27">
        <f t="shared" si="25"/>
        <v>0</v>
      </c>
      <c r="AJ84" s="27">
        <f t="shared" si="25"/>
        <v>0</v>
      </c>
      <c r="AK84" s="27">
        <f t="shared" si="25"/>
        <v>0</v>
      </c>
      <c r="AL84" s="27">
        <f t="shared" si="25"/>
        <v>0</v>
      </c>
      <c r="AM84" s="27">
        <f t="shared" si="25"/>
        <v>0</v>
      </c>
      <c r="AN84" s="27">
        <f t="shared" si="25"/>
        <v>0</v>
      </c>
      <c r="AO84" s="27">
        <f t="shared" si="25"/>
        <v>0</v>
      </c>
      <c r="AP84" s="27">
        <f t="shared" si="25"/>
        <v>0</v>
      </c>
      <c r="AQ84" s="27">
        <f t="shared" si="25"/>
        <v>0</v>
      </c>
      <c r="AS84" s="27">
        <f t="shared" ref="AS84" si="26">AS49-AS26</f>
        <v>0</v>
      </c>
    </row>
    <row r="85" spans="2:45" ht="15.6" x14ac:dyDescent="0.25">
      <c r="B85" s="4" t="s">
        <v>25</v>
      </c>
      <c r="D85" s="14" t="s">
        <v>24</v>
      </c>
      <c r="E85" s="27">
        <f t="shared" si="21"/>
        <v>0</v>
      </c>
      <c r="F85" s="16"/>
      <c r="G85" s="27">
        <f t="shared" si="22"/>
        <v>0</v>
      </c>
      <c r="I85" s="27">
        <f t="shared" ref="I85:AQ85" si="27">I50-I27</f>
        <v>0</v>
      </c>
      <c r="J85" s="27">
        <f t="shared" si="27"/>
        <v>0</v>
      </c>
      <c r="K85" s="27">
        <f t="shared" si="27"/>
        <v>0</v>
      </c>
      <c r="L85" s="27">
        <f t="shared" si="27"/>
        <v>0</v>
      </c>
      <c r="M85" s="27">
        <f t="shared" si="27"/>
        <v>0</v>
      </c>
      <c r="N85" s="27">
        <f t="shared" si="27"/>
        <v>0</v>
      </c>
      <c r="O85" s="27">
        <f t="shared" si="27"/>
        <v>0</v>
      </c>
      <c r="P85" s="27">
        <f t="shared" si="27"/>
        <v>0</v>
      </c>
      <c r="Q85" s="27">
        <f t="shared" si="27"/>
        <v>0</v>
      </c>
      <c r="R85" s="27">
        <f t="shared" si="27"/>
        <v>0</v>
      </c>
      <c r="S85" s="27">
        <f t="shared" si="27"/>
        <v>0</v>
      </c>
      <c r="T85" s="27">
        <f t="shared" si="27"/>
        <v>0</v>
      </c>
      <c r="U85" s="27">
        <f t="shared" si="27"/>
        <v>0</v>
      </c>
      <c r="V85" s="27">
        <f t="shared" si="27"/>
        <v>0</v>
      </c>
      <c r="W85" s="27">
        <f t="shared" si="27"/>
        <v>0</v>
      </c>
      <c r="X85" s="27">
        <f t="shared" si="27"/>
        <v>0</v>
      </c>
      <c r="Y85" s="27">
        <f t="shared" si="27"/>
        <v>0</v>
      </c>
      <c r="Z85" s="27">
        <f t="shared" si="27"/>
        <v>0</v>
      </c>
      <c r="AA85" s="27">
        <f t="shared" si="27"/>
        <v>0</v>
      </c>
      <c r="AB85" s="27">
        <f t="shared" si="27"/>
        <v>0</v>
      </c>
      <c r="AC85" s="27">
        <f t="shared" si="27"/>
        <v>0</v>
      </c>
      <c r="AD85" s="27">
        <f t="shared" si="27"/>
        <v>0</v>
      </c>
      <c r="AE85" s="27">
        <f t="shared" si="27"/>
        <v>0</v>
      </c>
      <c r="AF85" s="27">
        <f t="shared" si="27"/>
        <v>0</v>
      </c>
      <c r="AG85" s="27">
        <f t="shared" si="27"/>
        <v>0</v>
      </c>
      <c r="AH85" s="27">
        <f t="shared" si="27"/>
        <v>0</v>
      </c>
      <c r="AI85" s="27">
        <f t="shared" si="27"/>
        <v>0</v>
      </c>
      <c r="AJ85" s="27">
        <f t="shared" si="27"/>
        <v>0</v>
      </c>
      <c r="AK85" s="27">
        <f t="shared" si="27"/>
        <v>0</v>
      </c>
      <c r="AL85" s="27">
        <f t="shared" si="27"/>
        <v>0</v>
      </c>
      <c r="AM85" s="27">
        <f t="shared" si="27"/>
        <v>0</v>
      </c>
      <c r="AN85" s="27">
        <f t="shared" si="27"/>
        <v>0</v>
      </c>
      <c r="AO85" s="27">
        <f t="shared" si="27"/>
        <v>0</v>
      </c>
      <c r="AP85" s="27">
        <f t="shared" si="27"/>
        <v>0</v>
      </c>
      <c r="AQ85" s="27">
        <f t="shared" si="27"/>
        <v>0</v>
      </c>
      <c r="AS85" s="27">
        <f t="shared" ref="AS85" si="28">AS50-AS27</f>
        <v>0</v>
      </c>
    </row>
    <row r="86" spans="2:45" ht="15.6" x14ac:dyDescent="0.25">
      <c r="B86" s="4" t="s">
        <v>26</v>
      </c>
      <c r="D86" s="14" t="s">
        <v>24</v>
      </c>
      <c r="E86" s="27">
        <f t="shared" si="21"/>
        <v>0</v>
      </c>
      <c r="F86" s="16"/>
      <c r="G86" s="27">
        <f t="shared" si="22"/>
        <v>6.087749010359218</v>
      </c>
      <c r="I86" s="27">
        <f t="shared" ref="I86:AQ86" si="29">I51-I28</f>
        <v>4.3623706878618833</v>
      </c>
      <c r="J86" s="27">
        <f t="shared" si="29"/>
        <v>4.3623706878618824</v>
      </c>
      <c r="K86" s="27">
        <f t="shared" si="29"/>
        <v>4.3623706878618833</v>
      </c>
      <c r="L86" s="27">
        <f t="shared" si="29"/>
        <v>0</v>
      </c>
      <c r="M86" s="27">
        <f t="shared" si="29"/>
        <v>0</v>
      </c>
      <c r="N86" s="27">
        <f t="shared" si="29"/>
        <v>0</v>
      </c>
      <c r="O86" s="27">
        <f t="shared" si="29"/>
        <v>0</v>
      </c>
      <c r="P86" s="27">
        <f t="shared" si="29"/>
        <v>0</v>
      </c>
      <c r="Q86" s="27">
        <f t="shared" si="29"/>
        <v>0</v>
      </c>
      <c r="R86" s="27">
        <f t="shared" si="29"/>
        <v>0</v>
      </c>
      <c r="S86" s="27">
        <f t="shared" si="29"/>
        <v>-4.3623706878618833</v>
      </c>
      <c r="T86" s="27">
        <f t="shared" si="29"/>
        <v>-4.3623706878618833</v>
      </c>
      <c r="U86" s="27">
        <f t="shared" si="29"/>
        <v>-4.3623706878618833</v>
      </c>
      <c r="V86" s="27">
        <f t="shared" si="29"/>
        <v>0</v>
      </c>
      <c r="W86" s="27">
        <f t="shared" si="29"/>
        <v>0</v>
      </c>
      <c r="X86" s="27">
        <f t="shared" si="29"/>
        <v>0</v>
      </c>
      <c r="Y86" s="27">
        <f t="shared" si="29"/>
        <v>0</v>
      </c>
      <c r="Z86" s="27">
        <f t="shared" si="29"/>
        <v>0</v>
      </c>
      <c r="AA86" s="27">
        <f t="shared" si="29"/>
        <v>0</v>
      </c>
      <c r="AB86" s="27">
        <f t="shared" si="29"/>
        <v>0</v>
      </c>
      <c r="AC86" s="27">
        <f t="shared" si="29"/>
        <v>0</v>
      </c>
      <c r="AD86" s="27">
        <f t="shared" si="29"/>
        <v>0</v>
      </c>
      <c r="AE86" s="27">
        <f t="shared" si="29"/>
        <v>0</v>
      </c>
      <c r="AF86" s="27">
        <f t="shared" si="29"/>
        <v>0</v>
      </c>
      <c r="AG86" s="27">
        <f t="shared" si="29"/>
        <v>0</v>
      </c>
      <c r="AH86" s="27">
        <f t="shared" si="29"/>
        <v>0</v>
      </c>
      <c r="AI86" s="27">
        <f t="shared" si="29"/>
        <v>0</v>
      </c>
      <c r="AJ86" s="27">
        <f t="shared" si="29"/>
        <v>0</v>
      </c>
      <c r="AK86" s="27">
        <f t="shared" si="29"/>
        <v>0</v>
      </c>
      <c r="AL86" s="27">
        <f t="shared" si="29"/>
        <v>0</v>
      </c>
      <c r="AM86" s="27">
        <f t="shared" si="29"/>
        <v>0</v>
      </c>
      <c r="AN86" s="27">
        <f t="shared" si="29"/>
        <v>0</v>
      </c>
      <c r="AO86" s="27">
        <f t="shared" si="29"/>
        <v>0</v>
      </c>
      <c r="AP86" s="27">
        <f t="shared" si="29"/>
        <v>0</v>
      </c>
      <c r="AQ86" s="27">
        <f t="shared" si="29"/>
        <v>0</v>
      </c>
      <c r="AS86" s="27">
        <f t="shared" ref="AS86" si="30">AS51-AS28</f>
        <v>0</v>
      </c>
    </row>
    <row r="87" spans="2:45" ht="15.6" x14ac:dyDescent="0.25">
      <c r="B87" s="4" t="s">
        <v>18</v>
      </c>
      <c r="D87" s="14" t="s">
        <v>24</v>
      </c>
      <c r="E87" s="27">
        <f t="shared" si="21"/>
        <v>-2.7319230557263641</v>
      </c>
      <c r="F87" s="16"/>
      <c r="G87" s="27">
        <f t="shared" si="22"/>
        <v>-1.7066149328159028</v>
      </c>
      <c r="I87" s="27">
        <f t="shared" ref="I87:AQ87" si="31">I52-I29</f>
        <v>-4.5532050928772883E-2</v>
      </c>
      <c r="J87" s="27">
        <f t="shared" si="31"/>
        <v>-0.13659615278631843</v>
      </c>
      <c r="K87" s="27">
        <f t="shared" si="31"/>
        <v>-0.22766025464386352</v>
      </c>
      <c r="L87" s="27">
        <f t="shared" si="31"/>
        <v>-0.2731923055726363</v>
      </c>
      <c r="M87" s="27">
        <f t="shared" si="31"/>
        <v>-0.27319230557263641</v>
      </c>
      <c r="N87" s="27">
        <f t="shared" si="31"/>
        <v>-0.27319230557263624</v>
      </c>
      <c r="O87" s="27">
        <f t="shared" si="31"/>
        <v>-0.2731923055726363</v>
      </c>
      <c r="P87" s="27">
        <f t="shared" si="31"/>
        <v>-0.27319230557263641</v>
      </c>
      <c r="Q87" s="27">
        <f t="shared" si="31"/>
        <v>-0.27319230557263646</v>
      </c>
      <c r="R87" s="27">
        <f t="shared" si="31"/>
        <v>-0.27319230557263652</v>
      </c>
      <c r="S87" s="27">
        <f t="shared" si="31"/>
        <v>-0.22766025464386364</v>
      </c>
      <c r="T87" s="27">
        <f t="shared" si="31"/>
        <v>-0.1365961527863182</v>
      </c>
      <c r="U87" s="27">
        <f t="shared" si="31"/>
        <v>-4.553205092877266E-2</v>
      </c>
      <c r="V87" s="27">
        <f t="shared" si="31"/>
        <v>0</v>
      </c>
      <c r="W87" s="27">
        <f t="shared" si="31"/>
        <v>0</v>
      </c>
      <c r="X87" s="27">
        <f t="shared" si="31"/>
        <v>0</v>
      </c>
      <c r="Y87" s="27">
        <f t="shared" si="31"/>
        <v>0</v>
      </c>
      <c r="Z87" s="27">
        <f t="shared" si="31"/>
        <v>0</v>
      </c>
      <c r="AA87" s="27">
        <f t="shared" si="31"/>
        <v>0</v>
      </c>
      <c r="AB87" s="27">
        <f t="shared" si="31"/>
        <v>0</v>
      </c>
      <c r="AC87" s="27">
        <f t="shared" si="31"/>
        <v>0</v>
      </c>
      <c r="AD87" s="27">
        <f t="shared" si="31"/>
        <v>0</v>
      </c>
      <c r="AE87" s="27">
        <f t="shared" si="31"/>
        <v>0</v>
      </c>
      <c r="AF87" s="27">
        <f t="shared" si="31"/>
        <v>0</v>
      </c>
      <c r="AG87" s="27">
        <f t="shared" si="31"/>
        <v>0</v>
      </c>
      <c r="AH87" s="27">
        <f t="shared" si="31"/>
        <v>0</v>
      </c>
      <c r="AI87" s="27">
        <f t="shared" si="31"/>
        <v>0</v>
      </c>
      <c r="AJ87" s="27">
        <f t="shared" si="31"/>
        <v>0</v>
      </c>
      <c r="AK87" s="27">
        <f t="shared" si="31"/>
        <v>0</v>
      </c>
      <c r="AL87" s="27">
        <f t="shared" si="31"/>
        <v>0</v>
      </c>
      <c r="AM87" s="27">
        <f t="shared" si="31"/>
        <v>0</v>
      </c>
      <c r="AN87" s="27">
        <f t="shared" si="31"/>
        <v>0</v>
      </c>
      <c r="AO87" s="27">
        <f t="shared" si="31"/>
        <v>0</v>
      </c>
      <c r="AP87" s="27">
        <f t="shared" si="31"/>
        <v>0</v>
      </c>
      <c r="AQ87" s="27">
        <f t="shared" si="31"/>
        <v>0</v>
      </c>
      <c r="AS87" s="27">
        <f t="shared" ref="AS87" si="32">AS52-AS29</f>
        <v>0</v>
      </c>
    </row>
    <row r="88" spans="2:45" ht="15.6" x14ac:dyDescent="0.25">
      <c r="B88" s="4" t="s">
        <v>19</v>
      </c>
      <c r="D88" s="14" t="s">
        <v>24</v>
      </c>
      <c r="E88" s="27">
        <f t="shared" si="21"/>
        <v>-8.2289143233413711</v>
      </c>
      <c r="F88" s="16"/>
      <c r="G88" s="27">
        <f t="shared" si="22"/>
        <v>-5.140550366394983</v>
      </c>
      <c r="I88" s="27">
        <f t="shared" ref="I88:AQ88" si="33">I53-I30</f>
        <v>-0.13714857205568975</v>
      </c>
      <c r="J88" s="27">
        <f t="shared" si="33"/>
        <v>-0.41144571616706838</v>
      </c>
      <c r="K88" s="27">
        <f t="shared" si="33"/>
        <v>-0.68574286027844789</v>
      </c>
      <c r="L88" s="27">
        <f t="shared" si="33"/>
        <v>-0.82289143233413808</v>
      </c>
      <c r="M88" s="27">
        <f t="shared" si="33"/>
        <v>-0.82289143233413831</v>
      </c>
      <c r="N88" s="27">
        <f t="shared" si="33"/>
        <v>-0.82289143233413853</v>
      </c>
      <c r="O88" s="27">
        <f t="shared" si="33"/>
        <v>-0.82289143233413808</v>
      </c>
      <c r="P88" s="27">
        <f t="shared" si="33"/>
        <v>-0.82289143233413786</v>
      </c>
      <c r="Q88" s="27">
        <f t="shared" si="33"/>
        <v>-0.82289143233413808</v>
      </c>
      <c r="R88" s="27">
        <f t="shared" si="33"/>
        <v>-0.82289143233413831</v>
      </c>
      <c r="S88" s="27">
        <f t="shared" si="33"/>
        <v>-0.68574286027844877</v>
      </c>
      <c r="T88" s="27">
        <f t="shared" si="33"/>
        <v>-0.41144571616706926</v>
      </c>
      <c r="U88" s="27">
        <f t="shared" si="33"/>
        <v>-0.13714857205568975</v>
      </c>
      <c r="V88" s="27">
        <f t="shared" si="33"/>
        <v>0</v>
      </c>
      <c r="W88" s="27">
        <f t="shared" si="33"/>
        <v>0</v>
      </c>
      <c r="X88" s="27">
        <f t="shared" si="33"/>
        <v>0</v>
      </c>
      <c r="Y88" s="27">
        <f t="shared" si="33"/>
        <v>0</v>
      </c>
      <c r="Z88" s="27">
        <f t="shared" si="33"/>
        <v>0</v>
      </c>
      <c r="AA88" s="27">
        <f t="shared" si="33"/>
        <v>0</v>
      </c>
      <c r="AB88" s="27">
        <f t="shared" si="33"/>
        <v>0</v>
      </c>
      <c r="AC88" s="27">
        <f t="shared" si="33"/>
        <v>0</v>
      </c>
      <c r="AD88" s="27">
        <f t="shared" si="33"/>
        <v>0</v>
      </c>
      <c r="AE88" s="27">
        <f t="shared" si="33"/>
        <v>0</v>
      </c>
      <c r="AF88" s="27">
        <f t="shared" si="33"/>
        <v>0</v>
      </c>
      <c r="AG88" s="27">
        <f t="shared" si="33"/>
        <v>0</v>
      </c>
      <c r="AH88" s="27">
        <f t="shared" si="33"/>
        <v>0</v>
      </c>
      <c r="AI88" s="27">
        <f t="shared" si="33"/>
        <v>0</v>
      </c>
      <c r="AJ88" s="27">
        <f t="shared" si="33"/>
        <v>0</v>
      </c>
      <c r="AK88" s="27">
        <f t="shared" si="33"/>
        <v>0</v>
      </c>
      <c r="AL88" s="27">
        <f t="shared" si="33"/>
        <v>0</v>
      </c>
      <c r="AM88" s="27">
        <f t="shared" si="33"/>
        <v>0</v>
      </c>
      <c r="AN88" s="27">
        <f t="shared" si="33"/>
        <v>0</v>
      </c>
      <c r="AO88" s="27">
        <f t="shared" si="33"/>
        <v>0</v>
      </c>
      <c r="AP88" s="27">
        <f t="shared" si="33"/>
        <v>0</v>
      </c>
      <c r="AQ88" s="27">
        <f t="shared" si="33"/>
        <v>0</v>
      </c>
      <c r="AS88" s="27">
        <f t="shared" ref="AS88" si="34">AS53-AS30</f>
        <v>0</v>
      </c>
    </row>
    <row r="89" spans="2:45" ht="15.6" x14ac:dyDescent="0.25">
      <c r="B89" s="4" t="s">
        <v>20</v>
      </c>
      <c r="D89" s="14" t="s">
        <v>24</v>
      </c>
      <c r="E89" s="27">
        <f t="shared" si="21"/>
        <v>-5.1677715917443052</v>
      </c>
      <c r="F89" s="16"/>
      <c r="G89" s="27">
        <f t="shared" si="22"/>
        <v>-3.2282739989204163</v>
      </c>
      <c r="I89" s="27">
        <f t="shared" ref="I89:AQ89" si="35">I54-I31</f>
        <v>-8.612952652907202E-2</v>
      </c>
      <c r="J89" s="27">
        <f t="shared" si="35"/>
        <v>-0.25838857958721562</v>
      </c>
      <c r="K89" s="27">
        <f t="shared" si="35"/>
        <v>-0.43064763264535877</v>
      </c>
      <c r="L89" s="27">
        <f t="shared" si="35"/>
        <v>-0.51677715917443057</v>
      </c>
      <c r="M89" s="27">
        <f t="shared" si="35"/>
        <v>-0.51677715917443023</v>
      </c>
      <c r="N89" s="27">
        <f t="shared" si="35"/>
        <v>-0.51677715917443023</v>
      </c>
      <c r="O89" s="27">
        <f t="shared" si="35"/>
        <v>-0.51677715917443034</v>
      </c>
      <c r="P89" s="27">
        <f t="shared" si="35"/>
        <v>-0.51677715917443023</v>
      </c>
      <c r="Q89" s="27">
        <f t="shared" si="35"/>
        <v>-0.51677715917443046</v>
      </c>
      <c r="R89" s="27">
        <f t="shared" si="35"/>
        <v>-0.51677715917443034</v>
      </c>
      <c r="S89" s="27">
        <f t="shared" si="35"/>
        <v>-0.43064763264535855</v>
      </c>
      <c r="T89" s="27">
        <f t="shared" si="35"/>
        <v>-0.25838857958721517</v>
      </c>
      <c r="U89" s="27">
        <f t="shared" si="35"/>
        <v>-8.6129526529071576E-2</v>
      </c>
      <c r="V89" s="27">
        <f t="shared" si="35"/>
        <v>0</v>
      </c>
      <c r="W89" s="27">
        <f t="shared" si="35"/>
        <v>0</v>
      </c>
      <c r="X89" s="27">
        <f t="shared" si="35"/>
        <v>0</v>
      </c>
      <c r="Y89" s="27">
        <f t="shared" si="35"/>
        <v>0</v>
      </c>
      <c r="Z89" s="27">
        <f t="shared" si="35"/>
        <v>0</v>
      </c>
      <c r="AA89" s="27">
        <f t="shared" si="35"/>
        <v>0</v>
      </c>
      <c r="AB89" s="27">
        <f t="shared" si="35"/>
        <v>0</v>
      </c>
      <c r="AC89" s="27">
        <f t="shared" si="35"/>
        <v>0</v>
      </c>
      <c r="AD89" s="27">
        <f t="shared" si="35"/>
        <v>0</v>
      </c>
      <c r="AE89" s="27">
        <f t="shared" si="35"/>
        <v>0</v>
      </c>
      <c r="AF89" s="27">
        <f t="shared" si="35"/>
        <v>0</v>
      </c>
      <c r="AG89" s="27">
        <f t="shared" si="35"/>
        <v>0</v>
      </c>
      <c r="AH89" s="27">
        <f t="shared" si="35"/>
        <v>0</v>
      </c>
      <c r="AI89" s="27">
        <f t="shared" si="35"/>
        <v>0</v>
      </c>
      <c r="AJ89" s="27">
        <f t="shared" si="35"/>
        <v>0</v>
      </c>
      <c r="AK89" s="27">
        <f t="shared" si="35"/>
        <v>0</v>
      </c>
      <c r="AL89" s="27">
        <f t="shared" si="35"/>
        <v>0</v>
      </c>
      <c r="AM89" s="27">
        <f t="shared" si="35"/>
        <v>0</v>
      </c>
      <c r="AN89" s="27">
        <f t="shared" si="35"/>
        <v>0</v>
      </c>
      <c r="AO89" s="27">
        <f t="shared" si="35"/>
        <v>0</v>
      </c>
      <c r="AP89" s="27">
        <f t="shared" si="35"/>
        <v>0</v>
      </c>
      <c r="AQ89" s="27">
        <f t="shared" si="35"/>
        <v>0</v>
      </c>
      <c r="AS89" s="27">
        <f t="shared" ref="AS89" si="36">AS54-AS31</f>
        <v>0</v>
      </c>
    </row>
    <row r="90" spans="2:45" x14ac:dyDescent="0.25">
      <c r="B90" s="31" t="s">
        <v>27</v>
      </c>
      <c r="C90" s="31"/>
      <c r="E90" s="33">
        <f t="shared" ref="E90" si="37">SUM(E83:E89)</f>
        <v>-16.128608970812039</v>
      </c>
      <c r="G90" s="33">
        <f t="shared" ref="G90" si="38">SUM(G83:G89)</f>
        <v>-3.9876902877720841</v>
      </c>
      <c r="I90" s="33">
        <f t="shared" ref="I90:AQ90" si="39">SUM(I83:I89)</f>
        <v>4.0935605383483491</v>
      </c>
      <c r="J90" s="33">
        <f t="shared" si="39"/>
        <v>3.5559402393212798</v>
      </c>
      <c r="K90" s="33">
        <f t="shared" si="39"/>
        <v>3.0183199402942131</v>
      </c>
      <c r="L90" s="33">
        <f t="shared" si="39"/>
        <v>-1.6128608970812051</v>
      </c>
      <c r="M90" s="33">
        <f t="shared" si="39"/>
        <v>-1.6128608970812048</v>
      </c>
      <c r="N90" s="33">
        <f t="shared" si="39"/>
        <v>-1.6128608970812048</v>
      </c>
      <c r="O90" s="33">
        <f t="shared" si="39"/>
        <v>-1.6128608970812048</v>
      </c>
      <c r="P90" s="33">
        <f t="shared" si="39"/>
        <v>-1.6128608970812044</v>
      </c>
      <c r="Q90" s="33">
        <f t="shared" si="39"/>
        <v>-1.6128608970812048</v>
      </c>
      <c r="R90" s="33">
        <f t="shared" si="39"/>
        <v>-1.6128608970812053</v>
      </c>
      <c r="S90" s="33">
        <f t="shared" si="39"/>
        <v>-5.7064214354295544</v>
      </c>
      <c r="T90" s="33">
        <f t="shared" si="39"/>
        <v>-5.168801136402486</v>
      </c>
      <c r="U90" s="33">
        <f t="shared" si="39"/>
        <v>-4.6311808373754175</v>
      </c>
      <c r="V90" s="33">
        <f t="shared" si="39"/>
        <v>0</v>
      </c>
      <c r="W90" s="33">
        <f t="shared" si="39"/>
        <v>0</v>
      </c>
      <c r="X90" s="33">
        <f t="shared" si="39"/>
        <v>0</v>
      </c>
      <c r="Y90" s="33">
        <f t="shared" si="39"/>
        <v>0</v>
      </c>
      <c r="Z90" s="33">
        <f t="shared" si="39"/>
        <v>0</v>
      </c>
      <c r="AA90" s="33">
        <f t="shared" si="39"/>
        <v>0</v>
      </c>
      <c r="AB90" s="33">
        <f t="shared" si="39"/>
        <v>0</v>
      </c>
      <c r="AC90" s="33">
        <f t="shared" si="39"/>
        <v>0</v>
      </c>
      <c r="AD90" s="33">
        <f t="shared" si="39"/>
        <v>0</v>
      </c>
      <c r="AE90" s="33">
        <f t="shared" si="39"/>
        <v>0</v>
      </c>
      <c r="AF90" s="33">
        <f t="shared" si="39"/>
        <v>0</v>
      </c>
      <c r="AG90" s="33">
        <f t="shared" si="39"/>
        <v>0</v>
      </c>
      <c r="AH90" s="33">
        <f t="shared" si="39"/>
        <v>0</v>
      </c>
      <c r="AI90" s="33">
        <f t="shared" si="39"/>
        <v>0</v>
      </c>
      <c r="AJ90" s="33">
        <f t="shared" si="39"/>
        <v>0</v>
      </c>
      <c r="AK90" s="33">
        <f t="shared" si="39"/>
        <v>0</v>
      </c>
      <c r="AL90" s="33">
        <f t="shared" si="39"/>
        <v>0</v>
      </c>
      <c r="AM90" s="33">
        <f t="shared" si="39"/>
        <v>0</v>
      </c>
      <c r="AN90" s="33">
        <f t="shared" si="39"/>
        <v>0</v>
      </c>
      <c r="AO90" s="33">
        <f t="shared" si="39"/>
        <v>0</v>
      </c>
      <c r="AP90" s="33">
        <f t="shared" si="39"/>
        <v>0</v>
      </c>
      <c r="AQ90" s="33">
        <f t="shared" si="39"/>
        <v>0</v>
      </c>
      <c r="AS90" s="33">
        <f t="shared" ref="AS90" si="40">SUM(AS83:AS89)</f>
        <v>0</v>
      </c>
    </row>
    <row r="91" spans="2:45" x14ac:dyDescent="0.25">
      <c r="E91" s="4"/>
    </row>
    <row r="92" spans="2:45" ht="16.2" thickBot="1" x14ac:dyDescent="0.3">
      <c r="B92" s="1" t="s">
        <v>28</v>
      </c>
      <c r="C92" s="1"/>
      <c r="E92" s="37">
        <f>E57-E34</f>
        <v>-43.609560972720374</v>
      </c>
      <c r="G92" s="37">
        <f>G57-G34</f>
        <v>4.2934775871401598E-3</v>
      </c>
      <c r="H92" s="25"/>
      <c r="I92" s="37">
        <f t="shared" ref="I92:AQ92" si="41">I57-I34</f>
        <v>18.475869829652648</v>
      </c>
      <c r="J92" s="37">
        <f t="shared" si="41"/>
        <v>17.022217797228635</v>
      </c>
      <c r="K92" s="37">
        <f t="shared" si="41"/>
        <v>15.568565764804621</v>
      </c>
      <c r="L92" s="37">
        <f t="shared" si="41"/>
        <v>-4.3609560972720498</v>
      </c>
      <c r="M92" s="37">
        <f t="shared" si="41"/>
        <v>-4.3609560972720463</v>
      </c>
      <c r="N92" s="37">
        <f t="shared" si="41"/>
        <v>-4.360956097272048</v>
      </c>
      <c r="O92" s="37">
        <f t="shared" si="41"/>
        <v>-4.3609560972720463</v>
      </c>
      <c r="P92" s="37">
        <f t="shared" si="41"/>
        <v>-4.3609560972720445</v>
      </c>
      <c r="Q92" s="37">
        <f t="shared" si="41"/>
        <v>-4.3609560972720427</v>
      </c>
      <c r="R92" s="37">
        <f t="shared" si="41"/>
        <v>-4.3609560972720409</v>
      </c>
      <c r="S92" s="37">
        <f t="shared" si="41"/>
        <v>-22.836825926924696</v>
      </c>
      <c r="T92" s="37">
        <f t="shared" si="41"/>
        <v>-21.383173894500683</v>
      </c>
      <c r="U92" s="37">
        <f t="shared" si="41"/>
        <v>-19.929521862076665</v>
      </c>
      <c r="V92" s="37">
        <f t="shared" si="41"/>
        <v>0</v>
      </c>
      <c r="W92" s="37">
        <f t="shared" si="41"/>
        <v>0</v>
      </c>
      <c r="X92" s="37">
        <f t="shared" si="41"/>
        <v>0</v>
      </c>
      <c r="Y92" s="37">
        <f t="shared" si="41"/>
        <v>1.3322676295501878E-15</v>
      </c>
      <c r="Z92" s="37">
        <f t="shared" si="41"/>
        <v>0</v>
      </c>
      <c r="AA92" s="37">
        <f t="shared" si="41"/>
        <v>0</v>
      </c>
      <c r="AB92" s="37">
        <f t="shared" si="41"/>
        <v>0</v>
      </c>
      <c r="AC92" s="37">
        <f t="shared" si="41"/>
        <v>0</v>
      </c>
      <c r="AD92" s="37">
        <f t="shared" si="41"/>
        <v>0</v>
      </c>
      <c r="AE92" s="37">
        <f t="shared" si="41"/>
        <v>0</v>
      </c>
      <c r="AF92" s="37">
        <f t="shared" si="41"/>
        <v>0</v>
      </c>
      <c r="AG92" s="37">
        <f t="shared" si="41"/>
        <v>0</v>
      </c>
      <c r="AH92" s="37">
        <f t="shared" si="41"/>
        <v>0</v>
      </c>
      <c r="AI92" s="37">
        <f t="shared" si="41"/>
        <v>0</v>
      </c>
      <c r="AJ92" s="37">
        <f t="shared" si="41"/>
        <v>0</v>
      </c>
      <c r="AK92" s="37">
        <f t="shared" si="41"/>
        <v>0</v>
      </c>
      <c r="AL92" s="37">
        <f t="shared" si="41"/>
        <v>0</v>
      </c>
      <c r="AM92" s="37">
        <f t="shared" si="41"/>
        <v>0</v>
      </c>
      <c r="AN92" s="37">
        <f t="shared" si="41"/>
        <v>0</v>
      </c>
      <c r="AO92" s="37">
        <f t="shared" si="41"/>
        <v>0</v>
      </c>
      <c r="AP92" s="37">
        <f t="shared" si="41"/>
        <v>0</v>
      </c>
      <c r="AQ92" s="37">
        <f t="shared" si="41"/>
        <v>0</v>
      </c>
      <c r="AS92" s="37">
        <f t="shared" ref="AS92" si="42">AS57-AS34</f>
        <v>0</v>
      </c>
    </row>
    <row r="93" spans="2:45" ht="13.8" hidden="1" outlineLevel="1" thickTop="1" x14ac:dyDescent="0.25">
      <c r="B93" s="41" t="s">
        <v>42</v>
      </c>
      <c r="I93" s="27">
        <v>0</v>
      </c>
      <c r="J93" s="27">
        <v>0</v>
      </c>
      <c r="K93" s="27">
        <v>0</v>
      </c>
      <c r="L93" s="27">
        <v>0</v>
      </c>
      <c r="M93" s="27">
        <v>0</v>
      </c>
      <c r="N93" s="27">
        <v>0</v>
      </c>
      <c r="O93" s="27">
        <v>0</v>
      </c>
      <c r="P93" s="27">
        <v>0</v>
      </c>
      <c r="Q93" s="27">
        <v>0</v>
      </c>
      <c r="R93" s="27">
        <v>0</v>
      </c>
      <c r="S93" s="27">
        <v>0</v>
      </c>
      <c r="T93" s="27">
        <v>0</v>
      </c>
      <c r="U93" s="27">
        <v>0</v>
      </c>
      <c r="V93" s="27">
        <v>0</v>
      </c>
      <c r="W93" s="27">
        <v>0</v>
      </c>
      <c r="X93" s="27">
        <v>0</v>
      </c>
      <c r="Y93" s="27">
        <v>0</v>
      </c>
      <c r="Z93" s="27">
        <v>0</v>
      </c>
      <c r="AA93" s="27">
        <v>0</v>
      </c>
      <c r="AB93" s="27">
        <v>0</v>
      </c>
      <c r="AC93" s="27">
        <v>0</v>
      </c>
      <c r="AD93" s="27">
        <v>0</v>
      </c>
      <c r="AE93" s="27">
        <v>0</v>
      </c>
      <c r="AF93" s="27">
        <v>0</v>
      </c>
      <c r="AG93" s="27">
        <v>0</v>
      </c>
      <c r="AH93" s="27">
        <v>0</v>
      </c>
      <c r="AI93" s="27">
        <v>0</v>
      </c>
      <c r="AJ93" s="27">
        <v>0</v>
      </c>
      <c r="AK93" s="27">
        <v>0</v>
      </c>
      <c r="AL93" s="27">
        <v>0</v>
      </c>
      <c r="AM93" s="27">
        <v>0</v>
      </c>
      <c r="AN93" s="27">
        <v>0</v>
      </c>
      <c r="AO93" s="27">
        <v>0</v>
      </c>
      <c r="AP93" s="27">
        <v>0</v>
      </c>
      <c r="AQ93" s="27">
        <v>0</v>
      </c>
    </row>
    <row r="94" spans="2:45" ht="13.8" collapsed="1" thickTop="1" x14ac:dyDescent="0.25"/>
    <row r="96" spans="2:45" s="40" customFormat="1" ht="10.199999999999999" x14ac:dyDescent="0.2">
      <c r="B96" s="39">
        <v>1</v>
      </c>
      <c r="C96" s="40" t="s">
        <v>30</v>
      </c>
      <c r="D96" s="42"/>
      <c r="E96" s="43"/>
    </row>
    <row r="97" spans="2:5" s="40" customFormat="1" ht="10.199999999999999" x14ac:dyDescent="0.2">
      <c r="B97" s="39">
        <f>B96+1</f>
        <v>2</v>
      </c>
      <c r="C97" s="40" t="s">
        <v>31</v>
      </c>
      <c r="D97" s="42"/>
      <c r="E97" s="43"/>
    </row>
    <row r="98" spans="2:5" s="40" customFormat="1" ht="10.199999999999999" x14ac:dyDescent="0.2">
      <c r="B98" s="39">
        <f t="shared" ref="B98:B105" si="43">B97+1</f>
        <v>3</v>
      </c>
      <c r="C98" s="40" t="s">
        <v>32</v>
      </c>
      <c r="D98" s="42"/>
      <c r="E98" s="43"/>
    </row>
    <row r="99" spans="2:5" s="40" customFormat="1" ht="10.199999999999999" x14ac:dyDescent="0.2">
      <c r="B99" s="39">
        <f t="shared" si="43"/>
        <v>4</v>
      </c>
      <c r="C99" s="40" t="s">
        <v>33</v>
      </c>
      <c r="D99" s="42"/>
      <c r="E99" s="43"/>
    </row>
    <row r="100" spans="2:5" s="40" customFormat="1" ht="10.199999999999999" x14ac:dyDescent="0.2">
      <c r="B100" s="39">
        <f t="shared" si="43"/>
        <v>5</v>
      </c>
      <c r="C100" s="40" t="s">
        <v>34</v>
      </c>
      <c r="D100" s="42"/>
      <c r="E100" s="43"/>
    </row>
    <row r="101" spans="2:5" s="40" customFormat="1" ht="10.199999999999999" x14ac:dyDescent="0.2">
      <c r="B101" s="39">
        <f t="shared" si="43"/>
        <v>6</v>
      </c>
      <c r="C101" s="40" t="s">
        <v>35</v>
      </c>
      <c r="D101" s="42"/>
      <c r="E101" s="43"/>
    </row>
    <row r="102" spans="2:5" s="40" customFormat="1" ht="10.199999999999999" x14ac:dyDescent="0.2">
      <c r="B102" s="39">
        <f t="shared" si="43"/>
        <v>7</v>
      </c>
      <c r="C102" s="40" t="s">
        <v>36</v>
      </c>
      <c r="D102" s="42"/>
      <c r="E102" s="43"/>
    </row>
    <row r="103" spans="2:5" s="40" customFormat="1" ht="10.199999999999999" x14ac:dyDescent="0.2">
      <c r="B103" s="39">
        <f t="shared" si="43"/>
        <v>8</v>
      </c>
      <c r="C103" s="40" t="s">
        <v>37</v>
      </c>
      <c r="D103" s="42"/>
      <c r="E103" s="43"/>
    </row>
    <row r="104" spans="2:5" s="40" customFormat="1" ht="10.199999999999999" x14ac:dyDescent="0.2">
      <c r="B104" s="39">
        <f t="shared" si="43"/>
        <v>9</v>
      </c>
      <c r="C104" s="40" t="s">
        <v>38</v>
      </c>
      <c r="D104" s="42"/>
      <c r="E104" s="43"/>
    </row>
    <row r="105" spans="2:5" s="40" customFormat="1" ht="10.199999999999999" x14ac:dyDescent="0.2">
      <c r="B105" s="39">
        <f t="shared" si="43"/>
        <v>10</v>
      </c>
      <c r="C105" s="40" t="s">
        <v>39</v>
      </c>
      <c r="D105" s="42"/>
      <c r="E105" s="43"/>
    </row>
    <row r="106" spans="2:5" s="40" customFormat="1" ht="10.199999999999999" x14ac:dyDescent="0.2">
      <c r="B106" s="39"/>
      <c r="C106" s="40" t="s">
        <v>40</v>
      </c>
      <c r="D106" s="42"/>
      <c r="E106" s="43"/>
    </row>
    <row r="107" spans="2:5" s="40" customFormat="1" ht="10.199999999999999" x14ac:dyDescent="0.2">
      <c r="B107" s="39">
        <f>B105+1</f>
        <v>11</v>
      </c>
      <c r="C107" s="40" t="s">
        <v>41</v>
      </c>
      <c r="D107" s="42"/>
      <c r="E107" s="43"/>
    </row>
    <row r="108" spans="2:5" s="40" customFormat="1" ht="10.199999999999999" x14ac:dyDescent="0.2">
      <c r="D108" s="42"/>
      <c r="E108" s="43"/>
    </row>
  </sheetData>
  <pageMargins left="0.2" right="0.2" top="0.25" bottom="0.5" header="0.3" footer="0.3"/>
  <pageSetup scale="65" orientation="landscape" r:id="rId1"/>
  <rowBreaks count="1" manualBreakCount="1">
    <brk id="58"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Staffs 3rd Set No. 54</vt:lpstr>
      <vt:lpstr>'Staffs 3rd Set No. 54'!Print_Area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