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hidePivotFieldList="1" defaultThemeVersion="124226"/>
  <bookViews>
    <workbookView xWindow="240" yWindow="360" windowWidth="18732" windowHeight="10176" activeTab="1"/>
  </bookViews>
  <sheets>
    <sheet name="FKEC Table" sheetId="1" r:id="rId1"/>
    <sheet name="FKEC Monthly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4" i="2" l="1" a="1"/>
  <c r="D4" i="2"/>
  <c r="D5" i="2" a="1"/>
  <c r="D5" i="2" s="1"/>
  <c r="D6" i="2" a="1"/>
  <c r="D6" i="2"/>
  <c r="D7" i="2" a="1"/>
  <c r="D7" i="2" s="1"/>
  <c r="D8" i="2" a="1"/>
  <c r="D8" i="2"/>
  <c r="D9" i="2" a="1"/>
  <c r="D9" i="2" s="1"/>
  <c r="D10" i="2" a="1"/>
  <c r="D10" i="2"/>
  <c r="D11" i="2" a="1"/>
  <c r="D11" i="2" s="1"/>
  <c r="D12" i="2" a="1"/>
  <c r="D12" i="2"/>
  <c r="D13" i="2" a="1"/>
  <c r="D13" i="2" s="1"/>
  <c r="D14" i="2" a="1"/>
  <c r="D14" i="2"/>
  <c r="D15" i="2" a="1"/>
  <c r="D15" i="2" s="1"/>
  <c r="D16" i="2" a="1"/>
  <c r="D16" i="2"/>
  <c r="D17" i="2" a="1"/>
  <c r="D17" i="2" s="1"/>
  <c r="D18" i="2" a="1"/>
  <c r="D18" i="2"/>
  <c r="D19" i="2" a="1"/>
  <c r="D19" i="2" s="1"/>
  <c r="D20" i="2" a="1"/>
  <c r="D20" i="2"/>
  <c r="D21" i="2" a="1"/>
  <c r="D21" i="2" s="1"/>
  <c r="D22" i="2" a="1"/>
  <c r="D22" i="2"/>
  <c r="D23" i="2" a="1"/>
  <c r="D23" i="2" s="1"/>
  <c r="D24" i="2" a="1"/>
  <c r="D24" i="2"/>
  <c r="D25" i="2" a="1"/>
  <c r="D25" i="2" s="1"/>
  <c r="D26" i="2" a="1"/>
  <c r="D26" i="2"/>
  <c r="D27" i="2" a="1"/>
  <c r="D27" i="2" s="1"/>
  <c r="D28" i="2" a="1"/>
  <c r="D28" i="2"/>
  <c r="D29" i="2" a="1"/>
  <c r="D29" i="2" s="1"/>
  <c r="D30" i="2" a="1"/>
  <c r="D30" i="2"/>
  <c r="D31" i="2" a="1"/>
  <c r="D31" i="2" s="1"/>
  <c r="D32" i="2" a="1"/>
  <c r="D32" i="2"/>
  <c r="D33" i="2" a="1"/>
  <c r="D33" i="2" s="1"/>
  <c r="D34" i="2" a="1"/>
  <c r="D34" i="2"/>
  <c r="D35" i="2" a="1"/>
  <c r="D35" i="2" s="1"/>
  <c r="D36" i="2" a="1"/>
  <c r="D36" i="2"/>
  <c r="D37" i="2" a="1"/>
  <c r="D37" i="2" s="1"/>
  <c r="D38" i="2" a="1"/>
  <c r="D38" i="2"/>
  <c r="D39" i="2" a="1"/>
  <c r="D39" i="2" s="1"/>
  <c r="D40" i="2" a="1"/>
  <c r="D40" i="2"/>
  <c r="D41" i="2" a="1"/>
  <c r="D41" i="2" s="1"/>
  <c r="D42" i="2" a="1"/>
  <c r="D42" i="2"/>
  <c r="D43" i="2" a="1"/>
  <c r="D43" i="2" s="1"/>
  <c r="D44" i="2" a="1"/>
  <c r="D44" i="2"/>
  <c r="D45" i="2" a="1"/>
  <c r="D45" i="2" s="1"/>
  <c r="D46" i="2" a="1"/>
  <c r="D46" i="2"/>
  <c r="D47" i="2" a="1"/>
  <c r="D47" i="2" s="1"/>
  <c r="D48" i="2" a="1"/>
  <c r="D48" i="2"/>
  <c r="D49" i="2" a="1"/>
  <c r="D49" i="2" s="1"/>
  <c r="D50" i="2" a="1"/>
  <c r="D50" i="2"/>
  <c r="D51" i="2" a="1"/>
  <c r="D51" i="2" s="1"/>
  <c r="D52" i="2" a="1"/>
  <c r="D52" i="2"/>
  <c r="D53" i="2" a="1"/>
  <c r="D53" i="2" s="1"/>
  <c r="D54" i="2" a="1"/>
  <c r="D54" i="2"/>
  <c r="D55" i="2" a="1"/>
  <c r="D55" i="2" s="1"/>
  <c r="D56" i="2" a="1"/>
  <c r="D56" i="2"/>
  <c r="D57" i="2" a="1"/>
  <c r="D57" i="2" s="1"/>
  <c r="D58" i="2" a="1"/>
  <c r="D58" i="2"/>
  <c r="D59" i="2" a="1"/>
  <c r="D59" i="2" s="1"/>
  <c r="D60" i="2" a="1"/>
  <c r="D60" i="2"/>
  <c r="D61" i="2" a="1"/>
  <c r="D61" i="2" s="1"/>
  <c r="D62" i="2" a="1"/>
  <c r="D62" i="2"/>
  <c r="D63" i="2" a="1"/>
  <c r="D63" i="2" s="1"/>
  <c r="D64" i="2" a="1"/>
  <c r="D64" i="2"/>
  <c r="D65" i="2" a="1"/>
  <c r="D65" i="2" s="1"/>
  <c r="D66" i="2" a="1"/>
  <c r="D66" i="2"/>
  <c r="D67" i="2" a="1"/>
  <c r="D67" i="2" s="1"/>
  <c r="D68" i="2" a="1"/>
  <c r="D68" i="2"/>
  <c r="D69" i="2" a="1"/>
  <c r="D69" i="2" s="1"/>
  <c r="D70" i="2" a="1"/>
  <c r="D70" i="2"/>
  <c r="D71" i="2" a="1"/>
  <c r="D71" i="2" s="1"/>
  <c r="D72" i="2" a="1"/>
  <c r="D72" i="2"/>
  <c r="D73" i="2" a="1"/>
  <c r="D73" i="2" s="1"/>
  <c r="D74" i="2" a="1"/>
  <c r="D74" i="2"/>
  <c r="D75" i="2" a="1"/>
  <c r="D75" i="2" s="1"/>
  <c r="D76" i="2" a="1"/>
  <c r="D76" i="2"/>
  <c r="D77" i="2" a="1"/>
  <c r="D77" i="2" s="1"/>
  <c r="D78" i="2" a="1"/>
  <c r="D78" i="2"/>
  <c r="D79" i="2" a="1"/>
  <c r="D79" i="2" s="1"/>
  <c r="D80" i="2" a="1"/>
  <c r="D80" i="2"/>
  <c r="D81" i="2" a="1"/>
  <c r="D81" i="2" s="1"/>
  <c r="D82" i="2" a="1"/>
  <c r="D82" i="2"/>
  <c r="D83" i="2" a="1"/>
  <c r="D83" i="2" s="1"/>
  <c r="D84" i="2" a="1"/>
  <c r="D84" i="2"/>
  <c r="D85" i="2" a="1"/>
  <c r="D85" i="2" s="1"/>
  <c r="D86" i="2" a="1"/>
  <c r="D86" i="2"/>
  <c r="D87" i="2" a="1"/>
  <c r="D87" i="2" s="1"/>
  <c r="D88" i="2" a="1"/>
  <c r="D88" i="2"/>
  <c r="D89" i="2" a="1"/>
  <c r="D89" i="2" s="1"/>
  <c r="D90" i="2" a="1"/>
  <c r="D90" i="2"/>
  <c r="D91" i="2" a="1"/>
  <c r="D91" i="2" s="1"/>
  <c r="D92" i="2" a="1"/>
  <c r="D92" i="2"/>
  <c r="D93" i="2" a="1"/>
  <c r="D93" i="2" s="1"/>
  <c r="D94" i="2" a="1"/>
  <c r="D94" i="2"/>
  <c r="D95" i="2" a="1"/>
  <c r="D95" i="2" s="1"/>
  <c r="D96" i="2" a="1"/>
  <c r="D96" i="2"/>
  <c r="D97" i="2" a="1"/>
  <c r="D97" i="2" s="1"/>
  <c r="D98" i="2" a="1"/>
  <c r="D98" i="2"/>
  <c r="D99" i="2" a="1"/>
  <c r="D99" i="2" s="1"/>
  <c r="D100" i="2" a="1"/>
  <c r="D100" i="2"/>
  <c r="D101" i="2" a="1"/>
  <c r="D101" i="2" s="1"/>
  <c r="D102" i="2" a="1"/>
  <c r="D102" i="2"/>
  <c r="D103" i="2" a="1"/>
  <c r="D103" i="2" s="1"/>
  <c r="D104" i="2" a="1"/>
  <c r="D104" i="2"/>
  <c r="D105" i="2" a="1"/>
  <c r="D105" i="2" s="1"/>
  <c r="D106" i="2" a="1"/>
  <c r="D106" i="2"/>
  <c r="D107" i="2" a="1"/>
  <c r="D107" i="2" s="1"/>
  <c r="D108" i="2" a="1"/>
  <c r="D108" i="2"/>
  <c r="D109" i="2" a="1"/>
  <c r="D109" i="2" s="1"/>
  <c r="D110" i="2" a="1"/>
  <c r="D110" i="2"/>
  <c r="D111" i="2" a="1"/>
  <c r="D111" i="2" s="1"/>
  <c r="D112" i="2" a="1"/>
  <c r="D112" i="2"/>
  <c r="D113" i="2" a="1"/>
  <c r="D113" i="2" s="1"/>
  <c r="D114" i="2" a="1"/>
  <c r="D114" i="2"/>
  <c r="D115" i="2" a="1"/>
  <c r="D115" i="2" s="1"/>
  <c r="D116" i="2" a="1"/>
  <c r="D116" i="2"/>
  <c r="D117" i="2" a="1"/>
  <c r="D117" i="2" s="1"/>
  <c r="D118" i="2" a="1"/>
  <c r="D118" i="2"/>
  <c r="D119" i="2" a="1"/>
  <c r="D119" i="2" s="1"/>
  <c r="D120" i="2" a="1"/>
  <c r="D120" i="2"/>
  <c r="D121" i="2" a="1"/>
  <c r="D121" i="2" s="1"/>
  <c r="D122" i="2" a="1"/>
  <c r="D122" i="2"/>
  <c r="D3" i="2" a="1"/>
  <c r="D3" i="2"/>
  <c r="C4" i="2" a="1"/>
  <c r="C4" i="2"/>
  <c r="C5" i="2" a="1"/>
  <c r="C5" i="2"/>
  <c r="C6" i="2" a="1"/>
  <c r="C6" i="2"/>
  <c r="C7" i="2" a="1"/>
  <c r="C7" i="2"/>
  <c r="C8" i="2" a="1"/>
  <c r="C8" i="2"/>
  <c r="C9" i="2" a="1"/>
  <c r="C9" i="2"/>
  <c r="C10" i="2" a="1"/>
  <c r="C10" i="2"/>
  <c r="C11" i="2" a="1"/>
  <c r="C11" i="2"/>
  <c r="C12" i="2" a="1"/>
  <c r="C12" i="2"/>
  <c r="C13" i="2" a="1"/>
  <c r="C13" i="2" s="1"/>
  <c r="C14" i="2" a="1"/>
  <c r="C14" i="2"/>
  <c r="C15" i="2" a="1"/>
  <c r="C15" i="2" s="1"/>
  <c r="C16" i="2" a="1"/>
  <c r="C16" i="2"/>
  <c r="C17" i="2" a="1"/>
  <c r="C17" i="2" s="1"/>
  <c r="C18" i="2" a="1"/>
  <c r="C18" i="2"/>
  <c r="C19" i="2" a="1"/>
  <c r="C19" i="2" s="1"/>
  <c r="C20" i="2" a="1"/>
  <c r="C20" i="2"/>
  <c r="C21" i="2" a="1"/>
  <c r="C21" i="2" s="1"/>
  <c r="C22" i="2" a="1"/>
  <c r="C22" i="2"/>
  <c r="C23" i="2" a="1"/>
  <c r="C23" i="2" s="1"/>
  <c r="C24" i="2" a="1"/>
  <c r="C24" i="2"/>
  <c r="C25" i="2" a="1"/>
  <c r="C25" i="2" s="1"/>
  <c r="C26" i="2" a="1"/>
  <c r="C26" i="2"/>
  <c r="C27" i="2" a="1"/>
  <c r="C27" i="2" s="1"/>
  <c r="C28" i="2" a="1"/>
  <c r="C28" i="2"/>
  <c r="C29" i="2" a="1"/>
  <c r="C29" i="2" s="1"/>
  <c r="C30" i="2" a="1"/>
  <c r="C30" i="2"/>
  <c r="C31" i="2" a="1"/>
  <c r="C31" i="2" s="1"/>
  <c r="C32" i="2" a="1"/>
  <c r="C32" i="2"/>
  <c r="C33" i="2" a="1"/>
  <c r="C33" i="2" s="1"/>
  <c r="C34" i="2" a="1"/>
  <c r="C34" i="2"/>
  <c r="C35" i="2" a="1"/>
  <c r="C35" i="2" s="1"/>
  <c r="C36" i="2" a="1"/>
  <c r="C36" i="2"/>
  <c r="C37" i="2" a="1"/>
  <c r="C37" i="2" s="1"/>
  <c r="C38" i="2" a="1"/>
  <c r="C38" i="2"/>
  <c r="C39" i="2" a="1"/>
  <c r="C39" i="2" s="1"/>
  <c r="C40" i="2" a="1"/>
  <c r="C40" i="2"/>
  <c r="C41" i="2" a="1"/>
  <c r="C41" i="2" s="1"/>
  <c r="C42" i="2" a="1"/>
  <c r="C42" i="2"/>
  <c r="C43" i="2" a="1"/>
  <c r="C43" i="2" s="1"/>
  <c r="C44" i="2" a="1"/>
  <c r="C44" i="2"/>
  <c r="C45" i="2" a="1"/>
  <c r="C45" i="2" s="1"/>
  <c r="C46" i="2" a="1"/>
  <c r="C46" i="2"/>
  <c r="C47" i="2" a="1"/>
  <c r="C47" i="2" s="1"/>
  <c r="C48" i="2" a="1"/>
  <c r="C48" i="2"/>
  <c r="C49" i="2" a="1"/>
  <c r="C49" i="2" s="1"/>
  <c r="C50" i="2" a="1"/>
  <c r="C50" i="2"/>
  <c r="C51" i="2" a="1"/>
  <c r="C51" i="2" s="1"/>
  <c r="C52" i="2" a="1"/>
  <c r="C52" i="2"/>
  <c r="C53" i="2" a="1"/>
  <c r="C53" i="2" s="1"/>
  <c r="C54" i="2" a="1"/>
  <c r="C54" i="2"/>
  <c r="C55" i="2" a="1"/>
  <c r="C55" i="2" s="1"/>
  <c r="C56" i="2" a="1"/>
  <c r="C56" i="2"/>
  <c r="C57" i="2" a="1"/>
  <c r="C57" i="2" s="1"/>
  <c r="C58" i="2" a="1"/>
  <c r="C58" i="2"/>
  <c r="C59" i="2" a="1"/>
  <c r="C59" i="2" s="1"/>
  <c r="C60" i="2" a="1"/>
  <c r="C60" i="2"/>
  <c r="C61" i="2" a="1"/>
  <c r="C61" i="2" s="1"/>
  <c r="C62" i="2" a="1"/>
  <c r="C62" i="2"/>
  <c r="C63" i="2" a="1"/>
  <c r="C63" i="2" s="1"/>
  <c r="C64" i="2" a="1"/>
  <c r="C64" i="2"/>
  <c r="C65" i="2" a="1"/>
  <c r="C65" i="2" s="1"/>
  <c r="C66" i="2" a="1"/>
  <c r="C66" i="2"/>
  <c r="C67" i="2" a="1"/>
  <c r="C67" i="2" s="1"/>
  <c r="C68" i="2" a="1"/>
  <c r="C68" i="2"/>
  <c r="C69" i="2" a="1"/>
  <c r="C69" i="2" s="1"/>
  <c r="C70" i="2" a="1"/>
  <c r="C70" i="2"/>
  <c r="C71" i="2" a="1"/>
  <c r="C71" i="2" s="1"/>
  <c r="C72" i="2" a="1"/>
  <c r="C72" i="2"/>
  <c r="C73" i="2" a="1"/>
  <c r="C73" i="2" s="1"/>
  <c r="C74" i="2" a="1"/>
  <c r="C74" i="2"/>
  <c r="C75" i="2" a="1"/>
  <c r="C75" i="2" s="1"/>
  <c r="C76" i="2" a="1"/>
  <c r="C76" i="2"/>
  <c r="C77" i="2" a="1"/>
  <c r="C77" i="2" s="1"/>
  <c r="C78" i="2" a="1"/>
  <c r="C78" i="2"/>
  <c r="C79" i="2" a="1"/>
  <c r="C79" i="2" s="1"/>
  <c r="C80" i="2" a="1"/>
  <c r="C80" i="2"/>
  <c r="C81" i="2" a="1"/>
  <c r="C81" i="2" s="1"/>
  <c r="C82" i="2" a="1"/>
  <c r="C82" i="2"/>
  <c r="C83" i="2" a="1"/>
  <c r="C83" i="2" s="1"/>
  <c r="C84" i="2" a="1"/>
  <c r="C84" i="2"/>
  <c r="C85" i="2" a="1"/>
  <c r="C85" i="2" s="1"/>
  <c r="C86" i="2" a="1"/>
  <c r="C86" i="2"/>
  <c r="C87" i="2" a="1"/>
  <c r="C87" i="2" s="1"/>
  <c r="C88" i="2" a="1"/>
  <c r="C88" i="2"/>
  <c r="C89" i="2" a="1"/>
  <c r="C89" i="2" s="1"/>
  <c r="C90" i="2" a="1"/>
  <c r="C90" i="2"/>
  <c r="C91" i="2" a="1"/>
  <c r="C91" i="2" s="1"/>
  <c r="C92" i="2" a="1"/>
  <c r="C92" i="2"/>
  <c r="C93" i="2" a="1"/>
  <c r="C93" i="2" s="1"/>
  <c r="C94" i="2" a="1"/>
  <c r="C94" i="2"/>
  <c r="C95" i="2" a="1"/>
  <c r="C95" i="2" s="1"/>
  <c r="C96" i="2" a="1"/>
  <c r="C96" i="2"/>
  <c r="C97" i="2" a="1"/>
  <c r="C97" i="2" s="1"/>
  <c r="C98" i="2" a="1"/>
  <c r="C98" i="2"/>
  <c r="C99" i="2" a="1"/>
  <c r="C99" i="2" s="1"/>
  <c r="C100" i="2" a="1"/>
  <c r="C100" i="2"/>
  <c r="C101" i="2" a="1"/>
  <c r="C101" i="2" s="1"/>
  <c r="C102" i="2" a="1"/>
  <c r="C102" i="2"/>
  <c r="C103" i="2" a="1"/>
  <c r="C103" i="2" s="1"/>
  <c r="C104" i="2" a="1"/>
  <c r="C104" i="2"/>
  <c r="C105" i="2" a="1"/>
  <c r="C105" i="2" s="1"/>
  <c r="C106" i="2" a="1"/>
  <c r="C106" i="2"/>
  <c r="C107" i="2" a="1"/>
  <c r="C107" i="2" s="1"/>
  <c r="C108" i="2" a="1"/>
  <c r="C108" i="2"/>
  <c r="C109" i="2" a="1"/>
  <c r="C109" i="2" s="1"/>
  <c r="C110" i="2" a="1"/>
  <c r="C110" i="2"/>
  <c r="C111" i="2" a="1"/>
  <c r="C111" i="2" s="1"/>
  <c r="C112" i="2" a="1"/>
  <c r="C112" i="2"/>
  <c r="C113" i="2" a="1"/>
  <c r="C113" i="2" s="1"/>
  <c r="C114" i="2" a="1"/>
  <c r="C114" i="2"/>
  <c r="C115" i="2" a="1"/>
  <c r="C115" i="2" s="1"/>
  <c r="C116" i="2" a="1"/>
  <c r="C116" i="2"/>
  <c r="C117" i="2" a="1"/>
  <c r="C117" i="2" s="1"/>
  <c r="C118" i="2" a="1"/>
  <c r="C118" i="2"/>
  <c r="C119" i="2" a="1"/>
  <c r="C119" i="2" s="1"/>
  <c r="C120" i="2" a="1"/>
  <c r="C120" i="2"/>
  <c r="C121" i="2" a="1"/>
  <c r="C121" i="2" s="1"/>
  <c r="C122" i="2" a="1"/>
  <c r="C122" i="2"/>
  <c r="C3" i="2" a="1"/>
  <c r="C3" i="2"/>
  <c r="D19" i="1" l="1"/>
  <c r="E19" i="1" s="1"/>
  <c r="F19" i="1" s="1"/>
  <c r="G19" i="1" s="1"/>
  <c r="H19" i="1" s="1"/>
  <c r="I19" i="1" s="1"/>
  <c r="J19" i="1" s="1"/>
  <c r="K19" i="1" s="1"/>
  <c r="L19" i="1" s="1"/>
  <c r="D2" i="1"/>
  <c r="E2" i="1" s="1"/>
  <c r="F2" i="1" s="1"/>
  <c r="G2" i="1" s="1"/>
  <c r="H2" i="1" s="1"/>
  <c r="I2" i="1" s="1"/>
  <c r="J2" i="1" s="1"/>
  <c r="K2" i="1" s="1"/>
  <c r="L2" i="1" s="1"/>
</calcChain>
</file>

<file path=xl/sharedStrings.xml><?xml version="1.0" encoding="utf-8"?>
<sst xmlns="http://schemas.openxmlformats.org/spreadsheetml/2006/main" count="36" uniqueCount="23">
  <si>
    <t>Annual Peak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</si>
  <si>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</si>
  <si>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</si>
  <si>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</si>
  <si>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</si>
  <si>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</si>
  <si>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</si>
  <si>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</si>
  <si>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</si>
  <si>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</si>
  <si>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</si>
  <si>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</si>
  <si>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</si>
  <si>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Annual Purchases</t>
  </si>
  <si>
    <t>Note* FKEC has approximately 3MW of load management available.</t>
  </si>
  <si>
    <t>FKEC Total Purchases (Not Including Keys Energy Losses)</t>
  </si>
  <si>
    <r>
      <t>FKEC 10 Year Load Forecast( Without Load Management (</t>
    </r>
    <r>
      <rPr>
        <b/>
        <sz val="11"/>
        <color rgb="FFFF0000"/>
        <rFont val="Calibri"/>
        <family val="2"/>
        <scheme val="minor"/>
      </rPr>
      <t>KW</t>
    </r>
    <r>
      <rPr>
        <b/>
        <sz val="11"/>
        <color theme="1"/>
        <rFont val="Calibri"/>
        <family val="2"/>
        <scheme val="minor"/>
      </rPr>
      <t>) Not Including Keys Energy Losses)</t>
    </r>
  </si>
  <si>
    <t>Month</t>
  </si>
  <si>
    <t>Year</t>
  </si>
  <si>
    <t>NEL</t>
  </si>
  <si>
    <t>Peak</t>
  </si>
  <si>
    <t>SJRPP 000818</t>
  </si>
  <si>
    <t>SJRPP 000819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</si>
</sst>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8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1" fillId="0" borderId="0" xfId="0" applyFont="1"/>
    <xf numFmtId="3" fontId="0" fillId="0" borderId="0" xfId="0" applyNumberFormat="1"/>
    <xf numFmtId="3" fontId="0" fillId="0" borderId="0" xfId="0" applyNumberFormat="1" applyBorder="1"/>
    <xf numFmtId="3" fontId="0" fillId="0" borderId="0" xfId="0" applyNumberFormat="1"/>
    <xf numFmtId="3" fontId="0" fillId="0" borderId="0" xfId="0" applyNumberFormat="1"/>
    <xf numFmtId="3" fontId="0" fillId="0" borderId="0" xfId="0" applyNumberFormat="1"/>
    <xf numFmtId="0" fontId="1" fillId="0" borderId="1" xfId="0" applyFont="1" applyBorder="1"/>
    <xf numFmtId="0" fontId="1" fillId="0" borderId="0" xfId="0" applyFont="1" applyAlignment="1">
      <alignment horizontal="center"/>
    </xf>
    <xf numFmtId="0" fontId="0" fillId="0" borderId="0" xfId="0" applyBorder="1"/>
    <xf numFmtId="3" fontId="1" fillId="0" borderId="1" xfId="0" applyNumberFormat="1" applyFont="1" applyBorder="1"/>
    <xf numFmtId="164" fontId="0" fillId="0" borderId="0" xfId="1" applyNumberFormat="1" applyFont="1"/>
    <xf numFmtId="165" fontId="0" fillId="0" borderId="0" xfId="1" applyNumberFormat="1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"/>
  <sheetViews>
    <sheetView workbookViewId="0"/>
  </sheetViews>
  <sheetFormatPr defaultRowHeight="14.4" x14ac:dyDescent="0.3"/>
  <cols>
    <col min="2" max="2" width="17.33203125" customWidth="1"/>
    <col min="3" max="12" width="11.109375" bestFit="1" customWidth="1"/>
    <col min="13" max="13" width="15.33203125" bestFit="1" customWidth="1"/>
    <col min="14" max="14" width="12.109375" customWidth="1"/>
    <col min="15" max="15" width="10.88671875" customWidth="1"/>
    <col min="16" max="16" width="12.5546875" customWidth="1"/>
    <col min="20" max="20" width="11.109375" bestFit="1" customWidth="1"/>
  </cols>
  <sheetData>
    <row r="1" spans="1:29" x14ac:dyDescent="0.3">
      <c r="A1" s="17" t="s">
        <v>21</v>
      </c>
      <c r="B1" s="15" t="s">
        <v>16</v>
      </c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29" ht="15" x14ac:dyDescent="0.25">
      <c r="B2" s="9" t="s">
        <v>17</v>
      </c>
      <c r="C2" s="9">
        <v>2017</v>
      </c>
      <c r="D2" s="9">
        <f>C2+1</f>
        <v>2018</v>
      </c>
      <c r="E2" s="9">
        <f t="shared" ref="E2:L2" si="0">D2+1</f>
        <v>2019</v>
      </c>
      <c r="F2" s="9">
        <f t="shared" si="0"/>
        <v>2020</v>
      </c>
      <c r="G2" s="9">
        <f t="shared" si="0"/>
        <v>2021</v>
      </c>
      <c r="H2" s="9">
        <f t="shared" si="0"/>
        <v>2022</v>
      </c>
      <c r="I2" s="9">
        <f t="shared" si="0"/>
        <v>2023</v>
      </c>
      <c r="J2" s="9">
        <f t="shared" si="0"/>
        <v>2024</v>
      </c>
      <c r="K2" s="9">
        <f t="shared" si="0"/>
        <v>2025</v>
      </c>
      <c r="L2" s="9">
        <f t="shared" si="0"/>
        <v>2026</v>
      </c>
    </row>
    <row r="3" spans="1:29" ht="15" x14ac:dyDescent="0.25">
      <c r="A3">
        <v>1</v>
      </c>
      <c r="B3" s="1" t="s">
        <v>1</v>
      </c>
      <c r="C3" s="2">
        <v>127706.79813124562</v>
      </c>
      <c r="D3" s="2">
        <v>129904.15038402806</v>
      </c>
      <c r="E3" s="2">
        <v>132139.31078010015</v>
      </c>
      <c r="F3" s="2">
        <v>134412.92985498579</v>
      </c>
      <c r="G3" s="2">
        <v>136725.66933747131</v>
      </c>
      <c r="H3" s="2">
        <v>139078.20234219922</v>
      </c>
      <c r="I3" s="2">
        <v>141471.21356557583</v>
      </c>
      <c r="J3" s="2">
        <v>143905.3994850498</v>
      </c>
      <c r="K3" s="2">
        <v>146381.46856181935</v>
      </c>
      <c r="L3" s="2">
        <v>148900.14144702745</v>
      </c>
    </row>
    <row r="4" spans="1:29" ht="15" x14ac:dyDescent="0.25">
      <c r="A4">
        <v>2</v>
      </c>
      <c r="B4" s="1" t="s">
        <v>2</v>
      </c>
      <c r="C4" s="2">
        <v>124945.92484742905</v>
      </c>
      <c r="D4" s="2">
        <v>127095.77288572476</v>
      </c>
      <c r="E4" s="2">
        <v>129282.61169897695</v>
      </c>
      <c r="F4" s="2">
        <v>131507.07775888388</v>
      </c>
      <c r="G4" s="2">
        <v>133769.8184884208</v>
      </c>
      <c r="H4" s="2">
        <v>136071.49245027007</v>
      </c>
      <c r="I4" s="2">
        <v>138412.76953849357</v>
      </c>
      <c r="J4" s="2">
        <v>140794.33117350296</v>
      </c>
      <c r="K4" s="2">
        <v>143216.87050038471</v>
      </c>
      <c r="L4" s="2">
        <v>145681.09259063751</v>
      </c>
      <c r="Y4" s="5"/>
    </row>
    <row r="5" spans="1:29" ht="15" x14ac:dyDescent="0.25">
      <c r="A5">
        <v>3</v>
      </c>
      <c r="B5" s="1" t="s">
        <v>3</v>
      </c>
      <c r="C5" s="2">
        <v>132304.78995386316</v>
      </c>
      <c r="D5" s="2">
        <v>134581.25630109906</v>
      </c>
      <c r="E5" s="2">
        <v>136896.89204675131</v>
      </c>
      <c r="F5" s="2">
        <v>139252.37114840958</v>
      </c>
      <c r="G5" s="2">
        <v>141648.37915993133</v>
      </c>
      <c r="H5" s="2">
        <v>144085.61343096974</v>
      </c>
      <c r="I5" s="2">
        <v>146564.78330993498</v>
      </c>
      <c r="J5" s="2">
        <v>149086.61035044753</v>
      </c>
      <c r="K5" s="2">
        <v>151651.82852134379</v>
      </c>
      <c r="L5" s="2">
        <v>154261.18442029509</v>
      </c>
    </row>
    <row r="6" spans="1:29" ht="15" x14ac:dyDescent="0.25">
      <c r="A6">
        <v>4</v>
      </c>
      <c r="B6" s="1" t="s">
        <v>4</v>
      </c>
      <c r="C6" s="2">
        <v>137705.39736525659</v>
      </c>
      <c r="D6" s="2">
        <v>140074.78779355527</v>
      </c>
      <c r="E6" s="2">
        <v>142484.94649317177</v>
      </c>
      <c r="F6" s="2">
        <v>144936.57493226702</v>
      </c>
      <c r="G6" s="2">
        <v>147430.38664862281</v>
      </c>
      <c r="H6" s="2">
        <v>149967.10745731465</v>
      </c>
      <c r="I6" s="2">
        <v>152547.47566195737</v>
      </c>
      <c r="J6" s="2">
        <v>155172.2422695861</v>
      </c>
      <c r="K6" s="2">
        <v>157842.17120923393</v>
      </c>
      <c r="L6" s="2">
        <v>160558.03955427092</v>
      </c>
    </row>
    <row r="7" spans="1:29" ht="15" x14ac:dyDescent="0.25">
      <c r="A7">
        <v>5</v>
      </c>
      <c r="B7" s="1" t="s">
        <v>5</v>
      </c>
      <c r="C7" s="2">
        <v>150338.86209681357</v>
      </c>
      <c r="D7" s="2">
        <v>152925.6267964475</v>
      </c>
      <c r="E7" s="2">
        <v>155556.89995861694</v>
      </c>
      <c r="F7" s="2">
        <v>158233.44740606475</v>
      </c>
      <c r="G7" s="2">
        <v>160956.04813845424</v>
      </c>
      <c r="H7" s="2">
        <v>163725.4945590944</v>
      </c>
      <c r="I7" s="2">
        <v>166542.59270556591</v>
      </c>
      <c r="J7" s="2">
        <v>169408.16248431572</v>
      </c>
      <c r="K7" s="2">
        <v>172323.03790928784</v>
      </c>
      <c r="L7" s="2">
        <v>175288.06734466008</v>
      </c>
    </row>
    <row r="8" spans="1:29" ht="15" x14ac:dyDescent="0.25">
      <c r="A8">
        <v>6</v>
      </c>
      <c r="B8" s="1" t="s">
        <v>6</v>
      </c>
      <c r="C8" s="2">
        <v>154269.46677732913</v>
      </c>
      <c r="D8" s="2">
        <v>156923.86235625777</v>
      </c>
      <c r="E8" s="2">
        <v>159623.93007003341</v>
      </c>
      <c r="F8" s="2">
        <v>162370.45576380976</v>
      </c>
      <c r="G8" s="2">
        <v>165164.23880417104</v>
      </c>
      <c r="H8" s="2">
        <v>168006.09231178512</v>
      </c>
      <c r="I8" s="2">
        <v>170896.84339805914</v>
      </c>
      <c r="J8" s="2">
        <v>173837.33340586751</v>
      </c>
      <c r="K8" s="2">
        <v>176828.41815442182</v>
      </c>
      <c r="L8" s="2">
        <v>179870.96818835384</v>
      </c>
      <c r="Y8" s="7"/>
      <c r="Z8" s="7"/>
      <c r="AA8" s="7"/>
      <c r="AB8" s="7"/>
      <c r="AC8" s="7"/>
    </row>
    <row r="9" spans="1:29" ht="15" x14ac:dyDescent="0.25">
      <c r="A9">
        <v>7</v>
      </c>
      <c r="B9" s="1" t="s">
        <v>7</v>
      </c>
      <c r="C9" s="2">
        <v>163320</v>
      </c>
      <c r="D9" s="2">
        <v>166130</v>
      </c>
      <c r="E9" s="2">
        <v>168988</v>
      </c>
      <c r="F9" s="2">
        <v>171896</v>
      </c>
      <c r="G9" s="2">
        <v>174853</v>
      </c>
      <c r="H9" s="2">
        <v>177862</v>
      </c>
      <c r="I9" s="2">
        <v>180922</v>
      </c>
      <c r="J9" s="2">
        <v>184035</v>
      </c>
      <c r="K9" s="2">
        <v>187202</v>
      </c>
      <c r="L9" s="2">
        <v>190423</v>
      </c>
      <c r="Y9" s="7"/>
      <c r="Z9" s="7"/>
      <c r="AA9" s="7"/>
      <c r="AB9" s="7"/>
      <c r="AC9" s="7"/>
    </row>
    <row r="10" spans="1:29" ht="15" x14ac:dyDescent="0.25">
      <c r="A10">
        <v>8</v>
      </c>
      <c r="B10" s="1" t="s">
        <v>8</v>
      </c>
      <c r="C10" s="2">
        <v>160809.20974809836</v>
      </c>
      <c r="D10" s="2">
        <v>163576.12963395283</v>
      </c>
      <c r="E10" s="2">
        <v>166390.65777350578</v>
      </c>
      <c r="F10" s="2">
        <v>169253.6133252127</v>
      </c>
      <c r="G10" s="2">
        <v>172165.82954215602</v>
      </c>
      <c r="H10" s="2">
        <v>175128.15401456057</v>
      </c>
      <c r="I10" s="2">
        <v>178141.44891648146</v>
      </c>
      <c r="J10" s="2">
        <v>181206.59125673707</v>
      </c>
      <c r="K10" s="2">
        <v>184324.47313415917</v>
      </c>
      <c r="L10" s="2">
        <v>187496.00199723526</v>
      </c>
      <c r="Y10" s="7"/>
      <c r="Z10" s="7"/>
      <c r="AA10" s="7"/>
      <c r="AB10" s="7"/>
      <c r="AC10" s="7"/>
    </row>
    <row r="11" spans="1:29" ht="15" x14ac:dyDescent="0.25">
      <c r="A11">
        <v>9</v>
      </c>
      <c r="B11" s="1" t="s">
        <v>9</v>
      </c>
      <c r="C11" s="2">
        <v>150857.21898509766</v>
      </c>
      <c r="D11" s="2">
        <v>153452.90265140278</v>
      </c>
      <c r="E11" s="2">
        <v>156093.24824201519</v>
      </c>
      <c r="F11" s="2">
        <v>158779.0242201759</v>
      </c>
      <c r="G11" s="2">
        <v>161511.01227147947</v>
      </c>
      <c r="H11" s="2">
        <v>164290.0075313808</v>
      </c>
      <c r="I11" s="2">
        <v>167116.81881661649</v>
      </c>
      <c r="J11" s="2">
        <v>169992.26886060816</v>
      </c>
      <c r="K11" s="2">
        <v>172917.19455291601</v>
      </c>
      <c r="L11" s="2">
        <v>175892.44718281264</v>
      </c>
      <c r="Y11" s="7"/>
      <c r="Z11" s="7"/>
      <c r="AA11" s="7"/>
      <c r="AB11" s="7"/>
      <c r="AC11" s="7"/>
    </row>
    <row r="12" spans="1:29" ht="15" x14ac:dyDescent="0.25">
      <c r="A12">
        <v>10</v>
      </c>
      <c r="B12" s="1" t="s">
        <v>10</v>
      </c>
      <c r="C12" s="2">
        <v>137004.78698040009</v>
      </c>
      <c r="D12" s="2">
        <v>139362.12254685891</v>
      </c>
      <c r="E12" s="2">
        <v>141760.01896593731</v>
      </c>
      <c r="F12" s="2">
        <v>144199.17413690288</v>
      </c>
      <c r="G12" s="2">
        <v>146680.2979672369</v>
      </c>
      <c r="H12" s="2">
        <v>149204.11257925048</v>
      </c>
      <c r="I12" s="2">
        <v>151771.35252025566</v>
      </c>
      <c r="J12" s="2">
        <v>154382.7649763528</v>
      </c>
      <c r="K12" s="2">
        <v>157039.10998989653</v>
      </c>
      <c r="L12" s="2">
        <v>159741.16068070324</v>
      </c>
      <c r="Y12" s="7"/>
      <c r="Z12" s="7"/>
      <c r="AA12" s="7"/>
      <c r="AB12" s="7"/>
      <c r="AC12" s="7"/>
    </row>
    <row r="13" spans="1:29" ht="15" x14ac:dyDescent="0.25">
      <c r="A13">
        <v>11</v>
      </c>
      <c r="B13" s="1" t="s">
        <v>11</v>
      </c>
      <c r="C13" s="2">
        <v>121372.57652726339</v>
      </c>
      <c r="D13" s="2">
        <v>123460.94072056265</v>
      </c>
      <c r="E13" s="2">
        <v>125585.23778377898</v>
      </c>
      <c r="F13" s="2">
        <v>127746.08598605559</v>
      </c>
      <c r="G13" s="2">
        <v>129944.11423461536</v>
      </c>
      <c r="H13" s="2">
        <v>132179.96225780208</v>
      </c>
      <c r="I13" s="2">
        <v>134454.2807912711</v>
      </c>
      <c r="J13" s="2">
        <v>136767.73176738367</v>
      </c>
      <c r="K13" s="2">
        <v>139120.98850785999</v>
      </c>
      <c r="L13" s="2">
        <v>141514.73591974712</v>
      </c>
      <c r="Y13" s="7"/>
      <c r="Z13" s="7"/>
      <c r="AA13" s="7"/>
      <c r="AB13" s="7"/>
      <c r="AC13" s="7"/>
    </row>
    <row r="14" spans="1:29" ht="15" x14ac:dyDescent="0.25">
      <c r="A14">
        <v>12</v>
      </c>
      <c r="B14" s="1" t="s">
        <v>12</v>
      </c>
      <c r="C14" s="2">
        <v>128046.41865705754</v>
      </c>
      <c r="D14" s="2">
        <v>130249.61449795277</v>
      </c>
      <c r="E14" s="2">
        <v>132490.71902824554</v>
      </c>
      <c r="F14" s="2">
        <v>134770.38451347902</v>
      </c>
      <c r="G14" s="2">
        <v>137089.27444222584</v>
      </c>
      <c r="H14" s="2">
        <v>139448.06371919412</v>
      </c>
      <c r="I14" s="2">
        <v>141847.43886165609</v>
      </c>
      <c r="J14" s="2">
        <v>144288.09819925652</v>
      </c>
      <c r="K14" s="2">
        <v>146770.75207725909</v>
      </c>
      <c r="L14" s="2">
        <v>149296.12306328985</v>
      </c>
      <c r="Y14" s="7"/>
      <c r="Z14" s="7"/>
      <c r="AA14" s="7"/>
      <c r="AB14" s="7"/>
      <c r="AC14" s="7"/>
    </row>
    <row r="15" spans="1:29" ht="15" x14ac:dyDescent="0.25">
      <c r="B15" s="9" t="s">
        <v>0</v>
      </c>
      <c r="C15" s="12">
        <v>163319.58030749008</v>
      </c>
      <c r="D15" s="12">
        <v>166129.69420090498</v>
      </c>
      <c r="E15" s="12">
        <v>168988.15955394949</v>
      </c>
      <c r="F15" s="12">
        <v>171895.80831284964</v>
      </c>
      <c r="G15" s="12">
        <v>174853.48673848767</v>
      </c>
      <c r="H15" s="12">
        <v>177862.05565270333</v>
      </c>
      <c r="I15" s="12">
        <v>180922.39068883294</v>
      </c>
      <c r="J15" s="12">
        <v>184035.38254655944</v>
      </c>
      <c r="K15" s="12">
        <v>187201.93725114738</v>
      </c>
      <c r="L15" s="12">
        <v>190422.97641713833</v>
      </c>
    </row>
    <row r="16" spans="1:29" ht="15" x14ac:dyDescent="0.25">
      <c r="B16" s="11"/>
      <c r="C16" s="5"/>
      <c r="D16" s="5"/>
      <c r="E16" s="5"/>
      <c r="F16" s="5"/>
      <c r="G16" s="5"/>
      <c r="H16" s="5"/>
      <c r="I16" s="5"/>
      <c r="J16" s="5"/>
      <c r="K16" s="5"/>
      <c r="L16" s="5"/>
      <c r="Y16" s="8"/>
      <c r="Z16" s="8"/>
      <c r="AA16" s="8"/>
      <c r="AB16" s="8"/>
      <c r="AC16" s="8"/>
    </row>
    <row r="17" spans="1:29" ht="15" x14ac:dyDescent="0.25">
      <c r="C17" s="8"/>
      <c r="D17" s="8"/>
      <c r="E17" s="8"/>
      <c r="F17" s="8"/>
      <c r="G17" s="8"/>
      <c r="H17" s="8"/>
      <c r="I17" s="8"/>
      <c r="J17" s="8"/>
      <c r="K17" s="8"/>
      <c r="L17" s="8"/>
      <c r="Y17" s="7"/>
      <c r="Z17" s="7"/>
      <c r="AA17" s="7"/>
      <c r="AB17" s="7"/>
      <c r="AC17" s="7"/>
    </row>
    <row r="18" spans="1:29" ht="15" x14ac:dyDescent="0.25">
      <c r="B18" s="16" t="s">
        <v>15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Y18" s="7"/>
      <c r="Z18" s="7"/>
      <c r="AA18" s="7"/>
      <c r="AB18" s="7"/>
      <c r="AC18" s="7"/>
    </row>
    <row r="19" spans="1:29" ht="15" x14ac:dyDescent="0.25">
      <c r="B19" s="1"/>
      <c r="C19" s="1">
        <v>2017</v>
      </c>
      <c r="D19" s="1">
        <f>C19+1</f>
        <v>2018</v>
      </c>
      <c r="E19" s="1">
        <f t="shared" ref="E19:L19" si="1">D19+1</f>
        <v>2019</v>
      </c>
      <c r="F19" s="1">
        <f t="shared" si="1"/>
        <v>2020</v>
      </c>
      <c r="G19" s="1">
        <f t="shared" si="1"/>
        <v>2021</v>
      </c>
      <c r="H19" s="1">
        <f t="shared" si="1"/>
        <v>2022</v>
      </c>
      <c r="I19" s="1">
        <f t="shared" si="1"/>
        <v>2023</v>
      </c>
      <c r="J19" s="1">
        <f t="shared" si="1"/>
        <v>2024</v>
      </c>
      <c r="K19" s="1">
        <f t="shared" si="1"/>
        <v>2025</v>
      </c>
      <c r="L19" s="1">
        <f t="shared" si="1"/>
        <v>2026</v>
      </c>
      <c r="Y19" s="7"/>
      <c r="Z19" s="7"/>
      <c r="AA19" s="7"/>
      <c r="AB19" s="7"/>
      <c r="AC19" s="7"/>
    </row>
    <row r="20" spans="1:29" ht="15" x14ac:dyDescent="0.25">
      <c r="A20">
        <v>1</v>
      </c>
      <c r="B20" s="1" t="s">
        <v>1</v>
      </c>
      <c r="C20" s="2">
        <v>56556323.406770378</v>
      </c>
      <c r="D20" s="2">
        <v>57483575.780522212</v>
      </c>
      <c r="E20" s="2">
        <v>58426030.644691333</v>
      </c>
      <c r="F20" s="2">
        <v>59383937.247186318</v>
      </c>
      <c r="G20" s="2">
        <v>60357548.9223857</v>
      </c>
      <c r="H20" s="2">
        <v>61347123.158136398</v>
      </c>
      <c r="I20" s="2">
        <v>62352921.663850762</v>
      </c>
      <c r="J20" s="2">
        <v>63375210.439719923</v>
      </c>
      <c r="K20" s="2">
        <v>64414259.847062014</v>
      </c>
      <c r="L20" s="2">
        <v>65470344.679823712</v>
      </c>
      <c r="Y20" s="7"/>
      <c r="Z20" s="7"/>
      <c r="AA20" s="7"/>
      <c r="AB20" s="7"/>
      <c r="AC20" s="7"/>
    </row>
    <row r="21" spans="1:29" ht="15" x14ac:dyDescent="0.25">
      <c r="A21">
        <v>2</v>
      </c>
      <c r="B21" s="1" t="s">
        <v>2</v>
      </c>
      <c r="C21" s="2">
        <v>53088699.931201451</v>
      </c>
      <c r="D21" s="2">
        <v>53959099.915948555</v>
      </c>
      <c r="E21" s="2">
        <v>54843770.284683771</v>
      </c>
      <c r="F21" s="2">
        <v>55742945.003242038</v>
      </c>
      <c r="G21" s="2">
        <v>56656861.87337555</v>
      </c>
      <c r="H21" s="2">
        <v>57585762.595644347</v>
      </c>
      <c r="I21" s="2">
        <v>58529892.833338134</v>
      </c>
      <c r="J21" s="2">
        <v>59489502.277445957</v>
      </c>
      <c r="K21" s="2">
        <v>60464844.712691195</v>
      </c>
      <c r="L21" s="2">
        <v>61456178.084649161</v>
      </c>
      <c r="Y21" s="7"/>
      <c r="Z21" s="7"/>
      <c r="AA21" s="7"/>
      <c r="AB21" s="7"/>
      <c r="AC21" s="7"/>
    </row>
    <row r="22" spans="1:29" ht="15" x14ac:dyDescent="0.25">
      <c r="A22">
        <v>3</v>
      </c>
      <c r="B22" s="1" t="s">
        <v>3</v>
      </c>
      <c r="C22" s="2">
        <v>60399028.285654552</v>
      </c>
      <c r="D22" s="2">
        <v>61389282.583964773</v>
      </c>
      <c r="E22" s="2">
        <v>62395772.302002013</v>
      </c>
      <c r="F22" s="2">
        <v>63418763.622760043</v>
      </c>
      <c r="G22" s="2">
        <v>64458527.093356706</v>
      </c>
      <c r="H22" s="2">
        <v>65515337.696584612</v>
      </c>
      <c r="I22" s="2">
        <v>66589474.923634954</v>
      </c>
      <c r="J22" s="2">
        <v>67681222.848013595</v>
      </c>
      <c r="K22" s="2">
        <v>68790870.200669035</v>
      </c>
      <c r="L22" s="2">
        <v>69918710.446352124</v>
      </c>
      <c r="Y22" s="7"/>
      <c r="Z22" s="7"/>
      <c r="AA22" s="7"/>
      <c r="AB22" s="7"/>
      <c r="AC22" s="7"/>
    </row>
    <row r="23" spans="1:29" ht="15" x14ac:dyDescent="0.25">
      <c r="A23">
        <v>4</v>
      </c>
      <c r="B23" s="1" t="s">
        <v>4</v>
      </c>
      <c r="C23" s="2">
        <v>64059699.515931696</v>
      </c>
      <c r="D23" s="2">
        <v>65109971.2602733</v>
      </c>
      <c r="E23" s="2">
        <v>66177462.422521919</v>
      </c>
      <c r="F23" s="2">
        <v>67262455.31852071</v>
      </c>
      <c r="G23" s="2">
        <v>68365236.892738253</v>
      </c>
      <c r="H23" s="2">
        <v>69486098.794155791</v>
      </c>
      <c r="I23" s="2">
        <v>70625337.45339866</v>
      </c>
      <c r="J23" s="2">
        <v>71783254.161132336</v>
      </c>
      <c r="K23" s="2">
        <v>72960155.147743732</v>
      </c>
      <c r="L23" s="2">
        <v>74156351.664328977</v>
      </c>
      <c r="Y23" s="6"/>
      <c r="Z23" s="6"/>
    </row>
    <row r="24" spans="1:29" ht="15" x14ac:dyDescent="0.25">
      <c r="A24">
        <v>5</v>
      </c>
      <c r="B24" s="1" t="s">
        <v>5</v>
      </c>
      <c r="C24" s="2">
        <v>71331543.3242677</v>
      </c>
      <c r="D24" s="2">
        <v>72501038.420246497</v>
      </c>
      <c r="E24" s="2">
        <v>73689707.625122681</v>
      </c>
      <c r="F24" s="2">
        <v>74897865.302294001</v>
      </c>
      <c r="G24" s="2">
        <v>76125830.969209746</v>
      </c>
      <c r="H24" s="2">
        <v>77373929.381872475</v>
      </c>
      <c r="I24" s="2">
        <v>78642490.6207252</v>
      </c>
      <c r="J24" s="2">
        <v>79931850.177946597</v>
      </c>
      <c r="K24" s="2">
        <v>81242349.046177566</v>
      </c>
      <c r="L24" s="2">
        <v>82574333.808702365</v>
      </c>
      <c r="Y24" s="8"/>
      <c r="Z24" s="8"/>
      <c r="AA24" s="8"/>
      <c r="AB24" s="8"/>
      <c r="AC24" s="8"/>
    </row>
    <row r="25" spans="1:29" ht="15" x14ac:dyDescent="0.25">
      <c r="A25">
        <v>6</v>
      </c>
      <c r="B25" s="1" t="s">
        <v>6</v>
      </c>
      <c r="C25" s="2">
        <v>77235826.622064054</v>
      </c>
      <c r="D25" s="2">
        <v>78502123.63820675</v>
      </c>
      <c r="E25" s="2">
        <v>79789181.850328311</v>
      </c>
      <c r="F25" s="2">
        <v>81097341.642440557</v>
      </c>
      <c r="G25" s="2">
        <v>82426948.979220062</v>
      </c>
      <c r="H25" s="2">
        <v>83778355.497504324</v>
      </c>
      <c r="I25" s="2">
        <v>85151918.599288031</v>
      </c>
      <c r="J25" s="2">
        <v>86548001.546243891</v>
      </c>
      <c r="K25" s="2">
        <v>87966973.555793315</v>
      </c>
      <c r="L25" s="2">
        <v>89409209.898752078</v>
      </c>
      <c r="Y25" s="8"/>
      <c r="Z25" s="8"/>
      <c r="AA25" s="8"/>
      <c r="AB25" s="8"/>
      <c r="AC25" s="8"/>
    </row>
    <row r="26" spans="1:29" ht="15" x14ac:dyDescent="0.25">
      <c r="A26">
        <v>7</v>
      </c>
      <c r="B26" s="1" t="s">
        <v>7</v>
      </c>
      <c r="C26" s="2">
        <v>84047342.418134332</v>
      </c>
      <c r="D26" s="2">
        <v>85425315.614946112</v>
      </c>
      <c r="E26" s="2">
        <v>86825880.96133098</v>
      </c>
      <c r="F26" s="2">
        <v>88249408.860155657</v>
      </c>
      <c r="G26" s="2">
        <v>89696275.787116811</v>
      </c>
      <c r="H26" s="2">
        <v>91166864.390306428</v>
      </c>
      <c r="I26" s="2">
        <v>92661563.591409445</v>
      </c>
      <c r="J26" s="2">
        <v>94180768.688560531</v>
      </c>
      <c r="K26" s="2">
        <v>95724881.460887343</v>
      </c>
      <c r="L26" s="2">
        <v>97294310.274767682</v>
      </c>
      <c r="Y26" s="8"/>
      <c r="Z26" s="8"/>
      <c r="AA26" s="8"/>
      <c r="AB26" s="8"/>
      <c r="AC26" s="8"/>
    </row>
    <row r="27" spans="1:29" ht="15" x14ac:dyDescent="0.25">
      <c r="A27">
        <v>8</v>
      </c>
      <c r="B27" s="1" t="s">
        <v>8</v>
      </c>
      <c r="C27" s="2">
        <v>83112011.084295779</v>
      </c>
      <c r="D27" s="2">
        <v>84474649.334503815</v>
      </c>
      <c r="E27" s="2">
        <v>85859628.314730376</v>
      </c>
      <c r="F27" s="2">
        <v>87267314.30576764</v>
      </c>
      <c r="G27" s="2">
        <v>88698079.593655571</v>
      </c>
      <c r="H27" s="2">
        <v>90152302.568139091</v>
      </c>
      <c r="I27" s="2">
        <v>91630367.822739661</v>
      </c>
      <c r="J27" s="2">
        <v>93132666.256467372</v>
      </c>
      <c r="K27" s="2">
        <v>94659595.177200735</v>
      </c>
      <c r="L27" s="2">
        <v>96211558.406761363</v>
      </c>
      <c r="Y27" s="8"/>
      <c r="Z27" s="8"/>
      <c r="AA27" s="8"/>
      <c r="AB27" s="8"/>
      <c r="AC27" s="8"/>
    </row>
    <row r="28" spans="1:29" ht="15" x14ac:dyDescent="0.25">
      <c r="A28">
        <v>9</v>
      </c>
      <c r="B28" s="1" t="s">
        <v>9</v>
      </c>
      <c r="C28" s="2">
        <v>71282265.129991248</v>
      </c>
      <c r="D28" s="2">
        <v>72450952.299997061</v>
      </c>
      <c r="E28" s="2">
        <v>73638800.332790345</v>
      </c>
      <c r="F28" s="2">
        <v>74846123.374596193</v>
      </c>
      <c r="G28" s="2">
        <v>76073240.722130641</v>
      </c>
      <c r="H28" s="2">
        <v>77320476.907044068</v>
      </c>
      <c r="I28" s="2">
        <v>78588161.78174895</v>
      </c>
      <c r="J28" s="2">
        <v>79876630.606654853</v>
      </c>
      <c r="K28" s="2">
        <v>81186224.138833642</v>
      </c>
      <c r="L28" s="2">
        <v>82517288.722138405</v>
      </c>
      <c r="Y28" s="8"/>
      <c r="Z28" s="8"/>
      <c r="AA28" s="8"/>
      <c r="AB28" s="8"/>
      <c r="AC28" s="8"/>
    </row>
    <row r="29" spans="1:29" ht="15" x14ac:dyDescent="0.25">
      <c r="A29">
        <v>10</v>
      </c>
      <c r="B29" s="1" t="s">
        <v>10</v>
      </c>
      <c r="C29" s="2">
        <v>66449957.446727566</v>
      </c>
      <c r="D29" s="2">
        <v>67539417.953822881</v>
      </c>
      <c r="E29" s="2">
        <v>68646740.386525467</v>
      </c>
      <c r="F29" s="2">
        <v>69772217.594722331</v>
      </c>
      <c r="G29" s="2">
        <v>70916147.229633704</v>
      </c>
      <c r="H29" s="2">
        <v>72078831.82253176</v>
      </c>
      <c r="I29" s="2">
        <v>73260578.864750221</v>
      </c>
      <c r="J29" s="2">
        <v>74461700.889005452</v>
      </c>
      <c r="K29" s="2">
        <v>75682515.552050963</v>
      </c>
      <c r="L29" s="2">
        <v>76923345.718687072</v>
      </c>
      <c r="Y29" s="8"/>
      <c r="Z29" s="8"/>
      <c r="AA29" s="8"/>
      <c r="AB29" s="8"/>
      <c r="AC29" s="8"/>
    </row>
    <row r="30" spans="1:29" ht="15" x14ac:dyDescent="0.25">
      <c r="A30">
        <v>11</v>
      </c>
      <c r="B30" s="1" t="s">
        <v>11</v>
      </c>
      <c r="C30" s="2">
        <v>54623296.697032668</v>
      </c>
      <c r="D30" s="2">
        <v>55518856.706480011</v>
      </c>
      <c r="E30" s="2">
        <v>56429099.603614807</v>
      </c>
      <c r="F30" s="2">
        <v>57354266.117353685</v>
      </c>
      <c r="G30" s="2">
        <v>58294600.923412599</v>
      </c>
      <c r="H30" s="2">
        <v>59250352.709015399</v>
      </c>
      <c r="I30" s="2">
        <v>60221774.238663323</v>
      </c>
      <c r="J30" s="2">
        <v>61209122.420982808</v>
      </c>
      <c r="K30" s="2">
        <v>62212658.376669213</v>
      </c>
      <c r="L30" s="2">
        <v>63232647.507544592</v>
      </c>
      <c r="Y30" s="8"/>
      <c r="Z30" s="8"/>
      <c r="AA30" s="8"/>
      <c r="AB30" s="8"/>
      <c r="AC30" s="8"/>
    </row>
    <row r="31" spans="1:29" ht="15" x14ac:dyDescent="0.25">
      <c r="A31">
        <v>12</v>
      </c>
      <c r="B31" s="1" t="s">
        <v>12</v>
      </c>
      <c r="C31" s="2">
        <v>58015786.569941953</v>
      </c>
      <c r="D31" s="2">
        <v>58966967.137765408</v>
      </c>
      <c r="E31" s="2">
        <v>59933742.503592908</v>
      </c>
      <c r="F31" s="2">
        <v>60916368.347295381</v>
      </c>
      <c r="G31" s="2">
        <v>61915104.540666975</v>
      </c>
      <c r="H31" s="2">
        <v>62930215.216152534</v>
      </c>
      <c r="I31" s="2">
        <v>63961968.83670181</v>
      </c>
      <c r="J31" s="2">
        <v>65010638.266768977</v>
      </c>
      <c r="K31" s="2">
        <v>66076500.844476193</v>
      </c>
      <c r="L31" s="2">
        <v>67159838.454960272</v>
      </c>
      <c r="Y31" s="8"/>
      <c r="Z31" s="8"/>
      <c r="AA31" s="8"/>
      <c r="AB31" s="8"/>
      <c r="AC31" s="8"/>
    </row>
    <row r="32" spans="1:29" x14ac:dyDescent="0.3">
      <c r="B32" s="9" t="s">
        <v>13</v>
      </c>
      <c r="C32" s="12">
        <v>800201780.43201339</v>
      </c>
      <c r="D32" s="12">
        <v>813321250.64667737</v>
      </c>
      <c r="E32" s="12">
        <v>826655817.23193491</v>
      </c>
      <c r="F32" s="12">
        <v>840209006.73633456</v>
      </c>
      <c r="G32" s="12">
        <v>853984403.52690232</v>
      </c>
      <c r="H32" s="12">
        <v>867985650.73708725</v>
      </c>
      <c r="I32" s="12">
        <v>882216451.23024917</v>
      </c>
      <c r="J32" s="12">
        <v>896680568.5789423</v>
      </c>
      <c r="K32" s="12">
        <v>911381828.06025493</v>
      </c>
      <c r="L32" s="12">
        <v>926324117.66746783</v>
      </c>
      <c r="Y32" s="7"/>
      <c r="Z32" s="7"/>
      <c r="AA32" s="7"/>
      <c r="AB32" s="7"/>
      <c r="AC32" s="7"/>
    </row>
    <row r="33" spans="2:29" x14ac:dyDescent="0.3">
      <c r="B33" s="11"/>
      <c r="C33" s="5"/>
      <c r="D33" s="5"/>
      <c r="E33" s="5"/>
      <c r="F33" s="5"/>
      <c r="G33" s="5"/>
      <c r="H33" s="5"/>
      <c r="I33" s="5"/>
      <c r="J33" s="5"/>
      <c r="K33" s="5"/>
      <c r="L33" s="5"/>
      <c r="Y33" s="8"/>
      <c r="Z33" s="8"/>
      <c r="AA33" s="8"/>
      <c r="AB33" s="8"/>
      <c r="AC33" s="8"/>
    </row>
    <row r="34" spans="2:29" x14ac:dyDescent="0.3">
      <c r="B34" s="3" t="s">
        <v>14</v>
      </c>
      <c r="Y34" s="8"/>
      <c r="Z34" s="8"/>
      <c r="AA34" s="8"/>
      <c r="AB34" s="8"/>
      <c r="AC34" s="8"/>
    </row>
    <row r="35" spans="2:29" x14ac:dyDescent="0.3">
      <c r="C35" s="4"/>
      <c r="D35" s="4"/>
      <c r="E35" s="4"/>
      <c r="F35" s="4"/>
      <c r="G35" s="4"/>
      <c r="H35" s="4"/>
      <c r="I35" s="4"/>
      <c r="J35" s="4"/>
      <c r="K35" s="4"/>
      <c r="L35" s="4"/>
      <c r="Y35" s="8"/>
      <c r="Z35" s="8"/>
      <c r="AA35" s="8"/>
      <c r="AB35" s="8"/>
      <c r="AC35" s="8"/>
    </row>
    <row r="36" spans="2:29" x14ac:dyDescent="0.3">
      <c r="T36" s="8"/>
      <c r="U36" s="8"/>
      <c r="V36" s="8"/>
      <c r="W36" s="8"/>
      <c r="X36" s="8"/>
      <c r="Y36" s="8"/>
      <c r="Z36" s="8"/>
      <c r="AA36" s="8"/>
      <c r="AB36" s="8"/>
      <c r="AC36" s="8"/>
    </row>
    <row r="37" spans="2:29" x14ac:dyDescent="0.3">
      <c r="T37" s="8"/>
      <c r="U37" s="8"/>
      <c r="V37" s="8"/>
      <c r="W37" s="8"/>
      <c r="X37" s="8"/>
      <c r="Y37" s="8"/>
      <c r="Z37" s="8"/>
      <c r="AA37" s="8"/>
      <c r="AB37" s="8"/>
      <c r="AC37" s="8"/>
    </row>
  </sheetData>
  <mergeCells count="2">
    <mergeCell ref="B1:L1"/>
    <mergeCell ref="B18:L1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2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RowHeight="14.4" x14ac:dyDescent="0.3"/>
  <cols>
    <col min="1" max="13" width="16.33203125" bestFit="1" customWidth="1"/>
    <col min="14" max="14" width="11.33203125" bestFit="1" customWidth="1"/>
  </cols>
  <sheetData>
    <row r="1" spans="1:4" x14ac:dyDescent="0.3">
      <c r="A1" s="3" t="s">
        <v>22</v>
      </c>
    </row>
    <row r="2" spans="1:4" s="10" customFormat="1" ht="15" x14ac:dyDescent="0.25">
      <c r="A2" s="10" t="s">
        <v>18</v>
      </c>
      <c r="B2" s="10" t="s">
        <v>17</v>
      </c>
      <c r="C2" s="10" t="s">
        <v>19</v>
      </c>
      <c r="D2" s="10" t="s">
        <v>20</v>
      </c>
    </row>
    <row r="3" spans="1:4" ht="15" x14ac:dyDescent="0.25">
      <c r="A3">
        <v>2017</v>
      </c>
      <c r="B3">
        <v>1</v>
      </c>
      <c r="C3" s="14">
        <f t="array" ref="C3">INDEX('FKEC Table'!$C$20:$L$31,'FKEC Monthly'!B3,MATCH('FKEC Monthly'!A3,'FKEC Table'!$C$19:$L$19,0))/1000</f>
        <v>56556.323406770382</v>
      </c>
      <c r="D3" s="13">
        <f t="array" ref="D3">INDEX('FKEC Table'!$C$3:$L$14,'FKEC Monthly'!B3,MATCH('FKEC Monthly'!A3,'FKEC Table'!$C$2:$L$2,0))/1000</f>
        <v>127.70679813124562</v>
      </c>
    </row>
    <row r="4" spans="1:4" ht="15" x14ac:dyDescent="0.25">
      <c r="A4">
        <v>2017</v>
      </c>
      <c r="B4">
        <v>2</v>
      </c>
      <c r="C4" s="14">
        <f t="array" ref="C4">INDEX('FKEC Table'!$C$20:$L$31,'FKEC Monthly'!B4,MATCH('FKEC Monthly'!A4,'FKEC Table'!$C$19:$L$19,0))/1000</f>
        <v>53088.699931201452</v>
      </c>
      <c r="D4" s="13">
        <f t="array" ref="D4">INDEX('FKEC Table'!$C$3:$L$14,'FKEC Monthly'!B4,MATCH('FKEC Monthly'!A4,'FKEC Table'!$C$2:$L$2,0))/1000</f>
        <v>124.94592484742905</v>
      </c>
    </row>
    <row r="5" spans="1:4" ht="15" x14ac:dyDescent="0.25">
      <c r="A5">
        <v>2017</v>
      </c>
      <c r="B5">
        <v>3</v>
      </c>
      <c r="C5" s="14">
        <f t="array" ref="C5">INDEX('FKEC Table'!$C$20:$L$31,'FKEC Monthly'!B5,MATCH('FKEC Monthly'!A5,'FKEC Table'!$C$19:$L$19,0))/1000</f>
        <v>60399.028285654553</v>
      </c>
      <c r="D5" s="13">
        <f t="array" ref="D5">INDEX('FKEC Table'!$C$3:$L$14,'FKEC Monthly'!B5,MATCH('FKEC Monthly'!A5,'FKEC Table'!$C$2:$L$2,0))/1000</f>
        <v>132.30478995386315</v>
      </c>
    </row>
    <row r="6" spans="1:4" ht="15" x14ac:dyDescent="0.25">
      <c r="A6">
        <v>2017</v>
      </c>
      <c r="B6">
        <v>4</v>
      </c>
      <c r="C6" s="14">
        <f t="array" ref="C6">INDEX('FKEC Table'!$C$20:$L$31,'FKEC Monthly'!B6,MATCH('FKEC Monthly'!A6,'FKEC Table'!$C$19:$L$19,0))/1000</f>
        <v>64059.699515931694</v>
      </c>
      <c r="D6" s="13">
        <f t="array" ref="D6">INDEX('FKEC Table'!$C$3:$L$14,'FKEC Monthly'!B6,MATCH('FKEC Monthly'!A6,'FKEC Table'!$C$2:$L$2,0))/1000</f>
        <v>137.7053973652566</v>
      </c>
    </row>
    <row r="7" spans="1:4" ht="15" x14ac:dyDescent="0.25">
      <c r="A7">
        <v>2017</v>
      </c>
      <c r="B7">
        <v>5</v>
      </c>
      <c r="C7" s="14">
        <f t="array" ref="C7">INDEX('FKEC Table'!$C$20:$L$31,'FKEC Monthly'!B7,MATCH('FKEC Monthly'!A7,'FKEC Table'!$C$19:$L$19,0))/1000</f>
        <v>71331.543324267695</v>
      </c>
      <c r="D7" s="13">
        <f t="array" ref="D7">INDEX('FKEC Table'!$C$3:$L$14,'FKEC Monthly'!B7,MATCH('FKEC Monthly'!A7,'FKEC Table'!$C$2:$L$2,0))/1000</f>
        <v>150.33886209681356</v>
      </c>
    </row>
    <row r="8" spans="1:4" ht="15" x14ac:dyDescent="0.25">
      <c r="A8">
        <v>2017</v>
      </c>
      <c r="B8">
        <v>6</v>
      </c>
      <c r="C8" s="14">
        <f t="array" ref="C8">INDEX('FKEC Table'!$C$20:$L$31,'FKEC Monthly'!B8,MATCH('FKEC Monthly'!A8,'FKEC Table'!$C$19:$L$19,0))/1000</f>
        <v>77235.826622064051</v>
      </c>
      <c r="D8" s="13">
        <f t="array" ref="D8">INDEX('FKEC Table'!$C$3:$L$14,'FKEC Monthly'!B8,MATCH('FKEC Monthly'!A8,'FKEC Table'!$C$2:$L$2,0))/1000</f>
        <v>154.26946677732914</v>
      </c>
    </row>
    <row r="9" spans="1:4" ht="15" x14ac:dyDescent="0.25">
      <c r="A9">
        <v>2017</v>
      </c>
      <c r="B9">
        <v>7</v>
      </c>
      <c r="C9" s="14">
        <f t="array" ref="C9">INDEX('FKEC Table'!$C$20:$L$31,'FKEC Monthly'!B9,MATCH('FKEC Monthly'!A9,'FKEC Table'!$C$19:$L$19,0))/1000</f>
        <v>84047.342418134329</v>
      </c>
      <c r="D9" s="13">
        <f t="array" ref="D9">INDEX('FKEC Table'!$C$3:$L$14,'FKEC Monthly'!B9,MATCH('FKEC Monthly'!A9,'FKEC Table'!$C$2:$L$2,0))/1000</f>
        <v>163.32</v>
      </c>
    </row>
    <row r="10" spans="1:4" ht="15" x14ac:dyDescent="0.25">
      <c r="A10">
        <v>2017</v>
      </c>
      <c r="B10">
        <v>8</v>
      </c>
      <c r="C10" s="14">
        <f t="array" ref="C10">INDEX('FKEC Table'!$C$20:$L$31,'FKEC Monthly'!B10,MATCH('FKEC Monthly'!A10,'FKEC Table'!$C$19:$L$19,0))/1000</f>
        <v>83112.01108429578</v>
      </c>
      <c r="D10" s="13">
        <f t="array" ref="D10">INDEX('FKEC Table'!$C$3:$L$14,'FKEC Monthly'!B10,MATCH('FKEC Monthly'!A10,'FKEC Table'!$C$2:$L$2,0))/1000</f>
        <v>160.80920974809837</v>
      </c>
    </row>
    <row r="11" spans="1:4" ht="15" x14ac:dyDescent="0.25">
      <c r="A11">
        <v>2017</v>
      </c>
      <c r="B11">
        <v>9</v>
      </c>
      <c r="C11" s="14">
        <f t="array" ref="C11">INDEX('FKEC Table'!$C$20:$L$31,'FKEC Monthly'!B11,MATCH('FKEC Monthly'!A11,'FKEC Table'!$C$19:$L$19,0))/1000</f>
        <v>71282.265129991254</v>
      </c>
      <c r="D11" s="13">
        <f t="array" ref="D11">INDEX('FKEC Table'!$C$3:$L$14,'FKEC Monthly'!B11,MATCH('FKEC Monthly'!A11,'FKEC Table'!$C$2:$L$2,0))/1000</f>
        <v>150.85721898509766</v>
      </c>
    </row>
    <row r="12" spans="1:4" ht="15" x14ac:dyDescent="0.25">
      <c r="A12">
        <v>2017</v>
      </c>
      <c r="B12">
        <v>10</v>
      </c>
      <c r="C12" s="14">
        <f t="array" ref="C12">INDEX('FKEC Table'!$C$20:$L$31,'FKEC Monthly'!B12,MATCH('FKEC Monthly'!A12,'FKEC Table'!$C$19:$L$19,0))/1000</f>
        <v>66449.957446727567</v>
      </c>
      <c r="D12" s="13">
        <f t="array" ref="D12">INDEX('FKEC Table'!$C$3:$L$14,'FKEC Monthly'!B12,MATCH('FKEC Monthly'!A12,'FKEC Table'!$C$2:$L$2,0))/1000</f>
        <v>137.0047869804001</v>
      </c>
    </row>
    <row r="13" spans="1:4" ht="15" x14ac:dyDescent="0.25">
      <c r="A13">
        <v>2017</v>
      </c>
      <c r="B13">
        <v>11</v>
      </c>
      <c r="C13" s="14">
        <f t="array" ref="C13">INDEX('FKEC Table'!$C$20:$L$31,'FKEC Monthly'!B13,MATCH('FKEC Monthly'!A13,'FKEC Table'!$C$19:$L$19,0))/1000</f>
        <v>54623.296697032667</v>
      </c>
      <c r="D13" s="13">
        <f t="array" ref="D13">INDEX('FKEC Table'!$C$3:$L$14,'FKEC Monthly'!B13,MATCH('FKEC Monthly'!A13,'FKEC Table'!$C$2:$L$2,0))/1000</f>
        <v>121.37257652726339</v>
      </c>
    </row>
    <row r="14" spans="1:4" ht="15" x14ac:dyDescent="0.25">
      <c r="A14">
        <v>2017</v>
      </c>
      <c r="B14">
        <v>12</v>
      </c>
      <c r="C14" s="14">
        <f t="array" ref="C14">INDEX('FKEC Table'!$C$20:$L$31,'FKEC Monthly'!B14,MATCH('FKEC Monthly'!A14,'FKEC Table'!$C$19:$L$19,0))/1000</f>
        <v>58015.786569941956</v>
      </c>
      <c r="D14" s="13">
        <f t="array" ref="D14">INDEX('FKEC Table'!$C$3:$L$14,'FKEC Monthly'!B14,MATCH('FKEC Monthly'!A14,'FKEC Table'!$C$2:$L$2,0))/1000</f>
        <v>128.04641865705753</v>
      </c>
    </row>
    <row r="15" spans="1:4" ht="15" x14ac:dyDescent="0.25">
      <c r="A15">
        <v>2018</v>
      </c>
      <c r="B15">
        <v>1</v>
      </c>
      <c r="C15" s="14">
        <f t="array" ref="C15">INDEX('FKEC Table'!$C$20:$L$31,'FKEC Monthly'!B15,MATCH('FKEC Monthly'!A15,'FKEC Table'!$C$19:$L$19,0))/1000</f>
        <v>57483.575780522209</v>
      </c>
      <c r="D15" s="13">
        <f t="array" ref="D15">INDEX('FKEC Table'!$C$3:$L$14,'FKEC Monthly'!B15,MATCH('FKEC Monthly'!A15,'FKEC Table'!$C$2:$L$2,0))/1000</f>
        <v>129.90415038402807</v>
      </c>
    </row>
    <row r="16" spans="1:4" ht="15" x14ac:dyDescent="0.25">
      <c r="A16">
        <v>2018</v>
      </c>
      <c r="B16">
        <v>2</v>
      </c>
      <c r="C16" s="14">
        <f t="array" ref="C16">INDEX('FKEC Table'!$C$20:$L$31,'FKEC Monthly'!B16,MATCH('FKEC Monthly'!A16,'FKEC Table'!$C$19:$L$19,0))/1000</f>
        <v>53959.099915948558</v>
      </c>
      <c r="D16" s="13">
        <f t="array" ref="D16">INDEX('FKEC Table'!$C$3:$L$14,'FKEC Monthly'!B16,MATCH('FKEC Monthly'!A16,'FKEC Table'!$C$2:$L$2,0))/1000</f>
        <v>127.09577288572476</v>
      </c>
    </row>
    <row r="17" spans="1:4" ht="15" x14ac:dyDescent="0.25">
      <c r="A17">
        <v>2018</v>
      </c>
      <c r="B17">
        <v>3</v>
      </c>
      <c r="C17" s="14">
        <f t="array" ref="C17">INDEX('FKEC Table'!$C$20:$L$31,'FKEC Monthly'!B17,MATCH('FKEC Monthly'!A17,'FKEC Table'!$C$19:$L$19,0))/1000</f>
        <v>61389.28258396477</v>
      </c>
      <c r="D17" s="13">
        <f t="array" ref="D17">INDEX('FKEC Table'!$C$3:$L$14,'FKEC Monthly'!B17,MATCH('FKEC Monthly'!A17,'FKEC Table'!$C$2:$L$2,0))/1000</f>
        <v>134.58125630109905</v>
      </c>
    </row>
    <row r="18" spans="1:4" ht="15" x14ac:dyDescent="0.25">
      <c r="A18">
        <v>2018</v>
      </c>
      <c r="B18">
        <v>4</v>
      </c>
      <c r="C18" s="14">
        <f t="array" ref="C18">INDEX('FKEC Table'!$C$20:$L$31,'FKEC Monthly'!B18,MATCH('FKEC Monthly'!A18,'FKEC Table'!$C$19:$L$19,0))/1000</f>
        <v>65109.971260273298</v>
      </c>
      <c r="D18" s="13">
        <f t="array" ref="D18">INDEX('FKEC Table'!$C$3:$L$14,'FKEC Monthly'!B18,MATCH('FKEC Monthly'!A18,'FKEC Table'!$C$2:$L$2,0))/1000</f>
        <v>140.07478779355526</v>
      </c>
    </row>
    <row r="19" spans="1:4" ht="15" x14ac:dyDescent="0.25">
      <c r="A19">
        <v>2018</v>
      </c>
      <c r="B19">
        <v>5</v>
      </c>
      <c r="C19" s="14">
        <f t="array" ref="C19">INDEX('FKEC Table'!$C$20:$L$31,'FKEC Monthly'!B19,MATCH('FKEC Monthly'!A19,'FKEC Table'!$C$19:$L$19,0))/1000</f>
        <v>72501.038420246492</v>
      </c>
      <c r="D19" s="13">
        <f t="array" ref="D19">INDEX('FKEC Table'!$C$3:$L$14,'FKEC Monthly'!B19,MATCH('FKEC Monthly'!A19,'FKEC Table'!$C$2:$L$2,0))/1000</f>
        <v>152.92562679644749</v>
      </c>
    </row>
    <row r="20" spans="1:4" ht="15" x14ac:dyDescent="0.25">
      <c r="A20">
        <v>2018</v>
      </c>
      <c r="B20">
        <v>6</v>
      </c>
      <c r="C20" s="14">
        <f t="array" ref="C20">INDEX('FKEC Table'!$C$20:$L$31,'FKEC Monthly'!B20,MATCH('FKEC Monthly'!A20,'FKEC Table'!$C$19:$L$19,0))/1000</f>
        <v>78502.123638206744</v>
      </c>
      <c r="D20" s="13">
        <f t="array" ref="D20">INDEX('FKEC Table'!$C$3:$L$14,'FKEC Monthly'!B20,MATCH('FKEC Monthly'!A20,'FKEC Table'!$C$2:$L$2,0))/1000</f>
        <v>156.92386235625776</v>
      </c>
    </row>
    <row r="21" spans="1:4" ht="15" x14ac:dyDescent="0.25">
      <c r="A21">
        <v>2018</v>
      </c>
      <c r="B21">
        <v>7</v>
      </c>
      <c r="C21" s="14">
        <f t="array" ref="C21">INDEX('FKEC Table'!$C$20:$L$31,'FKEC Monthly'!B21,MATCH('FKEC Monthly'!A21,'FKEC Table'!$C$19:$L$19,0))/1000</f>
        <v>85425.315614946114</v>
      </c>
      <c r="D21" s="13">
        <f t="array" ref="D21">INDEX('FKEC Table'!$C$3:$L$14,'FKEC Monthly'!B21,MATCH('FKEC Monthly'!A21,'FKEC Table'!$C$2:$L$2,0))/1000</f>
        <v>166.13</v>
      </c>
    </row>
    <row r="22" spans="1:4" ht="15" x14ac:dyDescent="0.25">
      <c r="A22">
        <v>2018</v>
      </c>
      <c r="B22">
        <v>8</v>
      </c>
      <c r="C22" s="14">
        <f t="array" ref="C22">INDEX('FKEC Table'!$C$20:$L$31,'FKEC Monthly'!B22,MATCH('FKEC Monthly'!A22,'FKEC Table'!$C$19:$L$19,0))/1000</f>
        <v>84474.649334503818</v>
      </c>
      <c r="D22" s="13">
        <f t="array" ref="D22">INDEX('FKEC Table'!$C$3:$L$14,'FKEC Monthly'!B22,MATCH('FKEC Monthly'!A22,'FKEC Table'!$C$2:$L$2,0))/1000</f>
        <v>163.57612963395283</v>
      </c>
    </row>
    <row r="23" spans="1:4" ht="15" x14ac:dyDescent="0.25">
      <c r="A23">
        <v>2018</v>
      </c>
      <c r="B23">
        <v>9</v>
      </c>
      <c r="C23" s="14">
        <f t="array" ref="C23">INDEX('FKEC Table'!$C$20:$L$31,'FKEC Monthly'!B23,MATCH('FKEC Monthly'!A23,'FKEC Table'!$C$19:$L$19,0))/1000</f>
        <v>72450.952299997065</v>
      </c>
      <c r="D23" s="13">
        <f t="array" ref="D23">INDEX('FKEC Table'!$C$3:$L$14,'FKEC Monthly'!B23,MATCH('FKEC Monthly'!A23,'FKEC Table'!$C$2:$L$2,0))/1000</f>
        <v>153.45290265140278</v>
      </c>
    </row>
    <row r="24" spans="1:4" ht="15" x14ac:dyDescent="0.25">
      <c r="A24">
        <v>2018</v>
      </c>
      <c r="B24">
        <v>10</v>
      </c>
      <c r="C24" s="14">
        <f t="array" ref="C24">INDEX('FKEC Table'!$C$20:$L$31,'FKEC Monthly'!B24,MATCH('FKEC Monthly'!A24,'FKEC Table'!$C$19:$L$19,0))/1000</f>
        <v>67539.417953822878</v>
      </c>
      <c r="D24" s="13">
        <f t="array" ref="D24">INDEX('FKEC Table'!$C$3:$L$14,'FKEC Monthly'!B24,MATCH('FKEC Monthly'!A24,'FKEC Table'!$C$2:$L$2,0))/1000</f>
        <v>139.3621225468589</v>
      </c>
    </row>
    <row r="25" spans="1:4" ht="15" x14ac:dyDescent="0.25">
      <c r="A25">
        <v>2018</v>
      </c>
      <c r="B25">
        <v>11</v>
      </c>
      <c r="C25" s="14">
        <f t="array" ref="C25">INDEX('FKEC Table'!$C$20:$L$31,'FKEC Monthly'!B25,MATCH('FKEC Monthly'!A25,'FKEC Table'!$C$19:$L$19,0))/1000</f>
        <v>55518.856706480008</v>
      </c>
      <c r="D25" s="13">
        <f t="array" ref="D25">INDEX('FKEC Table'!$C$3:$L$14,'FKEC Monthly'!B25,MATCH('FKEC Monthly'!A25,'FKEC Table'!$C$2:$L$2,0))/1000</f>
        <v>123.46094072056265</v>
      </c>
    </row>
    <row r="26" spans="1:4" ht="15" x14ac:dyDescent="0.25">
      <c r="A26">
        <v>2018</v>
      </c>
      <c r="B26">
        <v>12</v>
      </c>
      <c r="C26" s="14">
        <f t="array" ref="C26">INDEX('FKEC Table'!$C$20:$L$31,'FKEC Monthly'!B26,MATCH('FKEC Monthly'!A26,'FKEC Table'!$C$19:$L$19,0))/1000</f>
        <v>58966.967137765409</v>
      </c>
      <c r="D26" s="13">
        <f t="array" ref="D26">INDEX('FKEC Table'!$C$3:$L$14,'FKEC Monthly'!B26,MATCH('FKEC Monthly'!A26,'FKEC Table'!$C$2:$L$2,0))/1000</f>
        <v>130.24961449795276</v>
      </c>
    </row>
    <row r="27" spans="1:4" ht="15" x14ac:dyDescent="0.25">
      <c r="A27">
        <v>2019</v>
      </c>
      <c r="B27">
        <v>1</v>
      </c>
      <c r="C27" s="14">
        <f t="array" ref="C27">INDEX('FKEC Table'!$C$20:$L$31,'FKEC Monthly'!B27,MATCH('FKEC Monthly'!A27,'FKEC Table'!$C$19:$L$19,0))/1000</f>
        <v>58426.030644691331</v>
      </c>
      <c r="D27" s="13">
        <f t="array" ref="D27">INDEX('FKEC Table'!$C$3:$L$14,'FKEC Monthly'!B27,MATCH('FKEC Monthly'!A27,'FKEC Table'!$C$2:$L$2,0))/1000</f>
        <v>132.13931078010015</v>
      </c>
    </row>
    <row r="28" spans="1:4" ht="15" x14ac:dyDescent="0.25">
      <c r="A28">
        <v>2019</v>
      </c>
      <c r="B28">
        <v>2</v>
      </c>
      <c r="C28" s="14">
        <f t="array" ref="C28">INDEX('FKEC Table'!$C$20:$L$31,'FKEC Monthly'!B28,MATCH('FKEC Monthly'!A28,'FKEC Table'!$C$19:$L$19,0))/1000</f>
        <v>54843.770284683771</v>
      </c>
      <c r="D28" s="13">
        <f t="array" ref="D28">INDEX('FKEC Table'!$C$3:$L$14,'FKEC Monthly'!B28,MATCH('FKEC Monthly'!A28,'FKEC Table'!$C$2:$L$2,0))/1000</f>
        <v>129.28261169897695</v>
      </c>
    </row>
    <row r="29" spans="1:4" ht="15" x14ac:dyDescent="0.25">
      <c r="A29">
        <v>2019</v>
      </c>
      <c r="B29">
        <v>3</v>
      </c>
      <c r="C29" s="14">
        <f t="array" ref="C29">INDEX('FKEC Table'!$C$20:$L$31,'FKEC Monthly'!B29,MATCH('FKEC Monthly'!A29,'FKEC Table'!$C$19:$L$19,0))/1000</f>
        <v>62395.772302002013</v>
      </c>
      <c r="D29" s="13">
        <f t="array" ref="D29">INDEX('FKEC Table'!$C$3:$L$14,'FKEC Monthly'!B29,MATCH('FKEC Monthly'!A29,'FKEC Table'!$C$2:$L$2,0))/1000</f>
        <v>136.8968920467513</v>
      </c>
    </row>
    <row r="30" spans="1:4" ht="15" x14ac:dyDescent="0.25">
      <c r="A30">
        <v>2019</v>
      </c>
      <c r="B30">
        <v>4</v>
      </c>
      <c r="C30" s="14">
        <f t="array" ref="C30">INDEX('FKEC Table'!$C$20:$L$31,'FKEC Monthly'!B30,MATCH('FKEC Monthly'!A30,'FKEC Table'!$C$19:$L$19,0))/1000</f>
        <v>66177.462422521916</v>
      </c>
      <c r="D30" s="13">
        <f t="array" ref="D30">INDEX('FKEC Table'!$C$3:$L$14,'FKEC Monthly'!B30,MATCH('FKEC Monthly'!A30,'FKEC Table'!$C$2:$L$2,0))/1000</f>
        <v>142.48494649317178</v>
      </c>
    </row>
    <row r="31" spans="1:4" ht="15" x14ac:dyDescent="0.25">
      <c r="A31">
        <v>2019</v>
      </c>
      <c r="B31">
        <v>5</v>
      </c>
      <c r="C31" s="14">
        <f t="array" ref="C31">INDEX('FKEC Table'!$C$20:$L$31,'FKEC Monthly'!B31,MATCH('FKEC Monthly'!A31,'FKEC Table'!$C$19:$L$19,0))/1000</f>
        <v>73689.707625122683</v>
      </c>
      <c r="D31" s="13">
        <f t="array" ref="D31">INDEX('FKEC Table'!$C$3:$L$14,'FKEC Monthly'!B31,MATCH('FKEC Monthly'!A31,'FKEC Table'!$C$2:$L$2,0))/1000</f>
        <v>155.55689995861692</v>
      </c>
    </row>
    <row r="32" spans="1:4" ht="15" x14ac:dyDescent="0.25">
      <c r="A32">
        <v>2019</v>
      </c>
      <c r="B32">
        <v>6</v>
      </c>
      <c r="C32" s="14">
        <f t="array" ref="C32">INDEX('FKEC Table'!$C$20:$L$31,'FKEC Monthly'!B32,MATCH('FKEC Monthly'!A32,'FKEC Table'!$C$19:$L$19,0))/1000</f>
        <v>79789.181850328314</v>
      </c>
      <c r="D32" s="13">
        <f t="array" ref="D32">INDEX('FKEC Table'!$C$3:$L$14,'FKEC Monthly'!B32,MATCH('FKEC Monthly'!A32,'FKEC Table'!$C$2:$L$2,0))/1000</f>
        <v>159.62393007003342</v>
      </c>
    </row>
    <row r="33" spans="1:4" ht="15" x14ac:dyDescent="0.25">
      <c r="A33">
        <v>2019</v>
      </c>
      <c r="B33">
        <v>7</v>
      </c>
      <c r="C33" s="14">
        <f t="array" ref="C33">INDEX('FKEC Table'!$C$20:$L$31,'FKEC Monthly'!B33,MATCH('FKEC Monthly'!A33,'FKEC Table'!$C$19:$L$19,0))/1000</f>
        <v>86825.880961330986</v>
      </c>
      <c r="D33" s="13">
        <f t="array" ref="D33">INDEX('FKEC Table'!$C$3:$L$14,'FKEC Monthly'!B33,MATCH('FKEC Monthly'!A33,'FKEC Table'!$C$2:$L$2,0))/1000</f>
        <v>168.988</v>
      </c>
    </row>
    <row r="34" spans="1:4" ht="15" x14ac:dyDescent="0.25">
      <c r="A34">
        <v>2019</v>
      </c>
      <c r="B34">
        <v>8</v>
      </c>
      <c r="C34" s="14">
        <f t="array" ref="C34">INDEX('FKEC Table'!$C$20:$L$31,'FKEC Monthly'!B34,MATCH('FKEC Monthly'!A34,'FKEC Table'!$C$19:$L$19,0))/1000</f>
        <v>85859.628314730377</v>
      </c>
      <c r="D34" s="13">
        <f t="array" ref="D34">INDEX('FKEC Table'!$C$3:$L$14,'FKEC Monthly'!B34,MATCH('FKEC Monthly'!A34,'FKEC Table'!$C$2:$L$2,0))/1000</f>
        <v>166.39065777350578</v>
      </c>
    </row>
    <row r="35" spans="1:4" x14ac:dyDescent="0.3">
      <c r="A35">
        <v>2019</v>
      </c>
      <c r="B35">
        <v>9</v>
      </c>
      <c r="C35" s="14">
        <f t="array" ref="C35">INDEX('FKEC Table'!$C$20:$L$31,'FKEC Monthly'!B35,MATCH('FKEC Monthly'!A35,'FKEC Table'!$C$19:$L$19,0))/1000</f>
        <v>73638.800332790343</v>
      </c>
      <c r="D35" s="13">
        <f t="array" ref="D35">INDEX('FKEC Table'!$C$3:$L$14,'FKEC Monthly'!B35,MATCH('FKEC Monthly'!A35,'FKEC Table'!$C$2:$L$2,0))/1000</f>
        <v>156.09324824201519</v>
      </c>
    </row>
    <row r="36" spans="1:4" x14ac:dyDescent="0.3">
      <c r="A36">
        <v>2019</v>
      </c>
      <c r="B36">
        <v>10</v>
      </c>
      <c r="C36" s="14">
        <f t="array" ref="C36">INDEX('FKEC Table'!$C$20:$L$31,'FKEC Monthly'!B36,MATCH('FKEC Monthly'!A36,'FKEC Table'!$C$19:$L$19,0))/1000</f>
        <v>68646.74038652546</v>
      </c>
      <c r="D36" s="13">
        <f t="array" ref="D36">INDEX('FKEC Table'!$C$3:$L$14,'FKEC Monthly'!B36,MATCH('FKEC Monthly'!A36,'FKEC Table'!$C$2:$L$2,0))/1000</f>
        <v>141.76001896593732</v>
      </c>
    </row>
    <row r="37" spans="1:4" x14ac:dyDescent="0.3">
      <c r="A37">
        <v>2019</v>
      </c>
      <c r="B37">
        <v>11</v>
      </c>
      <c r="C37" s="14">
        <f t="array" ref="C37">INDEX('FKEC Table'!$C$20:$L$31,'FKEC Monthly'!B37,MATCH('FKEC Monthly'!A37,'FKEC Table'!$C$19:$L$19,0))/1000</f>
        <v>56429.099603614806</v>
      </c>
      <c r="D37" s="13">
        <f t="array" ref="D37">INDEX('FKEC Table'!$C$3:$L$14,'FKEC Monthly'!B37,MATCH('FKEC Monthly'!A37,'FKEC Table'!$C$2:$L$2,0))/1000</f>
        <v>125.58523778377898</v>
      </c>
    </row>
    <row r="38" spans="1:4" x14ac:dyDescent="0.3">
      <c r="A38">
        <v>2019</v>
      </c>
      <c r="B38">
        <v>12</v>
      </c>
      <c r="C38" s="14">
        <f t="array" ref="C38">INDEX('FKEC Table'!$C$20:$L$31,'FKEC Monthly'!B38,MATCH('FKEC Monthly'!A38,'FKEC Table'!$C$19:$L$19,0))/1000</f>
        <v>59933.742503592912</v>
      </c>
      <c r="D38" s="13">
        <f t="array" ref="D38">INDEX('FKEC Table'!$C$3:$L$14,'FKEC Monthly'!B38,MATCH('FKEC Monthly'!A38,'FKEC Table'!$C$2:$L$2,0))/1000</f>
        <v>132.49071902824554</v>
      </c>
    </row>
    <row r="39" spans="1:4" x14ac:dyDescent="0.3">
      <c r="A39">
        <v>2020</v>
      </c>
      <c r="B39">
        <v>1</v>
      </c>
      <c r="C39" s="14">
        <f t="array" ref="C39">INDEX('FKEC Table'!$C$20:$L$31,'FKEC Monthly'!B39,MATCH('FKEC Monthly'!A39,'FKEC Table'!$C$19:$L$19,0))/1000</f>
        <v>59383.937247186317</v>
      </c>
      <c r="D39" s="13">
        <f t="array" ref="D39">INDEX('FKEC Table'!$C$3:$L$14,'FKEC Monthly'!B39,MATCH('FKEC Monthly'!A39,'FKEC Table'!$C$2:$L$2,0))/1000</f>
        <v>134.4129298549858</v>
      </c>
    </row>
    <row r="40" spans="1:4" x14ac:dyDescent="0.3">
      <c r="A40">
        <v>2020</v>
      </c>
      <c r="B40">
        <v>2</v>
      </c>
      <c r="C40" s="14">
        <f t="array" ref="C40">INDEX('FKEC Table'!$C$20:$L$31,'FKEC Monthly'!B40,MATCH('FKEC Monthly'!A40,'FKEC Table'!$C$19:$L$19,0))/1000</f>
        <v>55742.945003242035</v>
      </c>
      <c r="D40" s="13">
        <f t="array" ref="D40">INDEX('FKEC Table'!$C$3:$L$14,'FKEC Monthly'!B40,MATCH('FKEC Monthly'!A40,'FKEC Table'!$C$2:$L$2,0))/1000</f>
        <v>131.5070777588839</v>
      </c>
    </row>
    <row r="41" spans="1:4" x14ac:dyDescent="0.3">
      <c r="A41">
        <v>2020</v>
      </c>
      <c r="B41">
        <v>3</v>
      </c>
      <c r="C41" s="14">
        <f t="array" ref="C41">INDEX('FKEC Table'!$C$20:$L$31,'FKEC Monthly'!B41,MATCH('FKEC Monthly'!A41,'FKEC Table'!$C$19:$L$19,0))/1000</f>
        <v>63418.763622760045</v>
      </c>
      <c r="D41" s="13">
        <f t="array" ref="D41">INDEX('FKEC Table'!$C$3:$L$14,'FKEC Monthly'!B41,MATCH('FKEC Monthly'!A41,'FKEC Table'!$C$2:$L$2,0))/1000</f>
        <v>139.25237114840959</v>
      </c>
    </row>
    <row r="42" spans="1:4" x14ac:dyDescent="0.3">
      <c r="A42">
        <v>2020</v>
      </c>
      <c r="B42">
        <v>4</v>
      </c>
      <c r="C42" s="14">
        <f t="array" ref="C42">INDEX('FKEC Table'!$C$20:$L$31,'FKEC Monthly'!B42,MATCH('FKEC Monthly'!A42,'FKEC Table'!$C$19:$L$19,0))/1000</f>
        <v>67262.455318520704</v>
      </c>
      <c r="D42" s="13">
        <f t="array" ref="D42">INDEX('FKEC Table'!$C$3:$L$14,'FKEC Monthly'!B42,MATCH('FKEC Monthly'!A42,'FKEC Table'!$C$2:$L$2,0))/1000</f>
        <v>144.93657493226701</v>
      </c>
    </row>
    <row r="43" spans="1:4" x14ac:dyDescent="0.3">
      <c r="A43">
        <v>2020</v>
      </c>
      <c r="B43">
        <v>5</v>
      </c>
      <c r="C43" s="14">
        <f t="array" ref="C43">INDEX('FKEC Table'!$C$20:$L$31,'FKEC Monthly'!B43,MATCH('FKEC Monthly'!A43,'FKEC Table'!$C$19:$L$19,0))/1000</f>
        <v>74897.865302293998</v>
      </c>
      <c r="D43" s="13">
        <f t="array" ref="D43">INDEX('FKEC Table'!$C$3:$L$14,'FKEC Monthly'!B43,MATCH('FKEC Monthly'!A43,'FKEC Table'!$C$2:$L$2,0))/1000</f>
        <v>158.23344740606476</v>
      </c>
    </row>
    <row r="44" spans="1:4" x14ac:dyDescent="0.3">
      <c r="A44">
        <v>2020</v>
      </c>
      <c r="B44">
        <v>6</v>
      </c>
      <c r="C44" s="14">
        <f t="array" ref="C44">INDEX('FKEC Table'!$C$20:$L$31,'FKEC Monthly'!B44,MATCH('FKEC Monthly'!A44,'FKEC Table'!$C$19:$L$19,0))/1000</f>
        <v>81097.341642440559</v>
      </c>
      <c r="D44" s="13">
        <f t="array" ref="D44">INDEX('FKEC Table'!$C$3:$L$14,'FKEC Monthly'!B44,MATCH('FKEC Monthly'!A44,'FKEC Table'!$C$2:$L$2,0))/1000</f>
        <v>162.37045576380976</v>
      </c>
    </row>
    <row r="45" spans="1:4" x14ac:dyDescent="0.3">
      <c r="A45">
        <v>2020</v>
      </c>
      <c r="B45">
        <v>7</v>
      </c>
      <c r="C45" s="14">
        <f t="array" ref="C45">INDEX('FKEC Table'!$C$20:$L$31,'FKEC Monthly'!B45,MATCH('FKEC Monthly'!A45,'FKEC Table'!$C$19:$L$19,0))/1000</f>
        <v>88249.408860155658</v>
      </c>
      <c r="D45" s="13">
        <f t="array" ref="D45">INDEX('FKEC Table'!$C$3:$L$14,'FKEC Monthly'!B45,MATCH('FKEC Monthly'!A45,'FKEC Table'!$C$2:$L$2,0))/1000</f>
        <v>171.89599999999999</v>
      </c>
    </row>
    <row r="46" spans="1:4" x14ac:dyDescent="0.3">
      <c r="A46">
        <v>2020</v>
      </c>
      <c r="B46">
        <v>8</v>
      </c>
      <c r="C46" s="14">
        <f t="array" ref="C46">INDEX('FKEC Table'!$C$20:$L$31,'FKEC Monthly'!B46,MATCH('FKEC Monthly'!A46,'FKEC Table'!$C$19:$L$19,0))/1000</f>
        <v>87267.314305767635</v>
      </c>
      <c r="D46" s="13">
        <f t="array" ref="D46">INDEX('FKEC Table'!$C$3:$L$14,'FKEC Monthly'!B46,MATCH('FKEC Monthly'!A46,'FKEC Table'!$C$2:$L$2,0))/1000</f>
        <v>169.25361332521271</v>
      </c>
    </row>
    <row r="47" spans="1:4" x14ac:dyDescent="0.3">
      <c r="A47">
        <v>2020</v>
      </c>
      <c r="B47">
        <v>9</v>
      </c>
      <c r="C47" s="14">
        <f t="array" ref="C47">INDEX('FKEC Table'!$C$20:$L$31,'FKEC Monthly'!B47,MATCH('FKEC Monthly'!A47,'FKEC Table'!$C$19:$L$19,0))/1000</f>
        <v>74846.123374596194</v>
      </c>
      <c r="D47" s="13">
        <f t="array" ref="D47">INDEX('FKEC Table'!$C$3:$L$14,'FKEC Monthly'!B47,MATCH('FKEC Monthly'!A47,'FKEC Table'!$C$2:$L$2,0))/1000</f>
        <v>158.7790242201759</v>
      </c>
    </row>
    <row r="48" spans="1:4" x14ac:dyDescent="0.3">
      <c r="A48">
        <v>2020</v>
      </c>
      <c r="B48">
        <v>10</v>
      </c>
      <c r="C48" s="14">
        <f t="array" ref="C48">INDEX('FKEC Table'!$C$20:$L$31,'FKEC Monthly'!B48,MATCH('FKEC Monthly'!A48,'FKEC Table'!$C$19:$L$19,0))/1000</f>
        <v>69772.21759472233</v>
      </c>
      <c r="D48" s="13">
        <f t="array" ref="D48">INDEX('FKEC Table'!$C$3:$L$14,'FKEC Monthly'!B48,MATCH('FKEC Monthly'!A48,'FKEC Table'!$C$2:$L$2,0))/1000</f>
        <v>144.19917413690288</v>
      </c>
    </row>
    <row r="49" spans="1:4" x14ac:dyDescent="0.3">
      <c r="A49">
        <v>2020</v>
      </c>
      <c r="B49">
        <v>11</v>
      </c>
      <c r="C49" s="14">
        <f t="array" ref="C49">INDEX('FKEC Table'!$C$20:$L$31,'FKEC Monthly'!B49,MATCH('FKEC Monthly'!A49,'FKEC Table'!$C$19:$L$19,0))/1000</f>
        <v>57354.266117353684</v>
      </c>
      <c r="D49" s="13">
        <f t="array" ref="D49">INDEX('FKEC Table'!$C$3:$L$14,'FKEC Monthly'!B49,MATCH('FKEC Monthly'!A49,'FKEC Table'!$C$2:$L$2,0))/1000</f>
        <v>127.74608598605559</v>
      </c>
    </row>
    <row r="50" spans="1:4" x14ac:dyDescent="0.3">
      <c r="A50">
        <v>2020</v>
      </c>
      <c r="B50">
        <v>12</v>
      </c>
      <c r="C50" s="14">
        <f t="array" ref="C50">INDEX('FKEC Table'!$C$20:$L$31,'FKEC Monthly'!B50,MATCH('FKEC Monthly'!A50,'FKEC Table'!$C$19:$L$19,0))/1000</f>
        <v>60916.368347295378</v>
      </c>
      <c r="D50" s="13">
        <f t="array" ref="D50">INDEX('FKEC Table'!$C$3:$L$14,'FKEC Monthly'!B50,MATCH('FKEC Monthly'!A50,'FKEC Table'!$C$2:$L$2,0))/1000</f>
        <v>134.77038451347903</v>
      </c>
    </row>
    <row r="51" spans="1:4" x14ac:dyDescent="0.3">
      <c r="A51">
        <v>2021</v>
      </c>
      <c r="B51">
        <v>1</v>
      </c>
      <c r="C51" s="14">
        <f t="array" ref="C51">INDEX('FKEC Table'!$C$20:$L$31,'FKEC Monthly'!B51,MATCH('FKEC Monthly'!A51,'FKEC Table'!$C$19:$L$19,0))/1000</f>
        <v>60357.5489223857</v>
      </c>
      <c r="D51" s="13">
        <f t="array" ref="D51">INDEX('FKEC Table'!$C$3:$L$14,'FKEC Monthly'!B51,MATCH('FKEC Monthly'!A51,'FKEC Table'!$C$2:$L$2,0))/1000</f>
        <v>136.72566933747132</v>
      </c>
    </row>
    <row r="52" spans="1:4" x14ac:dyDescent="0.3">
      <c r="A52">
        <v>2021</v>
      </c>
      <c r="B52">
        <v>2</v>
      </c>
      <c r="C52" s="14">
        <f t="array" ref="C52">INDEX('FKEC Table'!$C$20:$L$31,'FKEC Monthly'!B52,MATCH('FKEC Monthly'!A52,'FKEC Table'!$C$19:$L$19,0))/1000</f>
        <v>56656.86187337555</v>
      </c>
      <c r="D52" s="13">
        <f t="array" ref="D52">INDEX('FKEC Table'!$C$3:$L$14,'FKEC Monthly'!B52,MATCH('FKEC Monthly'!A52,'FKEC Table'!$C$2:$L$2,0))/1000</f>
        <v>133.76981848842081</v>
      </c>
    </row>
    <row r="53" spans="1:4" x14ac:dyDescent="0.3">
      <c r="A53">
        <v>2021</v>
      </c>
      <c r="B53">
        <v>3</v>
      </c>
      <c r="C53" s="14">
        <f t="array" ref="C53">INDEX('FKEC Table'!$C$20:$L$31,'FKEC Monthly'!B53,MATCH('FKEC Monthly'!A53,'FKEC Table'!$C$19:$L$19,0))/1000</f>
        <v>64458.527093356708</v>
      </c>
      <c r="D53" s="13">
        <f t="array" ref="D53">INDEX('FKEC Table'!$C$3:$L$14,'FKEC Monthly'!B53,MATCH('FKEC Monthly'!A53,'FKEC Table'!$C$2:$L$2,0))/1000</f>
        <v>141.64837915993132</v>
      </c>
    </row>
    <row r="54" spans="1:4" x14ac:dyDescent="0.3">
      <c r="A54">
        <v>2021</v>
      </c>
      <c r="B54">
        <v>4</v>
      </c>
      <c r="C54" s="14">
        <f t="array" ref="C54">INDEX('FKEC Table'!$C$20:$L$31,'FKEC Monthly'!B54,MATCH('FKEC Monthly'!A54,'FKEC Table'!$C$19:$L$19,0))/1000</f>
        <v>68365.236892738249</v>
      </c>
      <c r="D54" s="13">
        <f t="array" ref="D54">INDEX('FKEC Table'!$C$3:$L$14,'FKEC Monthly'!B54,MATCH('FKEC Monthly'!A54,'FKEC Table'!$C$2:$L$2,0))/1000</f>
        <v>147.4303866486228</v>
      </c>
    </row>
    <row r="55" spans="1:4" x14ac:dyDescent="0.3">
      <c r="A55">
        <v>2021</v>
      </c>
      <c r="B55">
        <v>5</v>
      </c>
      <c r="C55" s="14">
        <f t="array" ref="C55">INDEX('FKEC Table'!$C$20:$L$31,'FKEC Monthly'!B55,MATCH('FKEC Monthly'!A55,'FKEC Table'!$C$19:$L$19,0))/1000</f>
        <v>76125.830969209739</v>
      </c>
      <c r="D55" s="13">
        <f t="array" ref="D55">INDEX('FKEC Table'!$C$3:$L$14,'FKEC Monthly'!B55,MATCH('FKEC Monthly'!A55,'FKEC Table'!$C$2:$L$2,0))/1000</f>
        <v>160.95604813845424</v>
      </c>
    </row>
    <row r="56" spans="1:4" x14ac:dyDescent="0.3">
      <c r="A56">
        <v>2021</v>
      </c>
      <c r="B56">
        <v>6</v>
      </c>
      <c r="C56" s="14">
        <f t="array" ref="C56">INDEX('FKEC Table'!$C$20:$L$31,'FKEC Monthly'!B56,MATCH('FKEC Monthly'!A56,'FKEC Table'!$C$19:$L$19,0))/1000</f>
        <v>82426.948979220062</v>
      </c>
      <c r="D56" s="13">
        <f t="array" ref="D56">INDEX('FKEC Table'!$C$3:$L$14,'FKEC Monthly'!B56,MATCH('FKEC Monthly'!A56,'FKEC Table'!$C$2:$L$2,0))/1000</f>
        <v>165.16423880417105</v>
      </c>
    </row>
    <row r="57" spans="1:4" x14ac:dyDescent="0.3">
      <c r="A57">
        <v>2021</v>
      </c>
      <c r="B57">
        <v>7</v>
      </c>
      <c r="C57" s="14">
        <f t="array" ref="C57">INDEX('FKEC Table'!$C$20:$L$31,'FKEC Monthly'!B57,MATCH('FKEC Monthly'!A57,'FKEC Table'!$C$19:$L$19,0))/1000</f>
        <v>89696.275787116814</v>
      </c>
      <c r="D57" s="13">
        <f t="array" ref="D57">INDEX('FKEC Table'!$C$3:$L$14,'FKEC Monthly'!B57,MATCH('FKEC Monthly'!A57,'FKEC Table'!$C$2:$L$2,0))/1000</f>
        <v>174.85300000000001</v>
      </c>
    </row>
    <row r="58" spans="1:4" x14ac:dyDescent="0.3">
      <c r="A58">
        <v>2021</v>
      </c>
      <c r="B58">
        <v>8</v>
      </c>
      <c r="C58" s="14">
        <f t="array" ref="C58">INDEX('FKEC Table'!$C$20:$L$31,'FKEC Monthly'!B58,MATCH('FKEC Monthly'!A58,'FKEC Table'!$C$19:$L$19,0))/1000</f>
        <v>88698.079593655566</v>
      </c>
      <c r="D58" s="13">
        <f t="array" ref="D58">INDEX('FKEC Table'!$C$3:$L$14,'FKEC Monthly'!B58,MATCH('FKEC Monthly'!A58,'FKEC Table'!$C$2:$L$2,0))/1000</f>
        <v>172.16582954215602</v>
      </c>
    </row>
    <row r="59" spans="1:4" x14ac:dyDescent="0.3">
      <c r="A59">
        <v>2021</v>
      </c>
      <c r="B59">
        <v>9</v>
      </c>
      <c r="C59" s="14">
        <f t="array" ref="C59">INDEX('FKEC Table'!$C$20:$L$31,'FKEC Monthly'!B59,MATCH('FKEC Monthly'!A59,'FKEC Table'!$C$19:$L$19,0))/1000</f>
        <v>76073.240722130635</v>
      </c>
      <c r="D59" s="13">
        <f t="array" ref="D59">INDEX('FKEC Table'!$C$3:$L$14,'FKEC Monthly'!B59,MATCH('FKEC Monthly'!A59,'FKEC Table'!$C$2:$L$2,0))/1000</f>
        <v>161.51101227147947</v>
      </c>
    </row>
    <row r="60" spans="1:4" x14ac:dyDescent="0.3">
      <c r="A60">
        <v>2021</v>
      </c>
      <c r="B60">
        <v>10</v>
      </c>
      <c r="C60" s="14">
        <f t="array" ref="C60">INDEX('FKEC Table'!$C$20:$L$31,'FKEC Monthly'!B60,MATCH('FKEC Monthly'!A60,'FKEC Table'!$C$19:$L$19,0))/1000</f>
        <v>70916.147229633701</v>
      </c>
      <c r="D60" s="13">
        <f t="array" ref="D60">INDEX('FKEC Table'!$C$3:$L$14,'FKEC Monthly'!B60,MATCH('FKEC Monthly'!A60,'FKEC Table'!$C$2:$L$2,0))/1000</f>
        <v>146.6802979672369</v>
      </c>
    </row>
    <row r="61" spans="1:4" x14ac:dyDescent="0.3">
      <c r="A61">
        <v>2021</v>
      </c>
      <c r="B61">
        <v>11</v>
      </c>
      <c r="C61" s="14">
        <f t="array" ref="C61">INDEX('FKEC Table'!$C$20:$L$31,'FKEC Monthly'!B61,MATCH('FKEC Monthly'!A61,'FKEC Table'!$C$19:$L$19,0))/1000</f>
        <v>58294.600923412596</v>
      </c>
      <c r="D61" s="13">
        <f t="array" ref="D61">INDEX('FKEC Table'!$C$3:$L$14,'FKEC Monthly'!B61,MATCH('FKEC Monthly'!A61,'FKEC Table'!$C$2:$L$2,0))/1000</f>
        <v>129.94411423461537</v>
      </c>
    </row>
    <row r="62" spans="1:4" x14ac:dyDescent="0.3">
      <c r="A62">
        <v>2021</v>
      </c>
      <c r="B62">
        <v>12</v>
      </c>
      <c r="C62" s="14">
        <f t="array" ref="C62">INDEX('FKEC Table'!$C$20:$L$31,'FKEC Monthly'!B62,MATCH('FKEC Monthly'!A62,'FKEC Table'!$C$19:$L$19,0))/1000</f>
        <v>61915.104540666973</v>
      </c>
      <c r="D62" s="13">
        <f t="array" ref="D62">INDEX('FKEC Table'!$C$3:$L$14,'FKEC Monthly'!B62,MATCH('FKEC Monthly'!A62,'FKEC Table'!$C$2:$L$2,0))/1000</f>
        <v>137.08927444222584</v>
      </c>
    </row>
    <row r="63" spans="1:4" x14ac:dyDescent="0.3">
      <c r="A63">
        <v>2022</v>
      </c>
      <c r="B63">
        <v>1</v>
      </c>
      <c r="C63" s="14">
        <f t="array" ref="C63">INDEX('FKEC Table'!$C$20:$L$31,'FKEC Monthly'!B63,MATCH('FKEC Monthly'!A63,'FKEC Table'!$C$19:$L$19,0))/1000</f>
        <v>61347.123158136397</v>
      </c>
      <c r="D63" s="13">
        <f t="array" ref="D63">INDEX('FKEC Table'!$C$3:$L$14,'FKEC Monthly'!B63,MATCH('FKEC Monthly'!A63,'FKEC Table'!$C$2:$L$2,0))/1000</f>
        <v>139.07820234219923</v>
      </c>
    </row>
    <row r="64" spans="1:4" x14ac:dyDescent="0.3">
      <c r="A64">
        <v>2022</v>
      </c>
      <c r="B64">
        <v>2</v>
      </c>
      <c r="C64" s="14">
        <f t="array" ref="C64">INDEX('FKEC Table'!$C$20:$L$31,'FKEC Monthly'!B64,MATCH('FKEC Monthly'!A64,'FKEC Table'!$C$19:$L$19,0))/1000</f>
        <v>57585.762595644344</v>
      </c>
      <c r="D64" s="13">
        <f t="array" ref="D64">INDEX('FKEC Table'!$C$3:$L$14,'FKEC Monthly'!B64,MATCH('FKEC Monthly'!A64,'FKEC Table'!$C$2:$L$2,0))/1000</f>
        <v>136.07149245027009</v>
      </c>
    </row>
    <row r="65" spans="1:4" x14ac:dyDescent="0.3">
      <c r="A65">
        <v>2022</v>
      </c>
      <c r="B65">
        <v>3</v>
      </c>
      <c r="C65" s="14">
        <f t="array" ref="C65">INDEX('FKEC Table'!$C$20:$L$31,'FKEC Monthly'!B65,MATCH('FKEC Monthly'!A65,'FKEC Table'!$C$19:$L$19,0))/1000</f>
        <v>65515.337696584611</v>
      </c>
      <c r="D65" s="13">
        <f t="array" ref="D65">INDEX('FKEC Table'!$C$3:$L$14,'FKEC Monthly'!B65,MATCH('FKEC Monthly'!A65,'FKEC Table'!$C$2:$L$2,0))/1000</f>
        <v>144.08561343096974</v>
      </c>
    </row>
    <row r="66" spans="1:4" x14ac:dyDescent="0.3">
      <c r="A66">
        <v>2022</v>
      </c>
      <c r="B66">
        <v>4</v>
      </c>
      <c r="C66" s="14">
        <f t="array" ref="C66">INDEX('FKEC Table'!$C$20:$L$31,'FKEC Monthly'!B66,MATCH('FKEC Monthly'!A66,'FKEC Table'!$C$19:$L$19,0))/1000</f>
        <v>69486.098794155798</v>
      </c>
      <c r="D66" s="13">
        <f t="array" ref="D66">INDEX('FKEC Table'!$C$3:$L$14,'FKEC Monthly'!B66,MATCH('FKEC Monthly'!A66,'FKEC Table'!$C$2:$L$2,0))/1000</f>
        <v>149.96710745731465</v>
      </c>
    </row>
    <row r="67" spans="1:4" x14ac:dyDescent="0.3">
      <c r="A67">
        <v>2022</v>
      </c>
      <c r="B67">
        <v>5</v>
      </c>
      <c r="C67" s="14">
        <f t="array" ref="C67">INDEX('FKEC Table'!$C$20:$L$31,'FKEC Monthly'!B67,MATCH('FKEC Monthly'!A67,'FKEC Table'!$C$19:$L$19,0))/1000</f>
        <v>77373.929381872469</v>
      </c>
      <c r="D67" s="13">
        <f t="array" ref="D67">INDEX('FKEC Table'!$C$3:$L$14,'FKEC Monthly'!B67,MATCH('FKEC Monthly'!A67,'FKEC Table'!$C$2:$L$2,0))/1000</f>
        <v>163.72549455909439</v>
      </c>
    </row>
    <row r="68" spans="1:4" x14ac:dyDescent="0.3">
      <c r="A68">
        <v>2022</v>
      </c>
      <c r="B68">
        <v>6</v>
      </c>
      <c r="C68" s="14">
        <f t="array" ref="C68">INDEX('FKEC Table'!$C$20:$L$31,'FKEC Monthly'!B68,MATCH('FKEC Monthly'!A68,'FKEC Table'!$C$19:$L$19,0))/1000</f>
        <v>83778.355497504323</v>
      </c>
      <c r="D68" s="13">
        <f t="array" ref="D68">INDEX('FKEC Table'!$C$3:$L$14,'FKEC Monthly'!B68,MATCH('FKEC Monthly'!A68,'FKEC Table'!$C$2:$L$2,0))/1000</f>
        <v>168.00609231178512</v>
      </c>
    </row>
    <row r="69" spans="1:4" x14ac:dyDescent="0.3">
      <c r="A69">
        <v>2022</v>
      </c>
      <c r="B69">
        <v>7</v>
      </c>
      <c r="C69" s="14">
        <f t="array" ref="C69">INDEX('FKEC Table'!$C$20:$L$31,'FKEC Monthly'!B69,MATCH('FKEC Monthly'!A69,'FKEC Table'!$C$19:$L$19,0))/1000</f>
        <v>91166.864390306422</v>
      </c>
      <c r="D69" s="13">
        <f t="array" ref="D69">INDEX('FKEC Table'!$C$3:$L$14,'FKEC Monthly'!B69,MATCH('FKEC Monthly'!A69,'FKEC Table'!$C$2:$L$2,0))/1000</f>
        <v>177.86199999999999</v>
      </c>
    </row>
    <row r="70" spans="1:4" x14ac:dyDescent="0.3">
      <c r="A70">
        <v>2022</v>
      </c>
      <c r="B70">
        <v>8</v>
      </c>
      <c r="C70" s="14">
        <f t="array" ref="C70">INDEX('FKEC Table'!$C$20:$L$31,'FKEC Monthly'!B70,MATCH('FKEC Monthly'!A70,'FKEC Table'!$C$19:$L$19,0))/1000</f>
        <v>90152.302568139086</v>
      </c>
      <c r="D70" s="13">
        <f t="array" ref="D70">INDEX('FKEC Table'!$C$3:$L$14,'FKEC Monthly'!B70,MATCH('FKEC Monthly'!A70,'FKEC Table'!$C$2:$L$2,0))/1000</f>
        <v>175.12815401456058</v>
      </c>
    </row>
    <row r="71" spans="1:4" x14ac:dyDescent="0.3">
      <c r="A71">
        <v>2022</v>
      </c>
      <c r="B71">
        <v>9</v>
      </c>
      <c r="C71" s="14">
        <f t="array" ref="C71">INDEX('FKEC Table'!$C$20:$L$31,'FKEC Monthly'!B71,MATCH('FKEC Monthly'!A71,'FKEC Table'!$C$19:$L$19,0))/1000</f>
        <v>77320.476907044067</v>
      </c>
      <c r="D71" s="13">
        <f t="array" ref="D71">INDEX('FKEC Table'!$C$3:$L$14,'FKEC Monthly'!B71,MATCH('FKEC Monthly'!A71,'FKEC Table'!$C$2:$L$2,0))/1000</f>
        <v>164.29000753138081</v>
      </c>
    </row>
    <row r="72" spans="1:4" x14ac:dyDescent="0.3">
      <c r="A72">
        <v>2022</v>
      </c>
      <c r="B72">
        <v>10</v>
      </c>
      <c r="C72" s="14">
        <f t="array" ref="C72">INDEX('FKEC Table'!$C$20:$L$31,'FKEC Monthly'!B72,MATCH('FKEC Monthly'!A72,'FKEC Table'!$C$19:$L$19,0))/1000</f>
        <v>72078.831822531763</v>
      </c>
      <c r="D72" s="13">
        <f t="array" ref="D72">INDEX('FKEC Table'!$C$3:$L$14,'FKEC Monthly'!B72,MATCH('FKEC Monthly'!A72,'FKEC Table'!$C$2:$L$2,0))/1000</f>
        <v>149.20411257925048</v>
      </c>
    </row>
    <row r="73" spans="1:4" x14ac:dyDescent="0.3">
      <c r="A73">
        <v>2022</v>
      </c>
      <c r="B73">
        <v>11</v>
      </c>
      <c r="C73" s="14">
        <f t="array" ref="C73">INDEX('FKEC Table'!$C$20:$L$31,'FKEC Monthly'!B73,MATCH('FKEC Monthly'!A73,'FKEC Table'!$C$19:$L$19,0))/1000</f>
        <v>59250.352709015402</v>
      </c>
      <c r="D73" s="13">
        <f t="array" ref="D73">INDEX('FKEC Table'!$C$3:$L$14,'FKEC Monthly'!B73,MATCH('FKEC Monthly'!A73,'FKEC Table'!$C$2:$L$2,0))/1000</f>
        <v>132.17996225780209</v>
      </c>
    </row>
    <row r="74" spans="1:4" x14ac:dyDescent="0.3">
      <c r="A74">
        <v>2022</v>
      </c>
      <c r="B74">
        <v>12</v>
      </c>
      <c r="C74" s="14">
        <f t="array" ref="C74">INDEX('FKEC Table'!$C$20:$L$31,'FKEC Monthly'!B74,MATCH('FKEC Monthly'!A74,'FKEC Table'!$C$19:$L$19,0))/1000</f>
        <v>62930.215216152537</v>
      </c>
      <c r="D74" s="13">
        <f t="array" ref="D74">INDEX('FKEC Table'!$C$3:$L$14,'FKEC Monthly'!B74,MATCH('FKEC Monthly'!A74,'FKEC Table'!$C$2:$L$2,0))/1000</f>
        <v>139.44806371919412</v>
      </c>
    </row>
    <row r="75" spans="1:4" x14ac:dyDescent="0.3">
      <c r="A75">
        <v>2023</v>
      </c>
      <c r="B75">
        <v>1</v>
      </c>
      <c r="C75" s="14">
        <f t="array" ref="C75">INDEX('FKEC Table'!$C$20:$L$31,'FKEC Monthly'!B75,MATCH('FKEC Monthly'!A75,'FKEC Table'!$C$19:$L$19,0))/1000</f>
        <v>62352.921663850764</v>
      </c>
      <c r="D75" s="13">
        <f t="array" ref="D75">INDEX('FKEC Table'!$C$3:$L$14,'FKEC Monthly'!B75,MATCH('FKEC Monthly'!A75,'FKEC Table'!$C$2:$L$2,0))/1000</f>
        <v>141.47121356557582</v>
      </c>
    </row>
    <row r="76" spans="1:4" x14ac:dyDescent="0.3">
      <c r="A76">
        <v>2023</v>
      </c>
      <c r="B76">
        <v>2</v>
      </c>
      <c r="C76" s="14">
        <f t="array" ref="C76">INDEX('FKEC Table'!$C$20:$L$31,'FKEC Monthly'!B76,MATCH('FKEC Monthly'!A76,'FKEC Table'!$C$19:$L$19,0))/1000</f>
        <v>58529.892833338134</v>
      </c>
      <c r="D76" s="13">
        <f t="array" ref="D76">INDEX('FKEC Table'!$C$3:$L$14,'FKEC Monthly'!B76,MATCH('FKEC Monthly'!A76,'FKEC Table'!$C$2:$L$2,0))/1000</f>
        <v>138.41276953849356</v>
      </c>
    </row>
    <row r="77" spans="1:4" x14ac:dyDescent="0.3">
      <c r="A77">
        <v>2023</v>
      </c>
      <c r="B77">
        <v>3</v>
      </c>
      <c r="C77" s="14">
        <f t="array" ref="C77">INDEX('FKEC Table'!$C$20:$L$31,'FKEC Monthly'!B77,MATCH('FKEC Monthly'!A77,'FKEC Table'!$C$19:$L$19,0))/1000</f>
        <v>66589.47492363496</v>
      </c>
      <c r="D77" s="13">
        <f t="array" ref="D77">INDEX('FKEC Table'!$C$3:$L$14,'FKEC Monthly'!B77,MATCH('FKEC Monthly'!A77,'FKEC Table'!$C$2:$L$2,0))/1000</f>
        <v>146.56478330993497</v>
      </c>
    </row>
    <row r="78" spans="1:4" x14ac:dyDescent="0.3">
      <c r="A78">
        <v>2023</v>
      </c>
      <c r="B78">
        <v>4</v>
      </c>
      <c r="C78" s="14">
        <f t="array" ref="C78">INDEX('FKEC Table'!$C$20:$L$31,'FKEC Monthly'!B78,MATCH('FKEC Monthly'!A78,'FKEC Table'!$C$19:$L$19,0))/1000</f>
        <v>70625.337453398664</v>
      </c>
      <c r="D78" s="13">
        <f t="array" ref="D78">INDEX('FKEC Table'!$C$3:$L$14,'FKEC Monthly'!B78,MATCH('FKEC Monthly'!A78,'FKEC Table'!$C$2:$L$2,0))/1000</f>
        <v>152.54747566195738</v>
      </c>
    </row>
    <row r="79" spans="1:4" x14ac:dyDescent="0.3">
      <c r="A79">
        <v>2023</v>
      </c>
      <c r="B79">
        <v>5</v>
      </c>
      <c r="C79" s="14">
        <f t="array" ref="C79">INDEX('FKEC Table'!$C$20:$L$31,'FKEC Monthly'!B79,MATCH('FKEC Monthly'!A79,'FKEC Table'!$C$19:$L$19,0))/1000</f>
        <v>78642.490620725206</v>
      </c>
      <c r="D79" s="13">
        <f t="array" ref="D79">INDEX('FKEC Table'!$C$3:$L$14,'FKEC Monthly'!B79,MATCH('FKEC Monthly'!A79,'FKEC Table'!$C$2:$L$2,0))/1000</f>
        <v>166.54259270556591</v>
      </c>
    </row>
    <row r="80" spans="1:4" x14ac:dyDescent="0.3">
      <c r="A80">
        <v>2023</v>
      </c>
      <c r="B80">
        <v>6</v>
      </c>
      <c r="C80" s="14">
        <f t="array" ref="C80">INDEX('FKEC Table'!$C$20:$L$31,'FKEC Monthly'!B80,MATCH('FKEC Monthly'!A80,'FKEC Table'!$C$19:$L$19,0))/1000</f>
        <v>85151.918599288038</v>
      </c>
      <c r="D80" s="13">
        <f t="array" ref="D80">INDEX('FKEC Table'!$C$3:$L$14,'FKEC Monthly'!B80,MATCH('FKEC Monthly'!A80,'FKEC Table'!$C$2:$L$2,0))/1000</f>
        <v>170.89684339805913</v>
      </c>
    </row>
    <row r="81" spans="1:4" x14ac:dyDescent="0.3">
      <c r="A81">
        <v>2023</v>
      </c>
      <c r="B81">
        <v>7</v>
      </c>
      <c r="C81" s="14">
        <f t="array" ref="C81">INDEX('FKEC Table'!$C$20:$L$31,'FKEC Monthly'!B81,MATCH('FKEC Monthly'!A81,'FKEC Table'!$C$19:$L$19,0))/1000</f>
        <v>92661.563591409446</v>
      </c>
      <c r="D81" s="13">
        <f t="array" ref="D81">INDEX('FKEC Table'!$C$3:$L$14,'FKEC Monthly'!B81,MATCH('FKEC Monthly'!A81,'FKEC Table'!$C$2:$L$2,0))/1000</f>
        <v>180.922</v>
      </c>
    </row>
    <row r="82" spans="1:4" x14ac:dyDescent="0.3">
      <c r="A82">
        <v>2023</v>
      </c>
      <c r="B82">
        <v>8</v>
      </c>
      <c r="C82" s="14">
        <f t="array" ref="C82">INDEX('FKEC Table'!$C$20:$L$31,'FKEC Monthly'!B82,MATCH('FKEC Monthly'!A82,'FKEC Table'!$C$19:$L$19,0))/1000</f>
        <v>91630.367822739659</v>
      </c>
      <c r="D82" s="13">
        <f t="array" ref="D82">INDEX('FKEC Table'!$C$3:$L$14,'FKEC Monthly'!B82,MATCH('FKEC Monthly'!A82,'FKEC Table'!$C$2:$L$2,0))/1000</f>
        <v>178.14144891648147</v>
      </c>
    </row>
    <row r="83" spans="1:4" x14ac:dyDescent="0.3">
      <c r="A83">
        <v>2023</v>
      </c>
      <c r="B83">
        <v>9</v>
      </c>
      <c r="C83" s="14">
        <f t="array" ref="C83">INDEX('FKEC Table'!$C$20:$L$31,'FKEC Monthly'!B83,MATCH('FKEC Monthly'!A83,'FKEC Table'!$C$19:$L$19,0))/1000</f>
        <v>78588.161781748946</v>
      </c>
      <c r="D83" s="13">
        <f t="array" ref="D83">INDEX('FKEC Table'!$C$3:$L$14,'FKEC Monthly'!B83,MATCH('FKEC Monthly'!A83,'FKEC Table'!$C$2:$L$2,0))/1000</f>
        <v>167.1168188166165</v>
      </c>
    </row>
    <row r="84" spans="1:4" x14ac:dyDescent="0.3">
      <c r="A84">
        <v>2023</v>
      </c>
      <c r="B84">
        <v>10</v>
      </c>
      <c r="C84" s="14">
        <f t="array" ref="C84">INDEX('FKEC Table'!$C$20:$L$31,'FKEC Monthly'!B84,MATCH('FKEC Monthly'!A84,'FKEC Table'!$C$19:$L$19,0))/1000</f>
        <v>73260.57886475022</v>
      </c>
      <c r="D84" s="13">
        <f t="array" ref="D84">INDEX('FKEC Table'!$C$3:$L$14,'FKEC Monthly'!B84,MATCH('FKEC Monthly'!A84,'FKEC Table'!$C$2:$L$2,0))/1000</f>
        <v>151.77135252025568</v>
      </c>
    </row>
    <row r="85" spans="1:4" x14ac:dyDescent="0.3">
      <c r="A85">
        <v>2023</v>
      </c>
      <c r="B85">
        <v>11</v>
      </c>
      <c r="C85" s="14">
        <f t="array" ref="C85">INDEX('FKEC Table'!$C$20:$L$31,'FKEC Monthly'!B85,MATCH('FKEC Monthly'!A85,'FKEC Table'!$C$19:$L$19,0))/1000</f>
        <v>60221.774238663325</v>
      </c>
      <c r="D85" s="13">
        <f t="array" ref="D85">INDEX('FKEC Table'!$C$3:$L$14,'FKEC Monthly'!B85,MATCH('FKEC Monthly'!A85,'FKEC Table'!$C$2:$L$2,0))/1000</f>
        <v>134.45428079127109</v>
      </c>
    </row>
    <row r="86" spans="1:4" x14ac:dyDescent="0.3">
      <c r="A86">
        <v>2023</v>
      </c>
      <c r="B86">
        <v>12</v>
      </c>
      <c r="C86" s="14">
        <f t="array" ref="C86">INDEX('FKEC Table'!$C$20:$L$31,'FKEC Monthly'!B86,MATCH('FKEC Monthly'!A86,'FKEC Table'!$C$19:$L$19,0))/1000</f>
        <v>63961.96883670181</v>
      </c>
      <c r="D86" s="13">
        <f t="array" ref="D86">INDEX('FKEC Table'!$C$3:$L$14,'FKEC Monthly'!B86,MATCH('FKEC Monthly'!A86,'FKEC Table'!$C$2:$L$2,0))/1000</f>
        <v>141.84743886165609</v>
      </c>
    </row>
    <row r="87" spans="1:4" x14ac:dyDescent="0.3">
      <c r="A87">
        <v>2024</v>
      </c>
      <c r="B87">
        <v>1</v>
      </c>
      <c r="C87" s="14">
        <f t="array" ref="C87">INDEX('FKEC Table'!$C$20:$L$31,'FKEC Monthly'!B87,MATCH('FKEC Monthly'!A87,'FKEC Table'!$C$19:$L$19,0))/1000</f>
        <v>63375.210439719922</v>
      </c>
      <c r="D87" s="13">
        <f t="array" ref="D87">INDEX('FKEC Table'!$C$3:$L$14,'FKEC Monthly'!B87,MATCH('FKEC Monthly'!A87,'FKEC Table'!$C$2:$L$2,0))/1000</f>
        <v>143.9053994850498</v>
      </c>
    </row>
    <row r="88" spans="1:4" x14ac:dyDescent="0.3">
      <c r="A88">
        <v>2024</v>
      </c>
      <c r="B88">
        <v>2</v>
      </c>
      <c r="C88" s="14">
        <f t="array" ref="C88">INDEX('FKEC Table'!$C$20:$L$31,'FKEC Monthly'!B88,MATCH('FKEC Monthly'!A88,'FKEC Table'!$C$19:$L$19,0))/1000</f>
        <v>59489.502277445958</v>
      </c>
      <c r="D88" s="13">
        <f t="array" ref="D88">INDEX('FKEC Table'!$C$3:$L$14,'FKEC Monthly'!B88,MATCH('FKEC Monthly'!A88,'FKEC Table'!$C$2:$L$2,0))/1000</f>
        <v>140.79433117350297</v>
      </c>
    </row>
    <row r="89" spans="1:4" x14ac:dyDescent="0.3">
      <c r="A89">
        <v>2024</v>
      </c>
      <c r="B89">
        <v>3</v>
      </c>
      <c r="C89" s="14">
        <f t="array" ref="C89">INDEX('FKEC Table'!$C$20:$L$31,'FKEC Monthly'!B89,MATCH('FKEC Monthly'!A89,'FKEC Table'!$C$19:$L$19,0))/1000</f>
        <v>67681.222848013596</v>
      </c>
      <c r="D89" s="13">
        <f t="array" ref="D89">INDEX('FKEC Table'!$C$3:$L$14,'FKEC Monthly'!B89,MATCH('FKEC Monthly'!A89,'FKEC Table'!$C$2:$L$2,0))/1000</f>
        <v>149.08661035044753</v>
      </c>
    </row>
    <row r="90" spans="1:4" x14ac:dyDescent="0.3">
      <c r="A90">
        <v>2024</v>
      </c>
      <c r="B90">
        <v>4</v>
      </c>
      <c r="C90" s="14">
        <f t="array" ref="C90">INDEX('FKEC Table'!$C$20:$L$31,'FKEC Monthly'!B90,MATCH('FKEC Monthly'!A90,'FKEC Table'!$C$19:$L$19,0))/1000</f>
        <v>71783.25416113234</v>
      </c>
      <c r="D90" s="13">
        <f t="array" ref="D90">INDEX('FKEC Table'!$C$3:$L$14,'FKEC Monthly'!B90,MATCH('FKEC Monthly'!A90,'FKEC Table'!$C$2:$L$2,0))/1000</f>
        <v>155.17224226958609</v>
      </c>
    </row>
    <row r="91" spans="1:4" x14ac:dyDescent="0.3">
      <c r="A91">
        <v>2024</v>
      </c>
      <c r="B91">
        <v>5</v>
      </c>
      <c r="C91" s="14">
        <f t="array" ref="C91">INDEX('FKEC Table'!$C$20:$L$31,'FKEC Monthly'!B91,MATCH('FKEC Monthly'!A91,'FKEC Table'!$C$19:$L$19,0))/1000</f>
        <v>79931.850177946602</v>
      </c>
      <c r="D91" s="13">
        <f t="array" ref="D91">INDEX('FKEC Table'!$C$3:$L$14,'FKEC Monthly'!B91,MATCH('FKEC Monthly'!A91,'FKEC Table'!$C$2:$L$2,0))/1000</f>
        <v>169.40816248431571</v>
      </c>
    </row>
    <row r="92" spans="1:4" x14ac:dyDescent="0.3">
      <c r="A92">
        <v>2024</v>
      </c>
      <c r="B92">
        <v>6</v>
      </c>
      <c r="C92" s="14">
        <f t="array" ref="C92">INDEX('FKEC Table'!$C$20:$L$31,'FKEC Monthly'!B92,MATCH('FKEC Monthly'!A92,'FKEC Table'!$C$19:$L$19,0))/1000</f>
        <v>86548.00154624389</v>
      </c>
      <c r="D92" s="13">
        <f t="array" ref="D92">INDEX('FKEC Table'!$C$3:$L$14,'FKEC Monthly'!B92,MATCH('FKEC Monthly'!A92,'FKEC Table'!$C$2:$L$2,0))/1000</f>
        <v>173.8373334058675</v>
      </c>
    </row>
    <row r="93" spans="1:4" x14ac:dyDescent="0.3">
      <c r="A93">
        <v>2024</v>
      </c>
      <c r="B93">
        <v>7</v>
      </c>
      <c r="C93" s="14">
        <f t="array" ref="C93">INDEX('FKEC Table'!$C$20:$L$31,'FKEC Monthly'!B93,MATCH('FKEC Monthly'!A93,'FKEC Table'!$C$19:$L$19,0))/1000</f>
        <v>94180.768688560536</v>
      </c>
      <c r="D93" s="13">
        <f t="array" ref="D93">INDEX('FKEC Table'!$C$3:$L$14,'FKEC Monthly'!B93,MATCH('FKEC Monthly'!A93,'FKEC Table'!$C$2:$L$2,0))/1000</f>
        <v>184.035</v>
      </c>
    </row>
    <row r="94" spans="1:4" x14ac:dyDescent="0.3">
      <c r="A94">
        <v>2024</v>
      </c>
      <c r="B94">
        <v>8</v>
      </c>
      <c r="C94" s="14">
        <f t="array" ref="C94">INDEX('FKEC Table'!$C$20:$L$31,'FKEC Monthly'!B94,MATCH('FKEC Monthly'!A94,'FKEC Table'!$C$19:$L$19,0))/1000</f>
        <v>93132.666256467375</v>
      </c>
      <c r="D94" s="13">
        <f t="array" ref="D94">INDEX('FKEC Table'!$C$3:$L$14,'FKEC Monthly'!B94,MATCH('FKEC Monthly'!A94,'FKEC Table'!$C$2:$L$2,0))/1000</f>
        <v>181.20659125673706</v>
      </c>
    </row>
    <row r="95" spans="1:4" x14ac:dyDescent="0.3">
      <c r="A95">
        <v>2024</v>
      </c>
      <c r="B95">
        <v>9</v>
      </c>
      <c r="C95" s="14">
        <f t="array" ref="C95">INDEX('FKEC Table'!$C$20:$L$31,'FKEC Monthly'!B95,MATCH('FKEC Monthly'!A95,'FKEC Table'!$C$19:$L$19,0))/1000</f>
        <v>79876.630606654857</v>
      </c>
      <c r="D95" s="13">
        <f t="array" ref="D95">INDEX('FKEC Table'!$C$3:$L$14,'FKEC Monthly'!B95,MATCH('FKEC Monthly'!A95,'FKEC Table'!$C$2:$L$2,0))/1000</f>
        <v>169.99226886060816</v>
      </c>
    </row>
    <row r="96" spans="1:4" x14ac:dyDescent="0.3">
      <c r="A96">
        <v>2024</v>
      </c>
      <c r="B96">
        <v>10</v>
      </c>
      <c r="C96" s="14">
        <f t="array" ref="C96">INDEX('FKEC Table'!$C$20:$L$31,'FKEC Monthly'!B96,MATCH('FKEC Monthly'!A96,'FKEC Table'!$C$19:$L$19,0))/1000</f>
        <v>74461.700889005457</v>
      </c>
      <c r="D96" s="13">
        <f t="array" ref="D96">INDEX('FKEC Table'!$C$3:$L$14,'FKEC Monthly'!B96,MATCH('FKEC Monthly'!A96,'FKEC Table'!$C$2:$L$2,0))/1000</f>
        <v>154.3827649763528</v>
      </c>
    </row>
    <row r="97" spans="1:4" x14ac:dyDescent="0.3">
      <c r="A97">
        <v>2024</v>
      </c>
      <c r="B97">
        <v>11</v>
      </c>
      <c r="C97" s="14">
        <f t="array" ref="C97">INDEX('FKEC Table'!$C$20:$L$31,'FKEC Monthly'!B97,MATCH('FKEC Monthly'!A97,'FKEC Table'!$C$19:$L$19,0))/1000</f>
        <v>61209.122420982807</v>
      </c>
      <c r="D97" s="13">
        <f t="array" ref="D97">INDEX('FKEC Table'!$C$3:$L$14,'FKEC Monthly'!B97,MATCH('FKEC Monthly'!A97,'FKEC Table'!$C$2:$L$2,0))/1000</f>
        <v>136.76773176738368</v>
      </c>
    </row>
    <row r="98" spans="1:4" x14ac:dyDescent="0.3">
      <c r="A98">
        <v>2024</v>
      </c>
      <c r="B98">
        <v>12</v>
      </c>
      <c r="C98" s="14">
        <f t="array" ref="C98">INDEX('FKEC Table'!$C$20:$L$31,'FKEC Monthly'!B98,MATCH('FKEC Monthly'!A98,'FKEC Table'!$C$19:$L$19,0))/1000</f>
        <v>65010.638266768976</v>
      </c>
      <c r="D98" s="13">
        <f t="array" ref="D98">INDEX('FKEC Table'!$C$3:$L$14,'FKEC Monthly'!B98,MATCH('FKEC Monthly'!A98,'FKEC Table'!$C$2:$L$2,0))/1000</f>
        <v>144.28809819925652</v>
      </c>
    </row>
    <row r="99" spans="1:4" x14ac:dyDescent="0.3">
      <c r="A99">
        <v>2025</v>
      </c>
      <c r="B99">
        <v>1</v>
      </c>
      <c r="C99" s="14">
        <f t="array" ref="C99">INDEX('FKEC Table'!$C$20:$L$31,'FKEC Monthly'!B99,MATCH('FKEC Monthly'!A99,'FKEC Table'!$C$19:$L$19,0))/1000</f>
        <v>64414.259847062014</v>
      </c>
      <c r="D99" s="13">
        <f t="array" ref="D99">INDEX('FKEC Table'!$C$3:$L$14,'FKEC Monthly'!B99,MATCH('FKEC Monthly'!A99,'FKEC Table'!$C$2:$L$2,0))/1000</f>
        <v>146.38146856181936</v>
      </c>
    </row>
    <row r="100" spans="1:4" x14ac:dyDescent="0.3">
      <c r="A100">
        <v>2025</v>
      </c>
      <c r="B100">
        <v>2</v>
      </c>
      <c r="C100" s="14">
        <f t="array" ref="C100">INDEX('FKEC Table'!$C$20:$L$31,'FKEC Monthly'!B100,MATCH('FKEC Monthly'!A100,'FKEC Table'!$C$19:$L$19,0))/1000</f>
        <v>60464.844712691192</v>
      </c>
      <c r="D100" s="13">
        <f t="array" ref="D100">INDEX('FKEC Table'!$C$3:$L$14,'FKEC Monthly'!B100,MATCH('FKEC Monthly'!A100,'FKEC Table'!$C$2:$L$2,0))/1000</f>
        <v>143.21687050038472</v>
      </c>
    </row>
    <row r="101" spans="1:4" x14ac:dyDescent="0.3">
      <c r="A101">
        <v>2025</v>
      </c>
      <c r="B101">
        <v>3</v>
      </c>
      <c r="C101" s="14">
        <f t="array" ref="C101">INDEX('FKEC Table'!$C$20:$L$31,'FKEC Monthly'!B101,MATCH('FKEC Monthly'!A101,'FKEC Table'!$C$19:$L$19,0))/1000</f>
        <v>68790.870200669029</v>
      </c>
      <c r="D101" s="13">
        <f t="array" ref="D101">INDEX('FKEC Table'!$C$3:$L$14,'FKEC Monthly'!B101,MATCH('FKEC Monthly'!A101,'FKEC Table'!$C$2:$L$2,0))/1000</f>
        <v>151.65182852134379</v>
      </c>
    </row>
    <row r="102" spans="1:4" x14ac:dyDescent="0.3">
      <c r="A102">
        <v>2025</v>
      </c>
      <c r="B102">
        <v>4</v>
      </c>
      <c r="C102" s="14">
        <f t="array" ref="C102">INDEX('FKEC Table'!$C$20:$L$31,'FKEC Monthly'!B102,MATCH('FKEC Monthly'!A102,'FKEC Table'!$C$19:$L$19,0))/1000</f>
        <v>72960.155147743732</v>
      </c>
      <c r="D102" s="13">
        <f t="array" ref="D102">INDEX('FKEC Table'!$C$3:$L$14,'FKEC Monthly'!B102,MATCH('FKEC Monthly'!A102,'FKEC Table'!$C$2:$L$2,0))/1000</f>
        <v>157.84217120923392</v>
      </c>
    </row>
    <row r="103" spans="1:4" x14ac:dyDescent="0.3">
      <c r="A103">
        <v>2025</v>
      </c>
      <c r="B103">
        <v>5</v>
      </c>
      <c r="C103" s="14">
        <f t="array" ref="C103">INDEX('FKEC Table'!$C$20:$L$31,'FKEC Monthly'!B103,MATCH('FKEC Monthly'!A103,'FKEC Table'!$C$19:$L$19,0))/1000</f>
        <v>81242.349046177565</v>
      </c>
      <c r="D103" s="13">
        <f t="array" ref="D103">INDEX('FKEC Table'!$C$3:$L$14,'FKEC Monthly'!B103,MATCH('FKEC Monthly'!A103,'FKEC Table'!$C$2:$L$2,0))/1000</f>
        <v>172.32303790928785</v>
      </c>
    </row>
    <row r="104" spans="1:4" x14ac:dyDescent="0.3">
      <c r="A104">
        <v>2025</v>
      </c>
      <c r="B104">
        <v>6</v>
      </c>
      <c r="C104" s="14">
        <f t="array" ref="C104">INDEX('FKEC Table'!$C$20:$L$31,'FKEC Monthly'!B104,MATCH('FKEC Monthly'!A104,'FKEC Table'!$C$19:$L$19,0))/1000</f>
        <v>87966.973555793316</v>
      </c>
      <c r="D104" s="13">
        <f t="array" ref="D104">INDEX('FKEC Table'!$C$3:$L$14,'FKEC Monthly'!B104,MATCH('FKEC Monthly'!A104,'FKEC Table'!$C$2:$L$2,0))/1000</f>
        <v>176.82841815442183</v>
      </c>
    </row>
    <row r="105" spans="1:4" x14ac:dyDescent="0.3">
      <c r="A105">
        <v>2025</v>
      </c>
      <c r="B105">
        <v>7</v>
      </c>
      <c r="C105" s="14">
        <f t="array" ref="C105">INDEX('FKEC Table'!$C$20:$L$31,'FKEC Monthly'!B105,MATCH('FKEC Monthly'!A105,'FKEC Table'!$C$19:$L$19,0))/1000</f>
        <v>95724.881460887336</v>
      </c>
      <c r="D105" s="13">
        <f t="array" ref="D105">INDEX('FKEC Table'!$C$3:$L$14,'FKEC Monthly'!B105,MATCH('FKEC Monthly'!A105,'FKEC Table'!$C$2:$L$2,0))/1000</f>
        <v>187.202</v>
      </c>
    </row>
    <row r="106" spans="1:4" x14ac:dyDescent="0.3">
      <c r="A106">
        <v>2025</v>
      </c>
      <c r="B106">
        <v>8</v>
      </c>
      <c r="C106" s="14">
        <f t="array" ref="C106">INDEX('FKEC Table'!$C$20:$L$31,'FKEC Monthly'!B106,MATCH('FKEC Monthly'!A106,'FKEC Table'!$C$19:$L$19,0))/1000</f>
        <v>94659.595177200739</v>
      </c>
      <c r="D106" s="13">
        <f t="array" ref="D106">INDEX('FKEC Table'!$C$3:$L$14,'FKEC Monthly'!B106,MATCH('FKEC Monthly'!A106,'FKEC Table'!$C$2:$L$2,0))/1000</f>
        <v>184.32447313415918</v>
      </c>
    </row>
    <row r="107" spans="1:4" x14ac:dyDescent="0.3">
      <c r="A107">
        <v>2025</v>
      </c>
      <c r="B107">
        <v>9</v>
      </c>
      <c r="C107" s="14">
        <f t="array" ref="C107">INDEX('FKEC Table'!$C$20:$L$31,'FKEC Monthly'!B107,MATCH('FKEC Monthly'!A107,'FKEC Table'!$C$19:$L$19,0))/1000</f>
        <v>81186.224138833641</v>
      </c>
      <c r="D107" s="13">
        <f t="array" ref="D107">INDEX('FKEC Table'!$C$3:$L$14,'FKEC Monthly'!B107,MATCH('FKEC Monthly'!A107,'FKEC Table'!$C$2:$L$2,0))/1000</f>
        <v>172.91719455291602</v>
      </c>
    </row>
    <row r="108" spans="1:4" x14ac:dyDescent="0.3">
      <c r="A108">
        <v>2025</v>
      </c>
      <c r="B108">
        <v>10</v>
      </c>
      <c r="C108" s="14">
        <f t="array" ref="C108">INDEX('FKEC Table'!$C$20:$L$31,'FKEC Monthly'!B108,MATCH('FKEC Monthly'!A108,'FKEC Table'!$C$19:$L$19,0))/1000</f>
        <v>75682.515552050958</v>
      </c>
      <c r="D108" s="13">
        <f t="array" ref="D108">INDEX('FKEC Table'!$C$3:$L$14,'FKEC Monthly'!B108,MATCH('FKEC Monthly'!A108,'FKEC Table'!$C$2:$L$2,0))/1000</f>
        <v>157.03910998989653</v>
      </c>
    </row>
    <row r="109" spans="1:4" x14ac:dyDescent="0.3">
      <c r="A109">
        <v>2025</v>
      </c>
      <c r="B109">
        <v>11</v>
      </c>
      <c r="C109" s="14">
        <f t="array" ref="C109">INDEX('FKEC Table'!$C$20:$L$31,'FKEC Monthly'!B109,MATCH('FKEC Monthly'!A109,'FKEC Table'!$C$19:$L$19,0))/1000</f>
        <v>62212.658376669213</v>
      </c>
      <c r="D109" s="13">
        <f t="array" ref="D109">INDEX('FKEC Table'!$C$3:$L$14,'FKEC Monthly'!B109,MATCH('FKEC Monthly'!A109,'FKEC Table'!$C$2:$L$2,0))/1000</f>
        <v>139.12098850785998</v>
      </c>
    </row>
    <row r="110" spans="1:4" x14ac:dyDescent="0.3">
      <c r="A110">
        <v>2025</v>
      </c>
      <c r="B110">
        <v>12</v>
      </c>
      <c r="C110" s="14">
        <f t="array" ref="C110">INDEX('FKEC Table'!$C$20:$L$31,'FKEC Monthly'!B110,MATCH('FKEC Monthly'!A110,'FKEC Table'!$C$19:$L$19,0))/1000</f>
        <v>66076.500844476192</v>
      </c>
      <c r="D110" s="13">
        <f t="array" ref="D110">INDEX('FKEC Table'!$C$3:$L$14,'FKEC Monthly'!B110,MATCH('FKEC Monthly'!A110,'FKEC Table'!$C$2:$L$2,0))/1000</f>
        <v>146.77075207725909</v>
      </c>
    </row>
    <row r="111" spans="1:4" x14ac:dyDescent="0.3">
      <c r="A111">
        <v>2026</v>
      </c>
      <c r="B111">
        <v>1</v>
      </c>
      <c r="C111" s="14">
        <f t="array" ref="C111">INDEX('FKEC Table'!$C$20:$L$31,'FKEC Monthly'!B111,MATCH('FKEC Monthly'!A111,'FKEC Table'!$C$19:$L$19,0))/1000</f>
        <v>65470.344679823713</v>
      </c>
      <c r="D111" s="13">
        <f t="array" ref="D111">INDEX('FKEC Table'!$C$3:$L$14,'FKEC Monthly'!B111,MATCH('FKEC Monthly'!A111,'FKEC Table'!$C$2:$L$2,0))/1000</f>
        <v>148.90014144702744</v>
      </c>
    </row>
    <row r="112" spans="1:4" x14ac:dyDescent="0.3">
      <c r="A112">
        <v>2026</v>
      </c>
      <c r="B112">
        <v>2</v>
      </c>
      <c r="C112" s="14">
        <f t="array" ref="C112">INDEX('FKEC Table'!$C$20:$L$31,'FKEC Monthly'!B112,MATCH('FKEC Monthly'!A112,'FKEC Table'!$C$19:$L$19,0))/1000</f>
        <v>61456.17808464916</v>
      </c>
      <c r="D112" s="13">
        <f t="array" ref="D112">INDEX('FKEC Table'!$C$3:$L$14,'FKEC Monthly'!B112,MATCH('FKEC Monthly'!A112,'FKEC Table'!$C$2:$L$2,0))/1000</f>
        <v>145.68109259063752</v>
      </c>
    </row>
    <row r="113" spans="1:4" x14ac:dyDescent="0.3">
      <c r="A113">
        <v>2026</v>
      </c>
      <c r="B113">
        <v>3</v>
      </c>
      <c r="C113" s="14">
        <f t="array" ref="C113">INDEX('FKEC Table'!$C$20:$L$31,'FKEC Monthly'!B113,MATCH('FKEC Monthly'!A113,'FKEC Table'!$C$19:$L$19,0))/1000</f>
        <v>69918.710446352125</v>
      </c>
      <c r="D113" s="13">
        <f t="array" ref="D113">INDEX('FKEC Table'!$C$3:$L$14,'FKEC Monthly'!B113,MATCH('FKEC Monthly'!A113,'FKEC Table'!$C$2:$L$2,0))/1000</f>
        <v>154.26118442029508</v>
      </c>
    </row>
    <row r="114" spans="1:4" x14ac:dyDescent="0.3">
      <c r="A114">
        <v>2026</v>
      </c>
      <c r="B114">
        <v>4</v>
      </c>
      <c r="C114" s="14">
        <f t="array" ref="C114">INDEX('FKEC Table'!$C$20:$L$31,'FKEC Monthly'!B114,MATCH('FKEC Monthly'!A114,'FKEC Table'!$C$19:$L$19,0))/1000</f>
        <v>74156.351664328977</v>
      </c>
      <c r="D114" s="13">
        <f t="array" ref="D114">INDEX('FKEC Table'!$C$3:$L$14,'FKEC Monthly'!B114,MATCH('FKEC Monthly'!A114,'FKEC Table'!$C$2:$L$2,0))/1000</f>
        <v>160.55803955427092</v>
      </c>
    </row>
    <row r="115" spans="1:4" x14ac:dyDescent="0.3">
      <c r="A115">
        <v>2026</v>
      </c>
      <c r="B115">
        <v>5</v>
      </c>
      <c r="C115" s="14">
        <f t="array" ref="C115">INDEX('FKEC Table'!$C$20:$L$31,'FKEC Monthly'!B115,MATCH('FKEC Monthly'!A115,'FKEC Table'!$C$19:$L$19,0))/1000</f>
        <v>82574.333808702359</v>
      </c>
      <c r="D115" s="13">
        <f t="array" ref="D115">INDEX('FKEC Table'!$C$3:$L$14,'FKEC Monthly'!B115,MATCH('FKEC Monthly'!A115,'FKEC Table'!$C$2:$L$2,0))/1000</f>
        <v>175.28806734466008</v>
      </c>
    </row>
    <row r="116" spans="1:4" x14ac:dyDescent="0.3">
      <c r="A116">
        <v>2026</v>
      </c>
      <c r="B116">
        <v>6</v>
      </c>
      <c r="C116" s="14">
        <f t="array" ref="C116">INDEX('FKEC Table'!$C$20:$L$31,'FKEC Monthly'!B116,MATCH('FKEC Monthly'!A116,'FKEC Table'!$C$19:$L$19,0))/1000</f>
        <v>89409.209898752073</v>
      </c>
      <c r="D116" s="13">
        <f t="array" ref="D116">INDEX('FKEC Table'!$C$3:$L$14,'FKEC Monthly'!B116,MATCH('FKEC Monthly'!A116,'FKEC Table'!$C$2:$L$2,0))/1000</f>
        <v>179.87096818835386</v>
      </c>
    </row>
    <row r="117" spans="1:4" x14ac:dyDescent="0.3">
      <c r="A117">
        <v>2026</v>
      </c>
      <c r="B117">
        <v>7</v>
      </c>
      <c r="C117" s="14">
        <f t="array" ref="C117">INDEX('FKEC Table'!$C$20:$L$31,'FKEC Monthly'!B117,MATCH('FKEC Monthly'!A117,'FKEC Table'!$C$19:$L$19,0))/1000</f>
        <v>97294.310274767675</v>
      </c>
      <c r="D117" s="13">
        <f t="array" ref="D117">INDEX('FKEC Table'!$C$3:$L$14,'FKEC Monthly'!B117,MATCH('FKEC Monthly'!A117,'FKEC Table'!$C$2:$L$2,0))/1000</f>
        <v>190.423</v>
      </c>
    </row>
    <row r="118" spans="1:4" x14ac:dyDescent="0.3">
      <c r="A118">
        <v>2026</v>
      </c>
      <c r="B118">
        <v>8</v>
      </c>
      <c r="C118" s="14">
        <f t="array" ref="C118">INDEX('FKEC Table'!$C$20:$L$31,'FKEC Monthly'!B118,MATCH('FKEC Monthly'!A118,'FKEC Table'!$C$19:$L$19,0))/1000</f>
        <v>96211.558406761367</v>
      </c>
      <c r="D118" s="13">
        <f t="array" ref="D118">INDEX('FKEC Table'!$C$3:$L$14,'FKEC Monthly'!B118,MATCH('FKEC Monthly'!A118,'FKEC Table'!$C$2:$L$2,0))/1000</f>
        <v>187.49600199723525</v>
      </c>
    </row>
    <row r="119" spans="1:4" x14ac:dyDescent="0.3">
      <c r="A119">
        <v>2026</v>
      </c>
      <c r="B119">
        <v>9</v>
      </c>
      <c r="C119" s="14">
        <f t="array" ref="C119">INDEX('FKEC Table'!$C$20:$L$31,'FKEC Monthly'!B119,MATCH('FKEC Monthly'!A119,'FKEC Table'!$C$19:$L$19,0))/1000</f>
        <v>82517.288722138401</v>
      </c>
      <c r="D119" s="13">
        <f t="array" ref="D119">INDEX('FKEC Table'!$C$3:$L$14,'FKEC Monthly'!B119,MATCH('FKEC Monthly'!A119,'FKEC Table'!$C$2:$L$2,0))/1000</f>
        <v>175.89244718281265</v>
      </c>
    </row>
    <row r="120" spans="1:4" x14ac:dyDescent="0.3">
      <c r="A120">
        <v>2026</v>
      </c>
      <c r="B120">
        <v>10</v>
      </c>
      <c r="C120" s="14">
        <f t="array" ref="C120">INDEX('FKEC Table'!$C$20:$L$31,'FKEC Monthly'!B120,MATCH('FKEC Monthly'!A120,'FKEC Table'!$C$19:$L$19,0))/1000</f>
        <v>76923.345718687066</v>
      </c>
      <c r="D120" s="13">
        <f t="array" ref="D120">INDEX('FKEC Table'!$C$3:$L$14,'FKEC Monthly'!B120,MATCH('FKEC Monthly'!A120,'FKEC Table'!$C$2:$L$2,0))/1000</f>
        <v>159.74116068070325</v>
      </c>
    </row>
    <row r="121" spans="1:4" x14ac:dyDescent="0.3">
      <c r="A121">
        <v>2026</v>
      </c>
      <c r="B121">
        <v>11</v>
      </c>
      <c r="C121" s="14">
        <f t="array" ref="C121">INDEX('FKEC Table'!$C$20:$L$31,'FKEC Monthly'!B121,MATCH('FKEC Monthly'!A121,'FKEC Table'!$C$19:$L$19,0))/1000</f>
        <v>63232.647507544592</v>
      </c>
      <c r="D121" s="13">
        <f t="array" ref="D121">INDEX('FKEC Table'!$C$3:$L$14,'FKEC Monthly'!B121,MATCH('FKEC Monthly'!A121,'FKEC Table'!$C$2:$L$2,0))/1000</f>
        <v>141.51473591974712</v>
      </c>
    </row>
    <row r="122" spans="1:4" x14ac:dyDescent="0.3">
      <c r="A122">
        <v>2026</v>
      </c>
      <c r="B122">
        <v>12</v>
      </c>
      <c r="C122" s="14">
        <f t="array" ref="C122">INDEX('FKEC Table'!$C$20:$L$31,'FKEC Monthly'!B122,MATCH('FKEC Monthly'!A122,'FKEC Table'!$C$19:$L$19,0))/1000</f>
        <v>67159.838454960278</v>
      </c>
      <c r="D122" s="13">
        <f t="array" ref="D122">INDEX('FKEC Table'!$C$3:$L$14,'FKEC Monthly'!B122,MATCH('FKEC Monthly'!A122,'FKEC Table'!$C$2:$L$2,0))/1000</f>
        <v>149.29612306328985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FKEC Table</vt:lpstr>
      <vt:lpstr>FKEC Monthly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2017-07-10T16:37:44Z</dcterms:created>
  <dcterms:modified xsi:type="dcterms:W3CDTF">2017-07-10T16:37:57Z</dcterms:modified>
</cp:coreProperties>
</file>