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7.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90" yWindow="165" windowWidth="26070" windowHeight="11370" activeTab="5"/>
  </bookViews>
  <sheets>
    <sheet name="wo pipeline or integration" sheetId="1" r:id="rId1"/>
    <sheet name="wo integration" sheetId="3" r:id="rId2"/>
    <sheet name="w all costs" sheetId="2" r:id="rId3"/>
    <sheet name="From FCSS" sheetId="4" r:id="rId4"/>
    <sheet name="Summary Breakdown by Technology" sheetId="6" r:id="rId5"/>
    <sheet name="Solar Fixed Costs Breakdown" sheetId="7" r:id="rId6"/>
  </sheets>
  <externalReferences>
    <externalReference r:id="rId7"/>
    <externalReference r:id="rId8"/>
    <externalReference r:id="rId9"/>
    <externalReference r:id="rId10"/>
    <externalReference r:id="rId11"/>
    <externalReference r:id="rId12"/>
    <externalReference r:id="rId13"/>
  </externalReferences>
  <definedNames>
    <definedName name="_ATPRegress_Dlg_Results" localSheetId="5" hidden="1">{2;#N/A;"R13C16:R17C16";#N/A;"R13C14:R17C15";FALSE;FALSE;FALSE;95;#N/A;#N/A;"R13C19";#N/A;FALSE;FALSE;FALSE;FALSE;#N/A;"";#N/A;FALSE;"";"";#N/A;#N/A;#N/A}</definedName>
    <definedName name="_ATPRegress_Dlg_Results" localSheetId="4"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5" hidden="1">{"EXCELHLP.HLP!1802";5;10;5;10;13;13;13;8;5;5;10;14;13;13;13;13;5;10;14;13;5;10;1;2;24}</definedName>
    <definedName name="_ATPRegress_Dlg_Types" localSheetId="4" hidden="1">{"EXCELHLP.HLP!1802";5;10;5;10;13;13;13;8;5;5;10;14;13;13;13;13;5;10;14;13;5;10;1;2;24}</definedName>
    <definedName name="_ATPRegress_Dlg_Types" hidden="1">{"EXCELHLP.HLP!1802";5;10;5;10;13;13;13;8;5;5;10;14;13;13;13;13;5;10;14;13;5;10;1;2;24}</definedName>
    <definedName name="_ATPRegress_Range1" localSheetId="5" hidden="1">'[1]ST Corrections'!#REF!</definedName>
    <definedName name="_ATPRegress_Range1" localSheetId="4" hidden="1">'[1]ST Corrections'!#REF!</definedName>
    <definedName name="_ATPRegress_Range1" hidden="1">'[2]ST Corrections'!#REF!</definedName>
    <definedName name="_ATPRegress_Range2" localSheetId="5" hidden="1">'[1]ST Corrections'!#REF!</definedName>
    <definedName name="_ATPRegress_Range2" localSheetId="4" hidden="1">'[1]ST Corrections'!#REF!</definedName>
    <definedName name="_ATPRegress_Range2" hidden="1">'[2]ST Corrections'!#REF!</definedName>
    <definedName name="_ATPRegress_Range3" localSheetId="5" hidden="1">'[1]ST Corrections'!#REF!</definedName>
    <definedName name="_ATPRegress_Range3" localSheetId="4" hidden="1">'[1]ST Corrections'!#REF!</definedName>
    <definedName name="_ATPRegress_Range3" hidden="1">'[2]ST Corrections'!#REF!</definedName>
    <definedName name="_ATPRegress_Range4" hidden="1">"="</definedName>
    <definedName name="_ATPRegress_Range5" hidden="1">"="</definedName>
    <definedName name="_Fill" localSheetId="5" hidden="1">#REF!</definedName>
    <definedName name="_Fill" localSheetId="4" hidden="1">#REF!</definedName>
    <definedName name="_Fill" hidden="1">#REF!</definedName>
    <definedName name="Add_Eq_Filler" localSheetId="5">#REF!</definedName>
    <definedName name="Add_Eq_Filler" localSheetId="4">#REF!</definedName>
    <definedName name="Add_Eq_Filler">#REF!</definedName>
    <definedName name="Add_small_filler_MW" localSheetId="5">#REF!</definedName>
    <definedName name="Add_small_filler_MW" localSheetId="4">#REF!</definedName>
    <definedName name="Add_small_filler_MW">#REF!</definedName>
    <definedName name="disc" localSheetId="5">'[3]System Inputs'!$G$8</definedName>
    <definedName name="disc" localSheetId="4">'[3]System Inputs'!$G$8</definedName>
    <definedName name="disc">'[4]System Inputs'!$G$8</definedName>
    <definedName name="End_Year" localSheetId="5">#REF!</definedName>
    <definedName name="End_Year" localSheetId="4">#REF!</definedName>
    <definedName name="End_Year">#REF!</definedName>
    <definedName name="Eq_filler_Year" localSheetId="5">#REF!</definedName>
    <definedName name="Eq_filler_Year" localSheetId="4">#REF!</definedName>
    <definedName name="Eq_filler_Year">#REF!</definedName>
    <definedName name="EqFiller_Size" localSheetId="5">#REF!</definedName>
    <definedName name="EqFiller_Size" localSheetId="4">#REF!</definedName>
    <definedName name="EqFiller_Size">#REF!</definedName>
    <definedName name="eqfillersizetest" localSheetId="5">#REF!</definedName>
    <definedName name="eqfillersizetest" localSheetId="4">#REF!</definedName>
    <definedName name="eqfillersizetest">#REF!</definedName>
    <definedName name="ID_List" localSheetId="5">[5]Options!$B$6:$B$25</definedName>
    <definedName name="ID_List" localSheetId="4">[5]Options!$B$6:$B$25</definedName>
    <definedName name="ID_List">[6]Options!$B$6:$B$25</definedName>
    <definedName name="Large_filler_End_Year" localSheetId="5">#REF!</definedName>
    <definedName name="Large_filler_End_Year" localSheetId="4">#REF!</definedName>
    <definedName name="Large_filler_End_Year">#REF!</definedName>
    <definedName name="Large_filler_MW" localSheetId="5">#REF!</definedName>
    <definedName name="Large_filler_MW" localSheetId="4">#REF!</definedName>
    <definedName name="Large_filler_MW">#REF!</definedName>
    <definedName name="Large_Filler_Start_Year" localSheetId="5">#REF!</definedName>
    <definedName name="Large_Filler_Start_Year" localSheetId="4">#REF!</definedName>
    <definedName name="Large_Filler_Start_Year">#REF!</definedName>
    <definedName name="NewUnit_Table" localSheetId="5">#REF!</definedName>
    <definedName name="NewUnit_Table" localSheetId="4">#REF!</definedName>
    <definedName name="NewUnit_Table">#REF!</definedName>
    <definedName name="No_of_PPAs" localSheetId="5">#REF!</definedName>
    <definedName name="No_of_PPAs" localSheetId="4">#REF!</definedName>
    <definedName name="No_of_PPAs">#REF!</definedName>
    <definedName name="No_Other_PPA" localSheetId="5">#REF!</definedName>
    <definedName name="No_Other_PPA" localSheetId="4">#REF!</definedName>
    <definedName name="No_Other_PPA">#REF!</definedName>
    <definedName name="Option_List" localSheetId="5">[5]Options!$B$6:$W$25</definedName>
    <definedName name="Option_List" localSheetId="4">[5]Options!$B$6:$W$25</definedName>
    <definedName name="Option_List">[6]Options!$B$6:$W$25</definedName>
    <definedName name="pig_dig5" localSheetId="5" hidden="1">{#N/A,#N/A,FALSE,"T COST";#N/A,#N/A,FALSE,"COST_FH"}</definedName>
    <definedName name="pig_dig5" localSheetId="4" hidden="1">{#N/A,#N/A,FALSE,"T COST";#N/A,#N/A,FALSE,"COST_FH"}</definedName>
    <definedName name="pig_dig5" hidden="1">{#N/A,#N/A,FALSE,"T COST";#N/A,#N/A,FALSE,"COST_FH"}</definedName>
    <definedName name="pig_dog" localSheetId="5" hidden="1">{2;#N/A;"R13C16:R17C16";#N/A;"R13C14:R17C15";FALSE;FALSE;FALSE;95;#N/A;#N/A;"R13C19";#N/A;FALSE;FALSE;FALSE;FALSE;#N/A;"";#N/A;FALSE;"";"";#N/A;#N/A;#N/A}</definedName>
    <definedName name="pig_dog" localSheetId="4"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5" hidden="1">{"EXCELHLP.HLP!1802";5;10;5;10;13;13;13;8;5;5;10;14;13;13;13;13;5;10;14;13;5;10;1;2;24}</definedName>
    <definedName name="pig_dog\" localSheetId="4" hidden="1">{"EXCELHLP.HLP!1802";5;10;5;10;13;13;13;8;5;5;10;14;13;13;13;13;5;10;14;13;5;10;1;2;24}</definedName>
    <definedName name="pig_dog\" hidden="1">{"EXCELHLP.HLP!1802";5;10;5;10;13;13;13;8;5;5;10;14;13;13;13;13;5;10;14;13;5;10;1;2;24}</definedName>
    <definedName name="pig_dog2"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5" hidden="1">{#N/A,#N/A,FALSE,"SUMMARY";#N/A,#N/A,FALSE,"INPUTDATA";#N/A,#N/A,FALSE,"Condenser Performance"}</definedName>
    <definedName name="pig_dog4" localSheetId="4" hidden="1">{#N/A,#N/A,FALSE,"SUMMARY";#N/A,#N/A,FALSE,"INPUTDATA";#N/A,#N/A,FALSE,"Condenser Performance"}</definedName>
    <definedName name="pig_dog4" hidden="1">{#N/A,#N/A,FALSE,"SUMMARY";#N/A,#N/A,FALSE,"INPUTDATA";#N/A,#N/A,FALSE,"Condenser Performance"}</definedName>
    <definedName name="pig_dog6" localSheetId="5" hidden="1">{#N/A,#N/A,FALSE,"INPUTDATA";#N/A,#N/A,FALSE,"SUMMARY";#N/A,#N/A,FALSE,"CTAREP";#N/A,#N/A,FALSE,"CTBREP";#N/A,#N/A,FALSE,"TURBEFF";#N/A,#N/A,FALSE,"Condenser Performance"}</definedName>
    <definedName name="pig_dog6" localSheetId="4"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5" hidden="1">{#N/A,#N/A,FALSE,"INPUTDATA";#N/A,#N/A,FALSE,"SUMMARY"}</definedName>
    <definedName name="pig_dog7" localSheetId="4" hidden="1">{#N/A,#N/A,FALSE,"INPUTDATA";#N/A,#N/A,FALSE,"SUMMARY"}</definedName>
    <definedName name="pig_dog7" hidden="1">{#N/A,#N/A,FALSE,"INPUTDATA";#N/A,#N/A,FALSE,"SUMMARY"}</definedName>
    <definedName name="pig_dog8" localSheetId="5" hidden="1">{#N/A,#N/A,FALSE,"INPUTDATA";#N/A,#N/A,FALSE,"SUMMARY";#N/A,#N/A,FALSE,"CTAREP";#N/A,#N/A,FALSE,"CTBREP";#N/A,#N/A,FALSE,"PMG4ST86";#N/A,#N/A,FALSE,"TURBEFF";#N/A,#N/A,FALSE,"Condenser Performance"}</definedName>
    <definedName name="pig_dog8" localSheetId="4"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PA_ONLYOPTION_YR" localSheetId="5">#REF!</definedName>
    <definedName name="PPA_ONLYOPTION_YR" localSheetId="4">#REF!</definedName>
    <definedName name="PPA_ONLYOPTION_YR">#REF!</definedName>
    <definedName name="PPA_TRIGGER" localSheetId="5">#REF!</definedName>
    <definedName name="PPA_TRIGGER" localSheetId="4">#REF!</definedName>
    <definedName name="PPA_TRIGGER">#REF!</definedName>
    <definedName name="Reserve_Margin" localSheetId="5">#REF!</definedName>
    <definedName name="Reserve_Margin" localSheetId="4">#REF!</definedName>
    <definedName name="Reserve_Margin">#REF!</definedName>
    <definedName name="Reserve_Margin_Gen_Only" localSheetId="5">#REF!</definedName>
    <definedName name="Reserve_Margin_Gen_Only" localSheetId="4">#REF!</definedName>
    <definedName name="Reserve_Margin_Gen_Only">#REF!</definedName>
    <definedName name="Small_Filler_Start_Year" localSheetId="5">#REF!</definedName>
    <definedName name="Small_Filler_Start_Year" localSheetId="4">#REF!</definedName>
    <definedName name="Small_Filler_Start_Year">#REF!</definedName>
    <definedName name="Solar_add_Table" localSheetId="5">#REF!</definedName>
    <definedName name="Solar_add_Table" localSheetId="4">#REF!</definedName>
    <definedName name="Solar_add_Table">#REF!</definedName>
    <definedName name="Solar_Degradation" localSheetId="5">#REF!</definedName>
    <definedName name="Solar_Degradation" localSheetId="4">#REF!</definedName>
    <definedName name="Solar_Degradation">#REF!</definedName>
    <definedName name="Start_Year" localSheetId="5">#REF!</definedName>
    <definedName name="Start_Year" localSheetId="4">#REF!</definedName>
    <definedName name="Start_Year">#REF!</definedName>
    <definedName name="Start_Year_GenOnlyRM" localSheetId="5">#REF!</definedName>
    <definedName name="Start_Year_GenOnlyRM" localSheetId="4">#REF!</definedName>
    <definedName name="Start_Year_GenOnlyRM">#REF!</definedName>
    <definedName name="Title_Description" localSheetId="5">#REF!</definedName>
    <definedName name="Title_Description" localSheetId="4">#REF!</definedName>
    <definedName name="Title_Description">#REF!</definedName>
    <definedName name="wrn.ACTUAL._.ALL._.PAGES." localSheetId="5" hidden="1">{"ACTUAL",#N/A,FALSE,"OVER_UND"}</definedName>
    <definedName name="wrn.ACTUAL._.ALL._.PAGES." localSheetId="4" hidden="1">{"ACTUAL",#N/A,FALSE,"OVER_UND"}</definedName>
    <definedName name="wrn.ACTUAL._.ALL._.PAGES." hidden="1">{"ACTUAL",#N/A,FALSE,"OVER_UND"}</definedName>
    <definedName name="wrn.ALL." localSheetId="5"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4"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_.Periods." localSheetId="5"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4"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5" hidden="1">{"Oct93_Mar94",#N/A,TRUE,"Actuals (Oct 93 - Mar 94)";"Apr94_Sep94",#N/A,TRUE,"Actuals (Apr 94 - Sep 94)";"Oct94_Mar95",#N/A,TRUE,"Actuals (Oct 94 - Mar 95)";"Apr95_Sep95",#N/A,TRUE,"Actual Estimt (Apr 95 - Sep 95)";"Oct95_Mar96",#N/A,TRUE,"Estimates (Oct 95 - Mar 96)"}</definedName>
    <definedName name="wrn.ALL_PERIODS." localSheetId="4"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localSheetId="5" hidden="1">{"APAGE1",#N/A,FALSE,"JAN95_OU"}</definedName>
    <definedName name="wrn.APAGE1." localSheetId="4" hidden="1">{"APAGE1",#N/A,FALSE,"JAN95_OU"}</definedName>
    <definedName name="wrn.APAGE1." hidden="1">{"APAGE1",#N/A,FALSE,"JAN95_OU"}</definedName>
    <definedName name="wrn.APAGE2." localSheetId="5" hidden="1">{"APAGE2",#N/A,FALSE,"JAN95_OU"}</definedName>
    <definedName name="wrn.APAGE2." localSheetId="4" hidden="1">{"APAGE2",#N/A,FALSE,"JAN95_OU"}</definedName>
    <definedName name="wrn.APAGE2." hidden="1">{"APAGE2",#N/A,FALSE,"JAN95_OU"}</definedName>
    <definedName name="wrn.APAGE3." localSheetId="5" hidden="1">{"APAGE3",#N/A,FALSE,"JAN95_OU"}</definedName>
    <definedName name="wrn.APAGE3." localSheetId="4" hidden="1">{"APAGE3",#N/A,FALSE,"JAN95_OU"}</definedName>
    <definedName name="wrn.APAGE3." hidden="1">{"APAGE3",#N/A,FALSE,"JAN95_OU"}</definedName>
    <definedName name="wrn.Apr94_Sep95." localSheetId="5" hidden="1">{"Apr95_Sep95",#N/A,FALSE,"Actual Estimt (Apr 95 - Sep 95)"}</definedName>
    <definedName name="wrn.Apr94_Sep95." localSheetId="4" hidden="1">{"Apr95_Sep95",#N/A,FALSE,"Actual Estimt (Apr 95 - Sep 95)"}</definedName>
    <definedName name="wrn.Apr94_Sep95." hidden="1">{"Apr95_Sep95",#N/A,FALSE,"Actual Estimt (Apr 95 - Sep 95)"}</definedName>
    <definedName name="wrn.Apr95_Sep95." localSheetId="5" hidden="1">{"Apr95_Sep95",#N/A,FALSE,"Actual~Estimt (Apr 95 - Sep 95)";"Apr95_Sep95",#N/A,FALSE,#N/A;"Apr95_Sep95",#N/A,FALSE,#N/A;"Apr95_Sep95",#N/A,FALSE,#N/A;"Apr95_Sep95",#N/A,FALSE,#N/A}</definedName>
    <definedName name="wrn.Apr95_Sep95." localSheetId="4"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Component._.Analy." localSheetId="5"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4"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5" hidden="1">{#N/A,#N/A,FALSE,"SUMMARY";#N/A,#N/A,FALSE,"INPUTDATA";#N/A,#N/A,FALSE,"Condenser Performance"}</definedName>
    <definedName name="wrn.Condenser._.Summary." localSheetId="4" hidden="1">{#N/A,#N/A,FALSE,"SUMMARY";#N/A,#N/A,FALSE,"INPUTDATA";#N/A,#N/A,FALSE,"Condenser Performance"}</definedName>
    <definedName name="wrn.Condenser._.Summary." hidden="1">{#N/A,#N/A,FALSE,"SUMMARY";#N/A,#N/A,FALSE,"INPUTDATA";#N/A,#N/A,FALSE,"Condenser Performance"}</definedName>
    <definedName name="wrn.COST." localSheetId="5" hidden="1">{#N/A,#N/A,FALSE,"T COST";#N/A,#N/A,FALSE,"COST_FH"}</definedName>
    <definedName name="wrn.COST." localSheetId="4" hidden="1">{#N/A,#N/A,FALSE,"T COST";#N/A,#N/A,FALSE,"COST_FH"}</definedName>
    <definedName name="wrn.COST." hidden="1">{#N/A,#N/A,FALSE,"T COST";#N/A,#N/A,FALSE,"COST_FH"}</definedName>
    <definedName name="wrn.Engr._.Summary." localSheetId="5" hidden="1">{#N/A,#N/A,FALSE,"INPUTDATA";#N/A,#N/A,FALSE,"SUMMARY";#N/A,#N/A,FALSE,"CTAREP";#N/A,#N/A,FALSE,"CTBREP";#N/A,#N/A,FALSE,"TURBEFF";#N/A,#N/A,FALSE,"Condenser Performance"}</definedName>
    <definedName name="wrn.Engr._.Summary." localSheetId="4"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5" hidden="1">{#N/A,#N/A,FALSE,"INPUTDATA";#N/A,#N/A,FALSE,"SUMMARY"}</definedName>
    <definedName name="wrn.Exec._.Summary." localSheetId="4" hidden="1">{#N/A,#N/A,FALSE,"INPUTDATA";#N/A,#N/A,FALSE,"SUMMARY"}</definedName>
    <definedName name="wrn.Exec._.Summary." hidden="1">{#N/A,#N/A,FALSE,"INPUTDATA";#N/A,#N/A,FALSE,"SUMMARY"}</definedName>
    <definedName name="wrn.Laud._.Apr94._.Sep94." localSheetId="5" hidden="1">{"Apr94_Sep94",#N/A,FALSE,"Apr 94 - Sep 94"}</definedName>
    <definedName name="wrn.Laud._.Apr94._.Sep94." localSheetId="4" hidden="1">{"Apr94_Sep94",#N/A,FALSE,"Apr 94 - Sep 94"}</definedName>
    <definedName name="wrn.Laud._.Apr94._.Sep94." hidden="1">{"Apr94_Sep94",#N/A,FALSE,"Apr 94 - Sep 94"}</definedName>
    <definedName name="wrn.Laud._.Apr95._.Sep95." localSheetId="5" hidden="1">{"Apr95_Sep95",#N/A,FALSE,"Apr 95 - Sep 95"}</definedName>
    <definedName name="wrn.Laud._.Apr95._.Sep95." localSheetId="4" hidden="1">{"Apr95_Sep95",#N/A,FALSE,"Apr 95 - Sep 95"}</definedName>
    <definedName name="wrn.Laud._.Apr95._.Sep95." hidden="1">{"Apr95_Sep95",#N/A,FALSE,"Apr 95 - Sep 95"}</definedName>
    <definedName name="wrn.Laud._.Oct93._.Mar94." localSheetId="5" hidden="1">{"Oct93_Mar94",#N/A,FALSE,"Oct 93 - Mar 94"}</definedName>
    <definedName name="wrn.Laud._.Oct93._.Mar94." localSheetId="4" hidden="1">{"Oct93_Mar94",#N/A,FALSE,"Oct 93 - Mar 94"}</definedName>
    <definedName name="wrn.Laud._.Oct93._.Mar94." hidden="1">{"Oct93_Mar94",#N/A,FALSE,"Oct 93 - Mar 94"}</definedName>
    <definedName name="wrn.Laud._.Oct94._.Mar95." localSheetId="5" hidden="1">{"Oct94_Mar95",#N/A,FALSE,"Oct 94 - Mar 95"}</definedName>
    <definedName name="wrn.Laud._.Oct94._.Mar95." localSheetId="4" hidden="1">{"Oct94_Mar95",#N/A,FALSE,"Oct 94 - Mar 95"}</definedName>
    <definedName name="wrn.Laud._.Oct94._.Mar95." hidden="1">{"Oct94_Mar95",#N/A,FALSE,"Oct 94 - Mar 95"}</definedName>
    <definedName name="wrn.Laud._.Oct95._.Mar96." localSheetId="5" hidden="1">{"Oct95_Mar96",#N/A,FALSE,"Oct 95 - Mar 96"}</definedName>
    <definedName name="wrn.Laud._.Oct95._.Mar96." localSheetId="4" hidden="1">{"Oct95_Mar96",#N/A,FALSE,"Oct 95 - Mar 96"}</definedName>
    <definedName name="wrn.Laud._.Oct95._.Mar96." hidden="1">{"Oct95_Mar96",#N/A,FALSE,"Oct 95 - Mar 96"}</definedName>
    <definedName name="wrn.Martin._.Apr94_Sep94." localSheetId="5" hidden="1">{"Martin Apr94_Sep94",#N/A,FALSE,"Martin Apr94 - Sep94"}</definedName>
    <definedName name="wrn.Martin._.Apr94_Sep94." localSheetId="4" hidden="1">{"Martin Apr94_Sep94",#N/A,FALSE,"Martin Apr94 - Sep94"}</definedName>
    <definedName name="wrn.Martin._.Apr94_Sep94." hidden="1">{"Martin Apr94_Sep94",#N/A,FALSE,"Martin Apr94 - Sep94"}</definedName>
    <definedName name="wrn.Martin._.Apr95_Sep95." localSheetId="5" hidden="1">{"Martin Apr95_Sep95",#N/A,FALSE,"Martin Apr95 - Sep95"}</definedName>
    <definedName name="wrn.Martin._.Apr95_Sep95." localSheetId="4" hidden="1">{"Martin Apr95_Sep95",#N/A,FALSE,"Martin Apr95 - Sep95"}</definedName>
    <definedName name="wrn.Martin._.Apr95_Sep95." hidden="1">{"Martin Apr95_Sep95",#N/A,FALSE,"Martin Apr95 - Sep95"}</definedName>
    <definedName name="wrn.Martin._.Oct93_Mar94." localSheetId="5" hidden="1">{"Martin Oct93_Mar94",#N/A,FALSE,"Martin Oct93 - Mar94"}</definedName>
    <definedName name="wrn.Martin._.Oct93_Mar94." localSheetId="4" hidden="1">{"Martin Oct93_Mar94",#N/A,FALSE,"Martin Oct93 - Mar94"}</definedName>
    <definedName name="wrn.Martin._.Oct93_Mar94." hidden="1">{"Martin Oct93_Mar94",#N/A,FALSE,"Martin Oct93 - Mar94"}</definedName>
    <definedName name="wrn.Martin._.Oct94_Mar95." localSheetId="5" hidden="1">{"Martin Oct94_Mar95",#N/A,FALSE,"Martin Oct94 - Mar95"}</definedName>
    <definedName name="wrn.Martin._.Oct94_Mar95." localSheetId="4" hidden="1">{"Martin Oct94_Mar95",#N/A,FALSE,"Martin Oct94 - Mar95"}</definedName>
    <definedName name="wrn.Martin._.Oct94_Mar95." hidden="1">{"Martin Oct94_Mar95",#N/A,FALSE,"Martin Oct94 - Mar95"}</definedName>
    <definedName name="wrn.Martin._.Oct95_Mar96." localSheetId="5" hidden="1">{"Martin Oct95_Mar96",#N/A,FALSE,"Martin Oct95 - Mar96"}</definedName>
    <definedName name="wrn.Martin._.Oct95_Mar96." localSheetId="4" hidden="1">{"Martin Oct95_Mar96",#N/A,FALSE,"Martin Oct95 - Mar96"}</definedName>
    <definedName name="wrn.Martin._.Oct95_Mar96." hidden="1">{"Martin Oct95_Mar96",#N/A,FALSE,"Martin Oct95 - Mar96"}</definedName>
    <definedName name="wrn.Oct93_Mar94." localSheetId="5" hidden="1">{"Oct93_Mar94",#N/A,FALSE,"Actuals (Oct 93 - Mar 94)"}</definedName>
    <definedName name="wrn.Oct93_Mar94." localSheetId="4" hidden="1">{"Oct93_Mar94",#N/A,FALSE,"Actuals (Oct 93 - Mar 94)"}</definedName>
    <definedName name="wrn.Oct93_Mar94." hidden="1">{"Oct93_Mar94",#N/A,FALSE,"Actuals (Oct 93 - Mar 94)"}</definedName>
    <definedName name="wrn.Oct94_Mar95." localSheetId="5" hidden="1">{"Oct94_Mar95",#N/A,FALSE,"Actuals (Oct 94 - Mar 95)"}</definedName>
    <definedName name="wrn.Oct94_Mar95." localSheetId="4" hidden="1">{"Oct94_Mar95",#N/A,FALSE,"Actuals (Oct 94 - Mar 95)"}</definedName>
    <definedName name="wrn.Oct94_Mar95." hidden="1">{"Oct94_Mar95",#N/A,FALSE,"Actuals (Oct 94 - Mar 95)"}</definedName>
    <definedName name="wrn.Oct95_Mar96." localSheetId="5" hidden="1">{"Oct95_Mar96",#N/A,FALSE,"Estimates (Oct 95 - Mar 96)"}</definedName>
    <definedName name="wrn.Oct95_Mar96." localSheetId="4" hidden="1">{"Oct95_Mar96",#N/A,FALSE,"Estimates (Oct 95 - Mar 96)"}</definedName>
    <definedName name="wrn.Oct95_Mar96." hidden="1">{"Oct95_Mar96",#N/A,FALSE,"Estimates (Oct 95 - Mar 96)"}</definedName>
    <definedName name="wrn.PPAGE2." localSheetId="5" hidden="1">{"PPAGE2",#N/A,FALSE,"JAN95_OU"}</definedName>
    <definedName name="wrn.PPAGE2." localSheetId="4" hidden="1">{"PPAGE2",#N/A,FALSE,"JAN95_OU"}</definedName>
    <definedName name="wrn.PPAGE2." hidden="1">{"PPAGE2",#N/A,FALSE,"JAN95_OU"}</definedName>
    <definedName name="wrn.PPAGE3." localSheetId="5" hidden="1">{"PPAGE3",#N/A,FALSE,"JAN95_OU"}</definedName>
    <definedName name="wrn.PPAGE3." localSheetId="4" hidden="1">{"PPAGE3",#N/A,FALSE,"JAN95_OU"}</definedName>
    <definedName name="wrn.PPAGE3." hidden="1">{"PPAGE3",#N/A,FALSE,"JAN95_OU"}</definedName>
    <definedName name="wrn.PRELIMINARY._.ALL._.PAGES." localSheetId="5" hidden="1">{"PRELIMINARY",#N/A,FALSE,"MAR95_OU"}</definedName>
    <definedName name="wrn.PRELIMINARY._.ALL._.PAGES." localSheetId="4" hidden="1">{"PRELIMINARY",#N/A,FALSE,"MAR95_OU"}</definedName>
    <definedName name="wrn.PRELIMINARY._.ALL._.PAGES." hidden="1">{"PRELIMINARY",#N/A,FALSE,"MAR95_OU"}</definedName>
    <definedName name="wrn.Scherer._.Apr95_Sep95." localSheetId="5" hidden="1">{"Schr Apr95_Oct95",#N/A,FALSE,"Scherer Apr95-Sep95"}</definedName>
    <definedName name="wrn.Scherer._.Apr95_Sep95." localSheetId="4" hidden="1">{"Schr Apr95_Oct95",#N/A,FALSE,"Scherer Apr95-Sep95"}</definedName>
    <definedName name="wrn.Scherer._.Apr95_Sep95." hidden="1">{"Schr Apr95_Oct95",#N/A,FALSE,"Scherer Apr95-Sep95"}</definedName>
    <definedName name="wrn.Scherer._.Oct94_Mar95." localSheetId="5" hidden="1">{"Schr Oct94_Mar95",#N/A,FALSE,"Scherer Oct94-Mar95"}</definedName>
    <definedName name="wrn.Scherer._.Oct94_Mar95." localSheetId="4" hidden="1">{"Schr Oct94_Mar95",#N/A,FALSE,"Scherer Oct94-Mar95"}</definedName>
    <definedName name="wrn.Scherer._.Oct94_Mar95." hidden="1">{"Schr Oct94_Mar95",#N/A,FALSE,"Scherer Oct94-Mar95"}</definedName>
    <definedName name="wrn.Scherer._.Oct95_Mar96." localSheetId="5" hidden="1">{"Schr Oct95_Mar96",#N/A,FALSE,"Scherer Oct95-Mar96"}</definedName>
    <definedName name="wrn.Scherer._.Oct95_Mar96." localSheetId="4" hidden="1">{"Schr Oct95_Mar96",#N/A,FALSE,"Scherer Oct95-Mar96"}</definedName>
    <definedName name="wrn.Scherer._.Oct95_Mar96." hidden="1">{"Schr Oct95_Mar96",#N/A,FALSE,"Scherer Oct95-Mar96"}</definedName>
    <definedName name="wrn.SUM._.OF._.UNIT._.3." localSheetId="5" hidden="1">{#N/A,#N/A,FALSE,"INPUTDATA";#N/A,#N/A,FALSE,"SUMMARY";#N/A,#N/A,FALSE,"CTAREP";#N/A,#N/A,FALSE,"CTBREP";#N/A,#N/A,FALSE,"PMG4ST86";#N/A,#N/A,FALSE,"TURBEFF";#N/A,#N/A,FALSE,"Condenser Performance"}</definedName>
    <definedName name="wrn.SUM._.OF._.UNIT._.3." localSheetId="4"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s>
  <calcPr calcId="145621"/>
</workbook>
</file>

<file path=xl/calcChain.xml><?xml version="1.0" encoding="utf-8"?>
<calcChain xmlns="http://schemas.openxmlformats.org/spreadsheetml/2006/main">
  <c r="X27" i="2" l="1"/>
  <c r="X26" i="2"/>
  <c r="X26" i="3" s="1"/>
  <c r="S27" i="2"/>
  <c r="S26" i="2"/>
  <c r="S26" i="3" s="1"/>
  <c r="N27" i="2"/>
  <c r="N26" i="2"/>
  <c r="N26" i="3" s="1"/>
  <c r="I26" i="2"/>
  <c r="I26" i="3" s="1"/>
  <c r="D27" i="2"/>
  <c r="D26" i="2"/>
  <c r="D26" i="3" s="1"/>
  <c r="G9" i="7" l="1"/>
  <c r="F9" i="7"/>
  <c r="E10" i="7"/>
  <c r="D10" i="7"/>
  <c r="C10" i="7"/>
  <c r="B10" i="7"/>
  <c r="E8" i="7"/>
  <c r="D8" i="7"/>
  <c r="C8" i="7"/>
  <c r="B8" i="7"/>
  <c r="E7" i="7"/>
  <c r="D7" i="7"/>
  <c r="C7" i="7"/>
  <c r="B7" i="7"/>
  <c r="E6" i="7"/>
  <c r="D6" i="7"/>
  <c r="C6" i="7"/>
  <c r="B6" i="7"/>
  <c r="K49" i="6"/>
  <c r="N48" i="6"/>
  <c r="N49" i="6" s="1"/>
  <c r="N50" i="6" s="1"/>
  <c r="F48" i="6"/>
  <c r="F49" i="6" s="1"/>
  <c r="F50" i="6" s="1"/>
  <c r="E48" i="6"/>
  <c r="M47" i="6"/>
  <c r="L47" i="6"/>
  <c r="H47" i="6"/>
  <c r="G47" i="6"/>
  <c r="E47" i="6"/>
  <c r="D47" i="6"/>
  <c r="C47" i="6"/>
  <c r="B47" i="6"/>
  <c r="O47" i="6" s="1"/>
  <c r="M46" i="6"/>
  <c r="M49" i="6" s="1"/>
  <c r="M50" i="6" s="1"/>
  <c r="L46" i="6"/>
  <c r="L49" i="6" s="1"/>
  <c r="J46" i="6"/>
  <c r="J49" i="6" s="1"/>
  <c r="I46" i="6"/>
  <c r="I49" i="6" s="1"/>
  <c r="I50" i="6" s="1"/>
  <c r="H46" i="6"/>
  <c r="G46" i="6"/>
  <c r="G49" i="6" s="1"/>
  <c r="E46" i="6"/>
  <c r="D46" i="6"/>
  <c r="D49" i="6" s="1"/>
  <c r="D50" i="6" s="1"/>
  <c r="C46" i="6"/>
  <c r="C49" i="6" s="1"/>
  <c r="C50" i="6" s="1"/>
  <c r="B46" i="6"/>
  <c r="B49" i="6" s="1"/>
  <c r="B50" i="6" s="1"/>
  <c r="K41" i="6"/>
  <c r="N40" i="6"/>
  <c r="N41" i="6" s="1"/>
  <c r="N42" i="6" s="1"/>
  <c r="F40" i="6"/>
  <c r="F41" i="6" s="1"/>
  <c r="F42" i="6" s="1"/>
  <c r="E40" i="6"/>
  <c r="M39" i="6"/>
  <c r="L39" i="6"/>
  <c r="H39" i="6"/>
  <c r="G39" i="6"/>
  <c r="E39" i="6"/>
  <c r="D39" i="6"/>
  <c r="C39" i="6"/>
  <c r="B39" i="6"/>
  <c r="M38" i="6"/>
  <c r="M41" i="6" s="1"/>
  <c r="M42" i="6" s="1"/>
  <c r="L38" i="6"/>
  <c r="L41" i="6" s="1"/>
  <c r="J38" i="6"/>
  <c r="J41" i="6" s="1"/>
  <c r="I38" i="6"/>
  <c r="I41" i="6" s="1"/>
  <c r="H38" i="6"/>
  <c r="H41" i="6" s="1"/>
  <c r="G38" i="6"/>
  <c r="G41" i="6" s="1"/>
  <c r="E38" i="6"/>
  <c r="D38" i="6"/>
  <c r="D41" i="6" s="1"/>
  <c r="D42" i="6" s="1"/>
  <c r="C38" i="6"/>
  <c r="C41" i="6" s="1"/>
  <c r="C42" i="6" s="1"/>
  <c r="B38" i="6"/>
  <c r="B41" i="6" s="1"/>
  <c r="B42" i="6" s="1"/>
  <c r="C33" i="6"/>
  <c r="C34" i="6" s="1"/>
  <c r="N32" i="6"/>
  <c r="N33" i="6" s="1"/>
  <c r="N34" i="6" s="1"/>
  <c r="F32" i="6"/>
  <c r="E32" i="6"/>
  <c r="M31" i="6"/>
  <c r="L31" i="6"/>
  <c r="L33" i="6" s="1"/>
  <c r="K31" i="6"/>
  <c r="J31" i="6"/>
  <c r="I31" i="6"/>
  <c r="H31" i="6"/>
  <c r="G31" i="6"/>
  <c r="E31" i="6"/>
  <c r="D31" i="6"/>
  <c r="C31" i="6"/>
  <c r="B31" i="6"/>
  <c r="M30" i="6"/>
  <c r="M33" i="6" s="1"/>
  <c r="M34" i="6" s="1"/>
  <c r="L30" i="6"/>
  <c r="K30" i="6"/>
  <c r="K33" i="6" s="1"/>
  <c r="J30" i="6"/>
  <c r="I30" i="6"/>
  <c r="I33" i="6" s="1"/>
  <c r="H30" i="6"/>
  <c r="G30" i="6"/>
  <c r="G33" i="6" s="1"/>
  <c r="E30" i="6"/>
  <c r="D30" i="6"/>
  <c r="D33" i="6" s="1"/>
  <c r="D34" i="6" s="1"/>
  <c r="C30" i="6"/>
  <c r="B30" i="6"/>
  <c r="B33" i="6" s="1"/>
  <c r="B34" i="6" s="1"/>
  <c r="J25" i="6"/>
  <c r="N24" i="6"/>
  <c r="N25" i="6" s="1"/>
  <c r="N26" i="6" s="1"/>
  <c r="F24" i="6"/>
  <c r="F25" i="6" s="1"/>
  <c r="F26" i="6" s="1"/>
  <c r="E24" i="6"/>
  <c r="M23" i="6"/>
  <c r="L23" i="6"/>
  <c r="H23" i="6"/>
  <c r="G23" i="6"/>
  <c r="E23" i="6"/>
  <c r="D23" i="6"/>
  <c r="C23" i="6"/>
  <c r="B23" i="6"/>
  <c r="M22" i="6"/>
  <c r="M25" i="6" s="1"/>
  <c r="M26" i="6" s="1"/>
  <c r="L22" i="6"/>
  <c r="L25" i="6" s="1"/>
  <c r="K22" i="6"/>
  <c r="K25" i="6" s="1"/>
  <c r="J22" i="6"/>
  <c r="I22" i="6"/>
  <c r="I25" i="6" s="1"/>
  <c r="H22" i="6"/>
  <c r="G22" i="6"/>
  <c r="G25" i="6" s="1"/>
  <c r="E22" i="6"/>
  <c r="D22" i="6"/>
  <c r="D25" i="6" s="1"/>
  <c r="D26" i="6" s="1"/>
  <c r="C22" i="6"/>
  <c r="B22" i="6"/>
  <c r="N16" i="6"/>
  <c r="N17" i="6" s="1"/>
  <c r="N18" i="6" s="1"/>
  <c r="F16" i="6"/>
  <c r="F17" i="6" s="1"/>
  <c r="F18" i="6" s="1"/>
  <c r="E16" i="6"/>
  <c r="I27" i="2" s="1"/>
  <c r="M15" i="6"/>
  <c r="L15" i="6"/>
  <c r="K15" i="6"/>
  <c r="J15" i="6"/>
  <c r="I15" i="6"/>
  <c r="H15" i="6"/>
  <c r="G15" i="6"/>
  <c r="E15" i="6"/>
  <c r="O15" i="6" s="1"/>
  <c r="D15" i="6"/>
  <c r="C15" i="6"/>
  <c r="B15" i="6"/>
  <c r="M14" i="6"/>
  <c r="M17" i="6" s="1"/>
  <c r="M18" i="6" s="1"/>
  <c r="L14" i="6"/>
  <c r="K14" i="6"/>
  <c r="K17" i="6" s="1"/>
  <c r="J14" i="6"/>
  <c r="I14" i="6"/>
  <c r="I17" i="6" s="1"/>
  <c r="H14" i="6"/>
  <c r="G14" i="6"/>
  <c r="G17" i="6" s="1"/>
  <c r="E14" i="6"/>
  <c r="D14" i="6"/>
  <c r="D17" i="6" s="1"/>
  <c r="D18" i="6" s="1"/>
  <c r="C14" i="6"/>
  <c r="C17" i="6" s="1"/>
  <c r="C18" i="6" s="1"/>
  <c r="B14" i="6"/>
  <c r="B17" i="6" s="1"/>
  <c r="B18" i="6" s="1"/>
  <c r="P9" i="6"/>
  <c r="P8" i="6"/>
  <c r="P7" i="6"/>
  <c r="P6" i="6"/>
  <c r="G8" i="7" l="1"/>
  <c r="F6" i="7"/>
  <c r="G6" i="7" s="1"/>
  <c r="P15" i="6"/>
  <c r="D24" i="2"/>
  <c r="I34" i="6"/>
  <c r="E17" i="6"/>
  <c r="E18" i="6" s="1"/>
  <c r="J17" i="6"/>
  <c r="E25" i="6"/>
  <c r="E26" i="6" s="1"/>
  <c r="O23" i="6"/>
  <c r="O24" i="6"/>
  <c r="E33" i="6"/>
  <c r="E34" i="6" s="1"/>
  <c r="O32" i="6"/>
  <c r="I42" i="6"/>
  <c r="O39" i="6"/>
  <c r="H49" i="6"/>
  <c r="O22" i="6"/>
  <c r="I25" i="2" s="1"/>
  <c r="P47" i="6"/>
  <c r="X24" i="2"/>
  <c r="G26" i="6"/>
  <c r="E41" i="6"/>
  <c r="E42" i="6" s="1"/>
  <c r="H17" i="6"/>
  <c r="L17" i="6"/>
  <c r="G18" i="6" s="1"/>
  <c r="C25" i="6"/>
  <c r="C26" i="6" s="1"/>
  <c r="H25" i="6"/>
  <c r="H33" i="6"/>
  <c r="G34" i="6" s="1"/>
  <c r="O31" i="6"/>
  <c r="G42" i="6"/>
  <c r="E49" i="6"/>
  <c r="E50" i="6" s="1"/>
  <c r="F10" i="7"/>
  <c r="G10" i="7" s="1"/>
  <c r="F7" i="7"/>
  <c r="F8" i="7"/>
  <c r="O25" i="6"/>
  <c r="P22" i="6"/>
  <c r="I18" i="6"/>
  <c r="I26" i="6"/>
  <c r="G50" i="6"/>
  <c r="B25" i="6"/>
  <c r="B26" i="6" s="1"/>
  <c r="O30" i="6"/>
  <c r="N25" i="2" s="1"/>
  <c r="F33" i="6"/>
  <c r="F34" i="6" s="1"/>
  <c r="O48" i="6"/>
  <c r="O38" i="6"/>
  <c r="S25" i="2" s="1"/>
  <c r="O46" i="6"/>
  <c r="X25" i="2" s="1"/>
  <c r="O16" i="6"/>
  <c r="O40" i="6"/>
  <c r="O14" i="6"/>
  <c r="D25" i="2" s="1"/>
  <c r="X25" i="3" l="1"/>
  <c r="X25" i="1"/>
  <c r="N25" i="3"/>
  <c r="N25" i="1"/>
  <c r="P31" i="6"/>
  <c r="N24" i="2"/>
  <c r="D24" i="1"/>
  <c r="D24" i="3"/>
  <c r="S25" i="1"/>
  <c r="S25" i="3"/>
  <c r="P40" i="6"/>
  <c r="S23" i="2"/>
  <c r="P48" i="6"/>
  <c r="X23" i="2"/>
  <c r="P39" i="6"/>
  <c r="S24" i="2"/>
  <c r="P24" i="6"/>
  <c r="I23" i="2"/>
  <c r="P16" i="6"/>
  <c r="D23" i="2"/>
  <c r="I25" i="3"/>
  <c r="I25" i="1"/>
  <c r="P23" i="6"/>
  <c r="I24" i="2"/>
  <c r="P32" i="6"/>
  <c r="N23" i="2"/>
  <c r="D25" i="1"/>
  <c r="D25" i="3"/>
  <c r="X24" i="3"/>
  <c r="X24" i="1"/>
  <c r="P46" i="6"/>
  <c r="O49" i="6"/>
  <c r="P30" i="6"/>
  <c r="O33" i="6"/>
  <c r="O17" i="6"/>
  <c r="P14" i="6"/>
  <c r="P38" i="6"/>
  <c r="O41" i="6"/>
  <c r="O26" i="6"/>
  <c r="P25" i="6"/>
  <c r="N23" i="1" l="1"/>
  <c r="N23" i="3"/>
  <c r="N28" i="2"/>
  <c r="I23" i="3"/>
  <c r="I23" i="1"/>
  <c r="I28" i="2"/>
  <c r="X23" i="3"/>
  <c r="X28" i="3" s="1"/>
  <c r="X23" i="1"/>
  <c r="X28" i="2"/>
  <c r="N24" i="1"/>
  <c r="N24" i="3"/>
  <c r="N28" i="3" s="1"/>
  <c r="I24" i="3"/>
  <c r="I24" i="1"/>
  <c r="D23" i="1"/>
  <c r="D23" i="3"/>
  <c r="D28" i="3" s="1"/>
  <c r="D29" i="3" s="1"/>
  <c r="D28" i="2"/>
  <c r="S24" i="1"/>
  <c r="S24" i="3"/>
  <c r="S23" i="3"/>
  <c r="S28" i="3" s="1"/>
  <c r="S29" i="3" s="1"/>
  <c r="S23" i="1"/>
  <c r="S28" i="2"/>
  <c r="O50" i="6"/>
  <c r="P49" i="6"/>
  <c r="O18" i="6"/>
  <c r="P17" i="6"/>
  <c r="O42" i="6"/>
  <c r="P41" i="6"/>
  <c r="O34" i="6"/>
  <c r="P33" i="6"/>
  <c r="X29" i="3" l="1"/>
  <c r="I29" i="2"/>
  <c r="S29" i="2"/>
  <c r="X29" i="2"/>
  <c r="D29" i="2"/>
  <c r="I28" i="3"/>
  <c r="I29" i="3" s="1"/>
  <c r="X28" i="1"/>
  <c r="S28" i="1"/>
  <c r="N28" i="1"/>
  <c r="I28" i="1"/>
  <c r="D28" i="1"/>
  <c r="O39" i="4"/>
  <c r="K39" i="4"/>
  <c r="P39" i="4" s="1"/>
  <c r="O38" i="4"/>
  <c r="P38" i="4" s="1"/>
  <c r="K38" i="4"/>
  <c r="O37" i="4"/>
  <c r="K37" i="4"/>
  <c r="P37" i="4" s="1"/>
  <c r="O36" i="4"/>
  <c r="K36" i="4"/>
  <c r="P36" i="4" s="1"/>
  <c r="P35" i="4"/>
  <c r="O35" i="4"/>
  <c r="K35" i="4"/>
  <c r="O34" i="4"/>
  <c r="P34" i="4" s="1"/>
  <c r="K34" i="4"/>
  <c r="P14" i="4"/>
  <c r="G16" i="4" s="1"/>
  <c r="O14" i="4"/>
  <c r="K14" i="4"/>
  <c r="O13" i="4"/>
  <c r="D13" i="4"/>
  <c r="K13" i="4" s="1"/>
  <c r="P13" i="4" s="1"/>
  <c r="D21" i="4" s="1"/>
  <c r="O12" i="4"/>
  <c r="P12" i="4" s="1"/>
  <c r="D20" i="4" s="1"/>
  <c r="K12" i="4"/>
  <c r="D12" i="4"/>
  <c r="O11" i="4"/>
  <c r="K11" i="4"/>
  <c r="P11" i="4" s="1"/>
  <c r="D19" i="4" s="1"/>
  <c r="O10" i="4"/>
  <c r="K10" i="4"/>
  <c r="P10" i="4" s="1"/>
  <c r="O9" i="4"/>
  <c r="D9" i="4"/>
  <c r="K9" i="4" s="1"/>
  <c r="P9" i="4" s="1"/>
  <c r="D17" i="4" s="1"/>
  <c r="I29" i="1" l="1"/>
  <c r="D29" i="1"/>
  <c r="X29" i="1"/>
  <c r="S29" i="1"/>
  <c r="D18" i="4"/>
  <c r="Y22" i="2"/>
  <c r="X22" i="2"/>
  <c r="W22" i="2"/>
  <c r="T22" i="2"/>
  <c r="S22" i="2"/>
  <c r="R22" i="2"/>
  <c r="O22" i="2"/>
  <c r="N22" i="2"/>
  <c r="M22" i="2"/>
  <c r="J22" i="2"/>
  <c r="I22" i="2"/>
  <c r="H22" i="2"/>
  <c r="E22" i="2"/>
  <c r="D22" i="2"/>
  <c r="C22" i="2"/>
  <c r="B12" i="2"/>
  <c r="B13" i="2" s="1"/>
  <c r="B14" i="2" s="1"/>
  <c r="B15" i="2" s="1"/>
  <c r="B16" i="2" s="1"/>
  <c r="B17" i="2" s="1"/>
  <c r="B18" i="2" s="1"/>
  <c r="B19" i="2" s="1"/>
  <c r="B20" i="2" s="1"/>
  <c r="B21" i="2" s="1"/>
  <c r="Y22" i="3"/>
  <c r="X22" i="3"/>
  <c r="W22" i="3"/>
  <c r="T22" i="3"/>
  <c r="S22" i="3"/>
  <c r="R22" i="3"/>
  <c r="O22" i="3"/>
  <c r="N22" i="3"/>
  <c r="M22" i="3"/>
  <c r="J22" i="3"/>
  <c r="I22" i="3"/>
  <c r="H22" i="3"/>
  <c r="E22" i="3"/>
  <c r="D22" i="3"/>
  <c r="C22" i="3"/>
  <c r="B13" i="3"/>
  <c r="B14" i="3" s="1"/>
  <c r="B15" i="3" s="1"/>
  <c r="B16" i="3" s="1"/>
  <c r="B17" i="3" s="1"/>
  <c r="B18" i="3" s="1"/>
  <c r="B19" i="3" s="1"/>
  <c r="B20" i="3" s="1"/>
  <c r="B21" i="3" s="1"/>
  <c r="B12" i="3"/>
  <c r="Y22" i="1" l="1"/>
  <c r="X22" i="1"/>
  <c r="W22" i="1"/>
  <c r="V12" i="1"/>
  <c r="V13" i="1" s="1"/>
  <c r="V14" i="1" s="1"/>
  <c r="V15" i="1" s="1"/>
  <c r="V16" i="1" s="1"/>
  <c r="V17" i="1" s="1"/>
  <c r="V18" i="1" s="1"/>
  <c r="V19" i="1" s="1"/>
  <c r="V20" i="1" s="1"/>
  <c r="V21" i="1" s="1"/>
  <c r="T22" i="1"/>
  <c r="S22" i="1"/>
  <c r="R22" i="1"/>
  <c r="Q12" i="1"/>
  <c r="Q13" i="1" s="1"/>
  <c r="Q14" i="1" s="1"/>
  <c r="Q15" i="1" s="1"/>
  <c r="Q16" i="1" s="1"/>
  <c r="Q17" i="1" s="1"/>
  <c r="Q18" i="1" s="1"/>
  <c r="Q19" i="1" s="1"/>
  <c r="Q20" i="1" s="1"/>
  <c r="Q21" i="1" s="1"/>
  <c r="O22" i="1"/>
  <c r="N22" i="1"/>
  <c r="M22" i="1"/>
  <c r="L12" i="1"/>
  <c r="L13" i="1" s="1"/>
  <c r="L14" i="1" s="1"/>
  <c r="L15" i="1" s="1"/>
  <c r="L16" i="1" s="1"/>
  <c r="L17" i="1" s="1"/>
  <c r="L18" i="1" s="1"/>
  <c r="L19" i="1" s="1"/>
  <c r="L20" i="1" s="1"/>
  <c r="L21" i="1" s="1"/>
  <c r="J22" i="1"/>
  <c r="I22" i="1"/>
  <c r="H22" i="1"/>
  <c r="G12" i="1"/>
  <c r="G13" i="1" s="1"/>
  <c r="G14" i="1" s="1"/>
  <c r="G15" i="1" s="1"/>
  <c r="G16" i="1" s="1"/>
  <c r="G17" i="1" s="1"/>
  <c r="G18" i="1" s="1"/>
  <c r="G19" i="1" s="1"/>
  <c r="G20" i="1" s="1"/>
  <c r="G21" i="1" s="1"/>
  <c r="E22" i="1"/>
  <c r="D22" i="1"/>
  <c r="C22" i="1"/>
  <c r="B12" i="1"/>
  <c r="B13" i="1" s="1"/>
  <c r="B14" i="1" s="1"/>
  <c r="B15" i="1" s="1"/>
  <c r="B16" i="1" s="1"/>
  <c r="B17" i="1" s="1"/>
  <c r="B18" i="1" s="1"/>
  <c r="B19" i="1" s="1"/>
  <c r="B20" i="1" s="1"/>
  <c r="B21" i="1" s="1"/>
</calcChain>
</file>

<file path=xl/sharedStrings.xml><?xml version="1.0" encoding="utf-8"?>
<sst xmlns="http://schemas.openxmlformats.org/spreadsheetml/2006/main" count="691" uniqueCount="104">
  <si>
    <t>Year</t>
  </si>
  <si>
    <t>MW</t>
  </si>
  <si>
    <t>Solar</t>
  </si>
  <si>
    <t>CC</t>
  </si>
  <si>
    <t xml:space="preserve"> ---</t>
  </si>
  <si>
    <t>MW (Nameplate) =</t>
  </si>
  <si>
    <t>Battery</t>
  </si>
  <si>
    <t>DRAFT Attorney-Client Work Product</t>
  </si>
  <si>
    <t>Plan 2: Small Battery Only</t>
  </si>
  <si>
    <t>Plan 4: Solar &amp; Batteries</t>
  </si>
  <si>
    <t>Plan 5: Solar &amp; Batteries</t>
  </si>
  <si>
    <t>Plan 1: Large Battery Intensive</t>
  </si>
  <si>
    <t>Plan 3: Large &amp; Small Solar Only</t>
  </si>
  <si>
    <t>MW  (Nameplate) =</t>
  </si>
  <si>
    <t xml:space="preserve">Filename: 2016 SE Florida Study Template for Results of Iteration # 3 </t>
  </si>
  <si>
    <t>(2) Pipeline Costs *</t>
  </si>
  <si>
    <t>(3) Transmission Integration Costs *</t>
  </si>
  <si>
    <t>(4) Resource Plan Total Costs</t>
  </si>
  <si>
    <t>(5) Difference from Lowest Cost Plan</t>
  </si>
  <si>
    <t xml:space="preserve">      * Pipeline and transmission integration costs are only for the new units identifided in each plan (not for filler units)</t>
  </si>
  <si>
    <t>(1) Generation &amp; Fuel Costs (w/o solar &amp; battery fixed costs)</t>
  </si>
  <si>
    <t>(1a) Battery fixed costs</t>
  </si>
  <si>
    <t>(1b) Solar fixed costs</t>
  </si>
  <si>
    <t>SE Florida Study: Economic Results for Iteration # 3: Without Pipeline or Transmission Integration Costs</t>
  </si>
  <si>
    <t>(CPVRR, millions, 2017$, 2017-2061)</t>
  </si>
  <si>
    <t>SE Florida Study: Economic Results for Iteration # 3: Without Transmission Integration Costs</t>
  </si>
  <si>
    <t>SE Florida Study: Economic Results for Iteration # 3</t>
  </si>
  <si>
    <t>SE Florida Study Summary: Economic Results for Iteration #3</t>
  </si>
  <si>
    <t xml:space="preserve">Transmission </t>
  </si>
  <si>
    <t>Transmission</t>
  </si>
  <si>
    <t>Pipeline</t>
  </si>
  <si>
    <t>Capital</t>
  </si>
  <si>
    <t>Firm Gas</t>
  </si>
  <si>
    <t>Short</t>
  </si>
  <si>
    <t>Total</t>
  </si>
  <si>
    <t>Startup</t>
  </si>
  <si>
    <t>Total Fuel/VOM</t>
  </si>
  <si>
    <t xml:space="preserve">Generation </t>
  </si>
  <si>
    <t>Land</t>
  </si>
  <si>
    <t>Interconnect</t>
  </si>
  <si>
    <t>Integration</t>
  </si>
  <si>
    <t>Generation</t>
  </si>
  <si>
    <t>Repl.</t>
  </si>
  <si>
    <t>Transport</t>
  </si>
  <si>
    <t>Term</t>
  </si>
  <si>
    <t>Fixed</t>
  </si>
  <si>
    <t xml:space="preserve">System </t>
  </si>
  <si>
    <t>+ VOM</t>
  </si>
  <si>
    <t>Emission</t>
  </si>
  <si>
    <t>Startup/Emissions</t>
  </si>
  <si>
    <t>Annual</t>
  </si>
  <si>
    <t>Costs</t>
  </si>
  <si>
    <t>Fixed O&amp;M</t>
  </si>
  <si>
    <t>Purchase</t>
  </si>
  <si>
    <t>Net Fuel</t>
  </si>
  <si>
    <t>(Millions)</t>
  </si>
  <si>
    <t>Plan 1 *</t>
  </si>
  <si>
    <t>Plan 2</t>
  </si>
  <si>
    <t>Plan 3</t>
  </si>
  <si>
    <t>Plan 4 *</t>
  </si>
  <si>
    <t>Plan 5 *</t>
  </si>
  <si>
    <t>Iteration #1</t>
  </si>
  <si>
    <t xml:space="preserve">Difference from Best Plan - Iteration #1 - Okee and Martin </t>
  </si>
  <si>
    <r>
      <rPr>
        <b/>
        <sz val="10"/>
        <color theme="1"/>
        <rFont val="Arial"/>
        <family val="2"/>
      </rPr>
      <t>Plan 1</t>
    </r>
    <r>
      <rPr>
        <sz val="10"/>
        <color theme="1"/>
        <rFont val="Arial"/>
        <family val="2"/>
      </rPr>
      <t xml:space="preserve"> - Large Battery</t>
    </r>
  </si>
  <si>
    <r>
      <rPr>
        <b/>
        <sz val="10"/>
        <color theme="1"/>
        <rFont val="Arial"/>
        <family val="2"/>
      </rPr>
      <t>Plan 2</t>
    </r>
    <r>
      <rPr>
        <sz val="10"/>
        <color theme="1"/>
        <rFont val="Arial"/>
        <family val="2"/>
      </rPr>
      <t xml:space="preserve"> - Small Battery</t>
    </r>
  </si>
  <si>
    <r>
      <rPr>
        <b/>
        <sz val="10"/>
        <color theme="1"/>
        <rFont val="Arial"/>
        <family val="2"/>
      </rPr>
      <t>Plan 3</t>
    </r>
    <r>
      <rPr>
        <sz val="10"/>
        <color theme="1"/>
        <rFont val="Arial"/>
        <family val="2"/>
      </rPr>
      <t xml:space="preserve"> - Solar Only</t>
    </r>
  </si>
  <si>
    <r>
      <rPr>
        <b/>
        <sz val="10"/>
        <color theme="1"/>
        <rFont val="Arial"/>
        <family val="2"/>
      </rPr>
      <t>Plan 4</t>
    </r>
    <r>
      <rPr>
        <sz val="10"/>
        <color theme="1"/>
        <rFont val="Arial"/>
        <family val="2"/>
      </rPr>
      <t xml:space="preserve"> - Max Solar &amp; Storage</t>
    </r>
  </si>
  <si>
    <r>
      <rPr>
        <b/>
        <sz val="10"/>
        <color theme="1"/>
        <rFont val="Arial"/>
        <family val="2"/>
      </rPr>
      <t>Plan 5</t>
    </r>
    <r>
      <rPr>
        <sz val="10"/>
        <color theme="1"/>
        <rFont val="Arial"/>
        <family val="2"/>
      </rPr>
      <t xml:space="preserve"> - Storage &amp; late Solar (EGEAS)</t>
    </r>
  </si>
  <si>
    <t>Notes:</t>
  </si>
  <si>
    <t xml:space="preserve">   Updated per TP to defer CSQ line</t>
  </si>
  <si>
    <t>* The transmission interconnection costs for Plans 1, 4 and 5 have been reduced by $6 M (CPVRR) to account for the difference in cost estimates between Power Delivery and Project Development.</t>
  </si>
  <si>
    <t>Previous Results (11/21)</t>
  </si>
  <si>
    <t>Plan 1</t>
  </si>
  <si>
    <t>Plan 4</t>
  </si>
  <si>
    <t>Plan 5</t>
  </si>
  <si>
    <t>Iteration 1 2-CC Plan</t>
  </si>
  <si>
    <t>Generation Capital</t>
  </si>
  <si>
    <t>Land Capital</t>
  </si>
  <si>
    <t>TX Interconnection Capital</t>
  </si>
  <si>
    <t>TX Integration Capital</t>
  </si>
  <si>
    <t>Avoided Distribution O&amp;M</t>
  </si>
  <si>
    <t xml:space="preserve">Capital Replacement </t>
  </si>
  <si>
    <t>Capital Replenishment</t>
  </si>
  <si>
    <t>Avoided Distribution Capital</t>
  </si>
  <si>
    <t>Rent</t>
  </si>
  <si>
    <t>Gas Transportation</t>
  </si>
  <si>
    <t>Pipeline Capital</t>
  </si>
  <si>
    <t>Short-Term Purchase</t>
  </si>
  <si>
    <t>Total Cost by Technology</t>
  </si>
  <si>
    <t>DIFFERENCE From IT#1 2-CC's Plan</t>
  </si>
  <si>
    <t>Batteries</t>
  </si>
  <si>
    <t>Check</t>
  </si>
  <si>
    <t>Plan 1 - Large Battery (some Solar)</t>
  </si>
  <si>
    <t>Firm Gas Transportation</t>
  </si>
  <si>
    <t>Short Term Purchase</t>
  </si>
  <si>
    <t>Plan 2 - Small Battery (no Solar)</t>
  </si>
  <si>
    <t>Plan 3 - Solar Only</t>
  </si>
  <si>
    <t>Plan 4 - Max solar and storage (No CC's)</t>
  </si>
  <si>
    <t>Plan 5 - Storage, late solar (1 - CC)</t>
  </si>
  <si>
    <t>CC capital is broken out in this spreadsheet for comparison purposes only. The calcualtions for TX Integration, Pipeline and Short Term PPA are copied from the "From FCSS" tab, and not individually calculated like the solar and battery capital.</t>
  </si>
  <si>
    <t>Solar Fixed Cost Breakdown</t>
  </si>
  <si>
    <t>Total Solar Fixed Cost</t>
  </si>
  <si>
    <t>Equipment</t>
  </si>
  <si>
    <t>Equipment % of Total Fixed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</si>
</sst>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_(&quot;$&quot;* #,##0_);_(&quot;$&quot;* \(#,##0\);_(&quot;$&quot;* &quot;-&quot;??_);_(@_)"/>
    <numFmt numFmtId="166" formatCode="[$$-409]#,##0.00_);\([$$-409]#,##0.00\)"/>
    <numFmt numFmtId="167" formatCode="hh:mm\ AM/PM_)"/>
    <numFmt numFmtId="168" formatCode="dd\-mmm_)"/>
    <numFmt numFmtId="169" formatCode="_(&quot;$&quot;* #,##0.0000_);_(&quot;$&quot;* \(#,##0.0000\);_(&quot;$&quot;* &quot;-&quot;????_);_(@_)"/>
    <numFmt numFmtId="170" formatCode="hh:mm_)"/>
    <numFmt numFmtId="171" formatCode="0.000_)"/>
    <numFmt numFmtId="172" formatCode="mmm\-yy_)"/>
    <numFmt numFmtId="173" formatCode="_(&quot;$&quot;* #,##0.00000_);_(&quot;$&quot;* \(#,##0.00000\);_(&quot;$&quot;* &quot;-&quot;?????_);_(@_)"/>
    <numFmt numFmtId="174" formatCode="0.00000000%"/>
    <numFmt numFmtId="175" formatCode="#,##0.0_);\(#,##0.0\)"/>
    <numFmt numFmtId="176" formatCode="#,##0.000_);\(#,##0.000\)"/>
    <numFmt numFmtId="177" formatCode="_-* #,##0.00\ _D_M_-;\-* #,##0.00\ _D_M_-;_-* &quot;-&quot;??\ _D_M_-;_-@_-"/>
    <numFmt numFmtId="178" formatCode="_-* #,##0.00_-;\-* #,##0.00_-;_-* &quot;-&quot;??_-;_-@_-"/>
    <numFmt numFmtId="179" formatCode="&quot;$&quot;#,##0.000_);\(&quot;$&quot;#,##0.000\)"/>
    <numFmt numFmtId="180" formatCode="m/d/yyyy;@"/>
    <numFmt numFmtId="181" formatCode=";;;"/>
    <numFmt numFmtId="182" formatCode="_(* #,##0.000000000000000000000000_);_(* \(#,##0.000000000000000000000000\);_(* &quot;-&quot;??_);_(@_)"/>
    <numFmt numFmtId="183" formatCode="mmm"/>
    <numFmt numFmtId="184" formatCode="_(* #,##0_);_(* \(#,##0\);_(* &quot;-&quot;??_);_(@_)"/>
    <numFmt numFmtId="185" formatCode="0.00_)"/>
    <numFmt numFmtId="186" formatCode="General_)"/>
    <numFmt numFmtId="187" formatCode="#,##0.00000_);[Red]\(#,##0.00000\)"/>
    <numFmt numFmtId="188" formatCode="#,##0;\(#,##0\)"/>
    <numFmt numFmtId="189" formatCode="_(* #,##0.0000000000000000000000000_);_(* \(#,##0.0000000000000000000000000\);_(* &quot;-&quot;??_);_(@_)"/>
    <numFmt numFmtId="190" formatCode="#,##0.000000000"/>
    <numFmt numFmtId="191" formatCode="_(* #,##0.00000000000000000000000000_);_(* \(#,##0.00000000000000000000000000\);_(* &quot;-&quot;??_);_(@_)"/>
    <numFmt numFmtId="192" formatCode="0.0%"/>
    <numFmt numFmtId="193" formatCode="_(&quot;$&quot;* #,##0.000_);_(&quot;$&quot;* \(#,##0.000\);_(&quot;$&quot;* &quot;-&quot;???_);_(@_)"/>
    <numFmt numFmtId="194" formatCode="yyyy"/>
    <numFmt numFmtId="195" formatCode="_(* #,##0.0_);_(* \(#,##0.0\);_(* &quot;-&quot;??_);_(@_)"/>
  </numFmts>
  <fonts count="176">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Arial"/>
      <family val="2"/>
    </font>
    <font>
      <sz val="11"/>
      <color theme="1"/>
      <name val="Arial"/>
      <family val="2"/>
    </font>
    <font>
      <sz val="10"/>
      <name val="Arial"/>
      <family val="2"/>
    </font>
    <font>
      <b/>
      <sz val="8"/>
      <name val="Arial"/>
      <family val="2"/>
    </font>
    <font>
      <b/>
      <sz val="10"/>
      <name val="Arial"/>
      <family val="2"/>
    </font>
    <font>
      <b/>
      <sz val="9"/>
      <name val="Arial"/>
      <family val="2"/>
    </font>
    <font>
      <sz val="10"/>
      <color theme="1"/>
      <name val="Arial"/>
      <family val="2"/>
    </font>
    <font>
      <b/>
      <sz val="10"/>
      <color theme="1"/>
      <name val="Arial"/>
      <family val="2"/>
    </font>
    <font>
      <i/>
      <sz val="10"/>
      <color theme="1"/>
      <name val="Arial"/>
      <family val="2"/>
    </font>
    <font>
      <i/>
      <sz val="11"/>
      <color theme="1"/>
      <name val="Arial"/>
      <family val="2"/>
    </font>
    <font>
      <sz val="10"/>
      <name val="MS Sans Serif"/>
      <family val="2"/>
    </font>
    <font>
      <sz val="10"/>
      <name val="Tms Rmn"/>
    </font>
    <font>
      <sz val="8"/>
      <name val="Arial"/>
      <family val="2"/>
    </font>
    <font>
      <sz val="12"/>
      <name val="Times New Roman"/>
      <family val="1"/>
    </font>
    <font>
      <sz val="11"/>
      <color indexed="8"/>
      <name val="Calibri"/>
      <family val="2"/>
    </font>
    <font>
      <sz val="11"/>
      <color indexed="8"/>
      <name val="Calibri"/>
      <family val="2"/>
      <charset val="186"/>
    </font>
    <font>
      <sz val="10"/>
      <color indexed="8"/>
      <name val="Times New Roman"/>
      <family val="2"/>
    </font>
    <font>
      <sz val="10"/>
      <color indexed="8"/>
      <name val="Arial"/>
      <family val="2"/>
    </font>
    <font>
      <sz val="11"/>
      <color indexed="8"/>
      <name val="宋体"/>
      <charset val="134"/>
    </font>
    <font>
      <sz val="11"/>
      <color indexed="9"/>
      <name val="Calibri"/>
      <family val="2"/>
    </font>
    <font>
      <sz val="11"/>
      <color indexed="9"/>
      <name val="Calibri"/>
      <family val="2"/>
      <charset val="186"/>
    </font>
    <font>
      <sz val="10"/>
      <color indexed="9"/>
      <name val="Times New Roman"/>
      <family val="2"/>
    </font>
    <font>
      <sz val="10"/>
      <color indexed="9"/>
      <name val="Arial"/>
      <family val="2"/>
    </font>
    <font>
      <sz val="10"/>
      <color theme="0"/>
      <name val="Arial"/>
      <family val="2"/>
    </font>
    <font>
      <sz val="11"/>
      <color indexed="9"/>
      <name val="宋体"/>
      <charset val="134"/>
    </font>
    <font>
      <sz val="8"/>
      <color indexed="12"/>
      <name val="Arial"/>
      <family val="2"/>
    </font>
    <font>
      <i/>
      <sz val="8"/>
      <color indexed="12"/>
      <name val="Arial"/>
      <family val="2"/>
    </font>
    <font>
      <sz val="8"/>
      <color indexed="11"/>
      <name val="Arial"/>
      <family val="2"/>
    </font>
    <font>
      <i/>
      <sz val="8"/>
      <color indexed="11"/>
      <name val="Arial"/>
      <family val="2"/>
    </font>
    <font>
      <sz val="11"/>
      <color indexed="20"/>
      <name val="Calibri"/>
      <family val="2"/>
    </font>
    <font>
      <sz val="11"/>
      <color indexed="20"/>
      <name val="Calibri"/>
      <family val="2"/>
      <charset val="186"/>
    </font>
    <font>
      <sz val="11"/>
      <color indexed="37"/>
      <name val="Calibri"/>
      <family val="2"/>
    </font>
    <font>
      <sz val="10"/>
      <color indexed="20"/>
      <name val="Times New Roman"/>
      <family val="2"/>
    </font>
    <font>
      <sz val="11"/>
      <color indexed="16"/>
      <name val="Calibri"/>
      <family val="2"/>
    </font>
    <font>
      <sz val="11"/>
      <color indexed="14"/>
      <name val="Calibri"/>
      <family val="2"/>
    </font>
    <font>
      <sz val="10"/>
      <color rgb="FF9C0006"/>
      <name val="Arial"/>
      <family val="2"/>
    </font>
    <font>
      <b/>
      <sz val="11"/>
      <color indexed="52"/>
      <name val="Calibri"/>
      <family val="2"/>
    </font>
    <font>
      <b/>
      <sz val="11"/>
      <color indexed="52"/>
      <name val="Calibri"/>
      <family val="2"/>
      <charset val="186"/>
    </font>
    <font>
      <b/>
      <sz val="11"/>
      <color indexed="17"/>
      <name val="Calibri"/>
      <family val="2"/>
    </font>
    <font>
      <b/>
      <sz val="10"/>
      <color indexed="52"/>
      <name val="Times New Roman"/>
      <family val="2"/>
    </font>
    <font>
      <b/>
      <sz val="11"/>
      <color indexed="53"/>
      <name val="Calibri"/>
      <family val="2"/>
    </font>
    <font>
      <b/>
      <sz val="10"/>
      <color rgb="FFFA7D00"/>
      <name val="Arial"/>
      <family val="2"/>
    </font>
    <font>
      <b/>
      <sz val="11"/>
      <color indexed="10"/>
      <name val="Calibri"/>
      <family val="2"/>
    </font>
    <font>
      <b/>
      <sz val="11"/>
      <color indexed="9"/>
      <name val="Calibri"/>
      <family val="2"/>
    </font>
    <font>
      <b/>
      <sz val="10"/>
      <color indexed="9"/>
      <name val="Times New Roman"/>
      <family val="2"/>
    </font>
    <font>
      <b/>
      <sz val="11"/>
      <color indexed="9"/>
      <name val="Calibri"/>
      <family val="2"/>
      <charset val="186"/>
    </font>
    <font>
      <b/>
      <sz val="10"/>
      <color theme="0"/>
      <name val="Arial"/>
      <family val="2"/>
    </font>
    <font>
      <sz val="11"/>
      <name val="Times"/>
      <family val="1"/>
    </font>
    <font>
      <sz val="11"/>
      <name val="Tms Rmn"/>
      <family val="1"/>
    </font>
    <font>
      <sz val="12"/>
      <color theme="1"/>
      <name val="Calibri"/>
      <family val="2"/>
      <scheme val="minor"/>
    </font>
    <font>
      <sz val="10"/>
      <name val="Verdana"/>
      <family val="2"/>
    </font>
    <font>
      <sz val="9"/>
      <name val="Geneva"/>
      <family val="2"/>
    </font>
    <font>
      <sz val="9"/>
      <color indexed="10"/>
      <name val="Arial"/>
      <family val="2"/>
    </font>
    <font>
      <sz val="8"/>
      <name val="Times New Roman"/>
      <family val="1"/>
    </font>
    <font>
      <b/>
      <sz val="11"/>
      <color indexed="8"/>
      <name val="Calibri"/>
      <family val="2"/>
    </font>
    <font>
      <i/>
      <sz val="11"/>
      <color indexed="23"/>
      <name val="Calibri"/>
      <family val="2"/>
    </font>
    <font>
      <i/>
      <sz val="11"/>
      <color indexed="23"/>
      <name val="Calibri"/>
      <family val="2"/>
      <charset val="186"/>
    </font>
    <font>
      <i/>
      <sz val="10"/>
      <color indexed="23"/>
      <name val="Times New Roman"/>
      <family val="2"/>
    </font>
    <font>
      <i/>
      <sz val="10"/>
      <color indexed="23"/>
      <name val="Arial"/>
      <family val="2"/>
    </font>
    <font>
      <i/>
      <sz val="10"/>
      <color rgb="FF7F7F7F"/>
      <name val="Arial"/>
      <family val="2"/>
    </font>
    <font>
      <sz val="11"/>
      <color indexed="17"/>
      <name val="Calibri"/>
      <family val="2"/>
    </font>
    <font>
      <sz val="11"/>
      <color indexed="17"/>
      <name val="Calibri"/>
      <family val="2"/>
      <charset val="186"/>
    </font>
    <font>
      <sz val="10"/>
      <color indexed="17"/>
      <name val="Times New Roman"/>
      <family val="2"/>
    </font>
    <font>
      <sz val="10"/>
      <color rgb="FF006100"/>
      <name val="Arial"/>
      <family val="2"/>
    </font>
    <font>
      <b/>
      <sz val="15"/>
      <color indexed="56"/>
      <name val="Calibri"/>
      <family val="2"/>
    </font>
    <font>
      <b/>
      <sz val="15"/>
      <color indexed="56"/>
      <name val="Calibri"/>
      <family val="2"/>
      <charset val="186"/>
    </font>
    <font>
      <b/>
      <sz val="15"/>
      <color indexed="62"/>
      <name val="Calibri"/>
      <family val="2"/>
    </font>
    <font>
      <b/>
      <sz val="15"/>
      <color indexed="56"/>
      <name val="Times New Roman"/>
      <family val="2"/>
    </font>
    <font>
      <b/>
      <sz val="15"/>
      <color theme="3"/>
      <name val="Arial"/>
      <family val="2"/>
    </font>
    <font>
      <b/>
      <sz val="13"/>
      <color indexed="56"/>
      <name val="Calibri"/>
      <family val="2"/>
    </font>
    <font>
      <b/>
      <sz val="13"/>
      <color indexed="56"/>
      <name val="Calibri"/>
      <family val="2"/>
      <charset val="186"/>
    </font>
    <font>
      <b/>
      <sz val="13"/>
      <color indexed="62"/>
      <name val="Calibri"/>
      <family val="2"/>
    </font>
    <font>
      <b/>
      <sz val="13"/>
      <color indexed="56"/>
      <name val="Times New Roman"/>
      <family val="2"/>
    </font>
    <font>
      <b/>
      <sz val="13"/>
      <color theme="3"/>
      <name val="Arial"/>
      <family val="2"/>
    </font>
    <font>
      <b/>
      <sz val="11"/>
      <color indexed="56"/>
      <name val="Calibri"/>
      <family val="2"/>
    </font>
    <font>
      <b/>
      <sz val="11"/>
      <color indexed="56"/>
      <name val="Calibri"/>
      <family val="2"/>
      <charset val="186"/>
    </font>
    <font>
      <b/>
      <sz val="11"/>
      <color indexed="62"/>
      <name val="Calibri"/>
      <family val="2"/>
    </font>
    <font>
      <b/>
      <sz val="11"/>
      <color indexed="56"/>
      <name val="Times New Roman"/>
      <family val="2"/>
    </font>
    <font>
      <b/>
      <sz val="11"/>
      <color theme="3"/>
      <name val="Arial"/>
      <family val="2"/>
    </font>
    <font>
      <u/>
      <sz val="10"/>
      <color indexed="12"/>
      <name val="Arial"/>
      <family val="2"/>
    </font>
    <font>
      <u/>
      <sz val="10"/>
      <color theme="10"/>
      <name val="Arial"/>
      <family val="2"/>
    </font>
    <font>
      <u/>
      <sz val="11"/>
      <color indexed="12"/>
      <name val="Calibri"/>
      <family val="2"/>
    </font>
    <font>
      <u/>
      <sz val="9"/>
      <color theme="10"/>
      <name val="Geneva"/>
      <family val="2"/>
    </font>
    <font>
      <u/>
      <sz val="12"/>
      <color theme="10"/>
      <name val="Calibri"/>
      <family val="2"/>
      <scheme val="minor"/>
    </font>
    <font>
      <sz val="11"/>
      <color indexed="62"/>
      <name val="Calibri"/>
      <family val="2"/>
    </font>
    <font>
      <sz val="11"/>
      <color indexed="62"/>
      <name val="Calibri"/>
      <family val="2"/>
      <charset val="186"/>
    </font>
    <font>
      <sz val="11"/>
      <color indexed="48"/>
      <name val="Calibri"/>
      <family val="2"/>
    </font>
    <font>
      <sz val="10"/>
      <color indexed="62"/>
      <name val="Times New Roman"/>
      <family val="2"/>
    </font>
    <font>
      <sz val="10"/>
      <color rgb="FF3F3F76"/>
      <name val="Arial"/>
      <family val="2"/>
    </font>
    <font>
      <sz val="11"/>
      <color indexed="52"/>
      <name val="Calibri"/>
      <family val="2"/>
    </font>
    <font>
      <sz val="11"/>
      <color indexed="52"/>
      <name val="Calibri"/>
      <family val="2"/>
      <charset val="186"/>
    </font>
    <font>
      <sz val="11"/>
      <color indexed="53"/>
      <name val="Calibri"/>
      <family val="2"/>
    </font>
    <font>
      <sz val="10"/>
      <color rgb="FFFA7D00"/>
      <name val="Arial"/>
      <family val="2"/>
    </font>
    <font>
      <sz val="10"/>
      <color indexed="52"/>
      <name val="Times New Roman"/>
      <family val="2"/>
    </font>
    <font>
      <sz val="11"/>
      <color indexed="10"/>
      <name val="Calibri"/>
      <family val="2"/>
    </font>
    <font>
      <sz val="11"/>
      <color indexed="60"/>
      <name val="Calibri"/>
      <family val="2"/>
    </font>
    <font>
      <sz val="11"/>
      <color indexed="60"/>
      <name val="Calibri"/>
      <family val="2"/>
      <charset val="186"/>
    </font>
    <font>
      <sz val="10"/>
      <color indexed="60"/>
      <name val="Times New Roman"/>
      <family val="2"/>
    </font>
    <font>
      <sz val="10"/>
      <color rgb="FF9C6500"/>
      <name val="Arial"/>
      <family val="2"/>
    </font>
    <font>
      <sz val="11"/>
      <color indexed="19"/>
      <name val="Calibri"/>
      <family val="2"/>
    </font>
    <font>
      <b/>
      <i/>
      <sz val="16"/>
      <name val="Helv"/>
    </font>
    <font>
      <sz val="10"/>
      <name val="Times New Roman"/>
      <family val="1"/>
    </font>
    <font>
      <sz val="10"/>
      <name val="Courier"/>
      <family val="3"/>
    </font>
    <font>
      <sz val="11"/>
      <color theme="1"/>
      <name val="Calibri"/>
      <family val="3"/>
      <charset val="129"/>
      <scheme val="minor"/>
    </font>
    <font>
      <sz val="9"/>
      <name val="Geneva"/>
    </font>
    <font>
      <sz val="12"/>
      <name val="Helv"/>
    </font>
    <font>
      <b/>
      <sz val="11"/>
      <color indexed="63"/>
      <name val="Calibri"/>
      <family val="2"/>
    </font>
    <font>
      <b/>
      <sz val="11"/>
      <color indexed="63"/>
      <name val="Calibri"/>
      <family val="2"/>
      <charset val="186"/>
    </font>
    <font>
      <b/>
      <sz val="10"/>
      <color indexed="63"/>
      <name val="Times New Roman"/>
      <family val="2"/>
    </font>
    <font>
      <b/>
      <sz val="10"/>
      <color rgb="FF3F3F3F"/>
      <name val="Arial"/>
      <family val="2"/>
    </font>
    <font>
      <sz val="14"/>
      <name val="B Times Bold"/>
    </font>
    <font>
      <b/>
      <sz val="10"/>
      <color indexed="8"/>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u/>
      <sz val="12"/>
      <name val="B Times Bold"/>
    </font>
    <font>
      <u/>
      <sz val="10"/>
      <name val="B Times Bold"/>
    </font>
    <font>
      <sz val="9"/>
      <color indexed="20"/>
      <name val="Arial"/>
      <family val="2"/>
    </font>
    <font>
      <sz val="9"/>
      <color indexed="48"/>
      <name val="Arial"/>
      <family val="2"/>
    </font>
    <font>
      <b/>
      <sz val="12"/>
      <color indexed="20"/>
      <name val="Arial"/>
      <family val="2"/>
    </font>
    <font>
      <b/>
      <sz val="9"/>
      <color indexed="20"/>
      <name val="Arial"/>
      <family val="2"/>
    </font>
    <font>
      <b/>
      <sz val="18"/>
      <color indexed="62"/>
      <name val="Cambria"/>
      <family val="2"/>
    </font>
    <font>
      <u/>
      <sz val="8"/>
      <color indexed="17"/>
      <name val="Arial"/>
      <family val="2"/>
    </font>
    <font>
      <u/>
      <sz val="8"/>
      <color indexed="12"/>
      <name val="Arial"/>
      <family val="2"/>
    </font>
    <font>
      <b/>
      <sz val="11"/>
      <name val="Times New Roman"/>
      <family val="1"/>
    </font>
    <font>
      <b/>
      <sz val="18"/>
      <color indexed="56"/>
      <name val="Cambria"/>
      <family val="2"/>
    </font>
    <font>
      <b/>
      <sz val="10"/>
      <color indexed="8"/>
      <name val="Times New Roman"/>
      <family val="1"/>
    </font>
    <font>
      <sz val="10"/>
      <color indexed="10"/>
      <name val="Times New Roman"/>
      <family val="2"/>
    </font>
    <font>
      <sz val="10"/>
      <color rgb="FFFF0000"/>
      <name val="Arial"/>
      <family val="2"/>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b/>
      <sz val="10"/>
      <name val="Times New Roman"/>
      <family val="1"/>
    </font>
    <font>
      <sz val="11"/>
      <name val="Calibri"/>
      <family val="2"/>
      <scheme val="minor"/>
    </font>
  </fonts>
  <fills count="16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5" tint="0.79998168889431442"/>
        <bgColor indexed="64"/>
      </patternFill>
    </fill>
    <fill>
      <patternFill patternType="solid">
        <fgColor indexed="42"/>
        <bgColor indexed="64"/>
      </patternFill>
    </fill>
    <fill>
      <patternFill patternType="solid">
        <fgColor indexed="31"/>
      </patternFill>
    </fill>
    <fill>
      <patternFill patternType="solid">
        <fgColor indexed="31"/>
        <bgColor indexed="22"/>
      </patternFill>
    </fill>
    <fill>
      <patternFill patternType="solid">
        <fgColor indexed="40"/>
      </patternFill>
    </fill>
    <fill>
      <patternFill patternType="solid">
        <fgColor indexed="9"/>
      </patternFill>
    </fill>
    <fill>
      <patternFill patternType="solid">
        <fgColor indexed="31"/>
        <bgColor indexed="64"/>
      </patternFill>
    </fill>
    <fill>
      <patternFill patternType="solid">
        <fgColor indexed="44"/>
      </patternFill>
    </fill>
    <fill>
      <patternFill patternType="solid">
        <fgColor indexed="45"/>
      </patternFill>
    </fill>
    <fill>
      <patternFill patternType="solid">
        <fgColor indexed="45"/>
        <bgColor indexed="29"/>
      </patternFill>
    </fill>
    <fill>
      <patternFill patternType="solid">
        <fgColor indexed="29"/>
      </patternFill>
    </fill>
    <fill>
      <patternFill patternType="solid">
        <fgColor indexed="47"/>
      </patternFill>
    </fill>
    <fill>
      <patternFill patternType="solid">
        <fgColor indexed="45"/>
        <bgColor indexed="64"/>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patternFill>
    </fill>
    <fill>
      <patternFill patternType="solid">
        <fgColor indexed="46"/>
        <bgColor indexed="24"/>
      </patternFill>
    </fill>
    <fill>
      <patternFill patternType="solid">
        <fgColor indexed="46"/>
        <bgColor indexed="64"/>
      </patternFill>
    </fill>
    <fill>
      <patternFill patternType="solid">
        <fgColor indexed="27"/>
      </patternFill>
    </fill>
    <fill>
      <patternFill patternType="solid">
        <fgColor indexed="27"/>
        <bgColor indexed="41"/>
      </patternFill>
    </fill>
    <fill>
      <patternFill patternType="solid">
        <fgColor indexed="27"/>
        <bgColor indexed="64"/>
      </patternFill>
    </fill>
    <fill>
      <patternFill patternType="solid">
        <fgColor indexed="47"/>
        <bgColor indexed="22"/>
      </patternFill>
    </fill>
    <fill>
      <patternFill patternType="solid">
        <fgColor indexed="47"/>
        <bgColor indexed="6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54"/>
      </patternFill>
    </fill>
    <fill>
      <patternFill patternType="solid">
        <fgColor indexed="22"/>
      </patternFill>
    </fill>
    <fill>
      <patternFill patternType="solid">
        <fgColor indexed="44"/>
        <bgColor indexed="64"/>
      </patternFill>
    </fill>
    <fill>
      <patternFill patternType="solid">
        <fgColor indexed="29"/>
        <bgColor indexed="45"/>
      </patternFill>
    </fill>
    <fill>
      <patternFill patternType="solid">
        <fgColor indexed="29"/>
        <bgColor indexed="64"/>
      </patternFill>
    </fill>
    <fill>
      <patternFill patternType="solid">
        <fgColor indexed="11"/>
      </patternFill>
    </fill>
    <fill>
      <patternFill patternType="solid">
        <fgColor indexed="11"/>
        <bgColor indexed="49"/>
      </patternFill>
    </fill>
    <fill>
      <patternFill patternType="solid">
        <fgColor indexed="57"/>
      </patternFill>
    </fill>
    <fill>
      <patternFill patternType="solid">
        <fgColor indexed="43"/>
      </patternFill>
    </fill>
    <fill>
      <patternFill patternType="solid">
        <fgColor indexed="11"/>
        <bgColor indexed="64"/>
      </patternFill>
    </fill>
    <fill>
      <patternFill patternType="solid">
        <fgColor indexed="51"/>
      </patternFill>
    </fill>
    <fill>
      <patternFill patternType="solid">
        <fgColor indexed="51"/>
        <bgColor indexed="13"/>
      </patternFill>
    </fill>
    <fill>
      <patternFill patternType="solid">
        <fgColor indexed="51"/>
        <bgColor indexed="64"/>
      </patternFill>
    </fill>
    <fill>
      <patternFill patternType="solid">
        <fgColor indexed="30"/>
      </patternFill>
    </fill>
    <fill>
      <patternFill patternType="solid">
        <fgColor indexed="30"/>
        <bgColor indexed="21"/>
      </patternFill>
    </fill>
    <fill>
      <patternFill patternType="solid">
        <fgColor indexed="49"/>
      </patternFill>
    </fill>
    <fill>
      <patternFill patternType="solid">
        <fgColor indexed="30"/>
        <bgColor indexed="64"/>
      </patternFill>
    </fill>
    <fill>
      <patternFill patternType="solid">
        <fgColor indexed="53"/>
      </patternFill>
    </fill>
    <fill>
      <patternFill patternType="solid">
        <fgColor indexed="36"/>
      </patternFill>
    </fill>
    <fill>
      <patternFill patternType="solid">
        <fgColor indexed="20"/>
        <bgColor indexed="36"/>
      </patternFill>
    </fill>
    <fill>
      <patternFill patternType="solid">
        <fgColor indexed="36"/>
        <bgColor indexed="64"/>
      </patternFill>
    </fill>
    <fill>
      <patternFill patternType="solid">
        <fgColor indexed="49"/>
        <bgColor indexed="40"/>
      </patternFill>
    </fill>
    <fill>
      <patternFill patternType="solid">
        <fgColor indexed="49"/>
        <bgColor indexed="64"/>
      </patternFill>
    </fill>
    <fill>
      <patternFill patternType="solid">
        <fgColor indexed="52"/>
      </patternFill>
    </fill>
    <fill>
      <patternFill patternType="solid">
        <fgColor indexed="52"/>
        <bgColor indexed="51"/>
      </patternFill>
    </fill>
    <fill>
      <patternFill patternType="solid">
        <fgColor indexed="52"/>
        <bgColor indexed="64"/>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62"/>
      </patternFill>
    </fill>
    <fill>
      <patternFill patternType="solid">
        <fgColor indexed="62"/>
        <bgColor indexed="56"/>
      </patternFill>
    </fill>
    <fill>
      <patternFill patternType="solid">
        <fgColor indexed="56"/>
      </patternFill>
    </fill>
    <fill>
      <patternFill patternType="solid">
        <fgColor indexed="62"/>
        <bgColor indexed="6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10"/>
      </patternFill>
    </fill>
    <fill>
      <patternFill patternType="solid">
        <fgColor indexed="10"/>
        <bgColor indexed="60"/>
      </patternFill>
    </fill>
    <fill>
      <patternFill patternType="solid">
        <fgColor indexed="19"/>
      </patternFill>
    </fill>
    <fill>
      <patternFill patternType="solid">
        <fgColor indexed="10"/>
        <bgColor indexed="64"/>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7"/>
        <bgColor indexed="21"/>
      </patternFill>
    </fill>
    <fill>
      <patternFill patternType="solid">
        <fgColor indexed="57"/>
        <bgColor indexed="64"/>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53"/>
        <bgColor indexed="52"/>
      </patternFill>
    </fill>
    <fill>
      <patternFill patternType="solid">
        <fgColor indexed="53"/>
        <bgColor indexed="64"/>
      </patternFill>
    </fill>
    <fill>
      <patternFill patternType="solid">
        <fgColor indexed="22"/>
        <bgColor indexed="31"/>
      </patternFill>
    </fill>
    <fill>
      <patternFill patternType="solid">
        <fgColor indexed="35"/>
        <bgColor indexed="35"/>
      </patternFill>
    </fill>
    <fill>
      <patternFill patternType="solid">
        <fgColor indexed="9"/>
        <bgColor indexed="9"/>
      </patternFill>
    </fill>
    <fill>
      <patternFill patternType="solid">
        <fgColor indexed="22"/>
        <bgColor indexed="64"/>
      </patternFill>
    </fill>
    <fill>
      <patternFill patternType="solid">
        <fgColor indexed="55"/>
      </patternFill>
    </fill>
    <fill>
      <patternFill patternType="solid">
        <fgColor indexed="55"/>
        <bgColor indexed="23"/>
      </patternFill>
    </fill>
    <fill>
      <patternFill patternType="solid">
        <fgColor indexed="55"/>
        <bgColor indexed="64"/>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26"/>
        <bgColor indexed="64"/>
      </patternFill>
    </fill>
    <fill>
      <patternFill patternType="solid">
        <fgColor indexed="43"/>
        <bgColor indexed="26"/>
      </patternFill>
    </fill>
    <fill>
      <patternFill patternType="solid">
        <fgColor indexed="43"/>
        <bgColor indexed="64"/>
      </patternFill>
    </fill>
    <fill>
      <patternFill patternType="solid">
        <fgColor indexed="60"/>
      </patternFill>
    </fill>
    <fill>
      <patternFill patternType="solid">
        <fgColor indexed="26"/>
        <bgColor indexed="9"/>
      </patternFill>
    </fill>
    <fill>
      <patternFill patternType="solid">
        <fgColor indexed="22"/>
        <bgColor indexed="8"/>
      </patternFill>
    </fill>
    <fill>
      <patternFill patternType="solid">
        <fgColor indexed="40"/>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23"/>
      </patternFill>
    </fill>
    <fill>
      <patternFill patternType="solid">
        <fgColor indexed="41"/>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14"/>
        <bgColor indexed="64"/>
      </patternFill>
    </fill>
    <fill>
      <patternFill patternType="solid">
        <fgColor indexed="13"/>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3499862666707357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48"/>
      </bottom>
      <diagonal/>
    </border>
    <border>
      <left/>
      <right/>
      <top/>
      <bottom style="thick">
        <color indexed="56"/>
      </bottom>
      <diagonal/>
    </border>
    <border>
      <left/>
      <right/>
      <top/>
      <bottom style="thick">
        <color indexed="22"/>
      </bottom>
      <diagonal/>
    </border>
    <border>
      <left/>
      <right/>
      <top/>
      <bottom style="thick">
        <color indexed="58"/>
      </bottom>
      <diagonal/>
    </border>
    <border>
      <left/>
      <right/>
      <top/>
      <bottom style="thick">
        <color indexed="27"/>
      </bottom>
      <diagonal/>
    </border>
    <border>
      <left/>
      <right/>
      <top/>
      <bottom style="medium">
        <color indexed="30"/>
      </bottom>
      <diagonal/>
    </border>
    <border>
      <left/>
      <right/>
      <top/>
      <bottom style="medium">
        <color indexed="58"/>
      </bottom>
      <diagonal/>
    </border>
    <border>
      <left/>
      <right/>
      <top/>
      <bottom style="medium">
        <color indexed="24"/>
      </bottom>
      <diagonal/>
    </border>
    <border>
      <left/>
      <right/>
      <top/>
      <bottom style="medium">
        <color indexed="49"/>
      </bottom>
      <diagonal/>
    </border>
    <border>
      <left/>
      <right/>
      <top/>
      <bottom style="medium">
        <color indexed="27"/>
      </bottom>
      <diagonal/>
    </border>
    <border>
      <left/>
      <right/>
      <top/>
      <bottom style="double">
        <color indexed="52"/>
      </bottom>
      <diagonal/>
    </border>
    <border>
      <left/>
      <right/>
      <top/>
      <bottom style="double">
        <color indexed="17"/>
      </bottom>
      <diagonal/>
    </border>
    <border>
      <left/>
      <right/>
      <top/>
      <bottom style="double">
        <color indexed="5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bottom style="double">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49"/>
      </top>
      <bottom style="double">
        <color indexed="49"/>
      </bottom>
      <diagonal/>
    </border>
    <border>
      <left/>
      <right/>
      <top style="thin">
        <color indexed="56"/>
      </top>
      <bottom style="double">
        <color indexed="56"/>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medium">
        <color indexed="64"/>
      </right>
      <top style="thick">
        <color indexed="64"/>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s>
  <cellStyleXfs count="27494">
    <xf numFmtId="0" fontId="0" fillId="0" borderId="0"/>
    <xf numFmtId="44" fontId="7" fillId="0" borderId="0" applyFont="0" applyFill="0" applyBorder="0" applyAlignment="0" applyProtection="0"/>
    <xf numFmtId="9" fontId="7" fillId="0" borderId="0" applyFont="0" applyFill="0" applyBorder="0" applyAlignment="0" applyProtection="0"/>
    <xf numFmtId="0" fontId="7"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6" fontId="25" fillId="0" borderId="0" applyNumberForma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38" fontId="33" fillId="0" borderId="0" applyFon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0"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38" fontId="33" fillId="0" borderId="0" applyFont="0" applyFill="0" applyBorder="0" applyAlignment="0" applyProtection="0"/>
    <xf numFmtId="0" fontId="34" fillId="0" borderId="0"/>
    <xf numFmtId="167" fontId="35" fillId="0" borderId="0"/>
    <xf numFmtId="167" fontId="35" fillId="0" borderId="0"/>
    <xf numFmtId="0" fontId="34" fillId="0" borderId="0"/>
    <xf numFmtId="168" fontId="35" fillId="0" borderId="0"/>
    <xf numFmtId="168" fontId="35" fillId="0" borderId="0"/>
    <xf numFmtId="0" fontId="34" fillId="0" borderId="0"/>
    <xf numFmtId="169" fontId="35" fillId="0" borderId="0"/>
    <xf numFmtId="169" fontId="35" fillId="0" borderId="0"/>
    <xf numFmtId="0" fontId="34" fillId="0" borderId="0"/>
    <xf numFmtId="170" fontId="35" fillId="0" borderId="0"/>
    <xf numFmtId="170" fontId="35" fillId="0" borderId="0"/>
    <xf numFmtId="0" fontId="34" fillId="0" borderId="0"/>
    <xf numFmtId="171" fontId="35" fillId="0" borderId="0"/>
    <xf numFmtId="171" fontId="35" fillId="0" borderId="0"/>
    <xf numFmtId="0" fontId="34" fillId="0" borderId="0"/>
    <xf numFmtId="172" fontId="35" fillId="0" borderId="0"/>
    <xf numFmtId="172" fontId="35" fillId="0" borderId="0"/>
    <xf numFmtId="0" fontId="34" fillId="0" borderId="0"/>
    <xf numFmtId="173" fontId="35" fillId="0" borderId="0"/>
    <xf numFmtId="173" fontId="35" fillId="0" borderId="0"/>
    <xf numFmtId="0" fontId="25" fillId="0" borderId="0"/>
    <xf numFmtId="0" fontId="25" fillId="0" borderId="0"/>
    <xf numFmtId="0" fontId="25" fillId="0" borderId="0"/>
    <xf numFmtId="0" fontId="25" fillId="0" borderId="0"/>
    <xf numFmtId="0" fontId="25" fillId="0" borderId="0"/>
    <xf numFmtId="0" fontId="36" fillId="0" borderId="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7" fillId="12"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8" fillId="41"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9" fillId="40" borderId="0" applyNumberFormat="0" applyBorder="0" applyAlignment="0" applyProtection="0"/>
    <xf numFmtId="0" fontId="40" fillId="42" borderId="0" applyNumberFormat="0" applyBorder="0" applyAlignment="0" applyProtection="0"/>
    <xf numFmtId="0" fontId="37" fillId="40" borderId="0" applyNumberFormat="0" applyBorder="0" applyAlignment="0" applyProtection="0"/>
    <xf numFmtId="0" fontId="38" fillId="41"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8" fillId="41"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40" fillId="42" borderId="0" applyNumberFormat="0" applyBorder="0" applyAlignment="0" applyProtection="0"/>
    <xf numFmtId="0" fontId="37" fillId="40" borderId="0" applyNumberFormat="0" applyBorder="0" applyAlignment="0" applyProtection="0"/>
    <xf numFmtId="0" fontId="38" fillId="41" borderId="0" applyNumberFormat="0" applyBorder="0" applyAlignment="0" applyProtection="0"/>
    <xf numFmtId="0" fontId="37" fillId="40" borderId="0" applyNumberFormat="0" applyBorder="0" applyAlignment="0" applyProtection="0"/>
    <xf numFmtId="0" fontId="39" fillId="4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8" fillId="41" borderId="0" applyNumberFormat="0" applyBorder="0" applyAlignment="0" applyProtection="0"/>
    <xf numFmtId="0" fontId="37" fillId="40" borderId="0" applyNumberFormat="0" applyBorder="0" applyAlignment="0" applyProtection="0"/>
    <xf numFmtId="0" fontId="38" fillId="41" borderId="0" applyNumberFormat="0" applyBorder="0" applyAlignment="0" applyProtection="0"/>
    <xf numFmtId="0" fontId="37" fillId="4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7" fillId="44" borderId="0" applyNumberFormat="0" applyBorder="0" applyAlignment="0" applyProtection="0"/>
    <xf numFmtId="0" fontId="37" fillId="40" borderId="0" applyNumberFormat="0" applyBorder="0" applyAlignment="0" applyProtection="0"/>
    <xf numFmtId="0" fontId="37" fillId="44"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7" fillId="12"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12"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7" fillId="1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9" fillId="46" borderId="0" applyNumberFormat="0" applyBorder="0" applyAlignment="0" applyProtection="0"/>
    <xf numFmtId="0" fontId="40" fillId="48" borderId="0" applyNumberFormat="0" applyBorder="0" applyAlignment="0" applyProtection="0"/>
    <xf numFmtId="0" fontId="37" fillId="46"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7" fillId="49"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40" fillId="48" borderId="0" applyNumberFormat="0" applyBorder="0" applyAlignment="0" applyProtection="0"/>
    <xf numFmtId="0" fontId="37" fillId="46"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9" fillId="4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38" fillId="47" borderId="0" applyNumberFormat="0" applyBorder="0" applyAlignment="0" applyProtection="0"/>
    <xf numFmtId="0" fontId="37" fillId="4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7" fillId="50" borderId="0" applyNumberFormat="0" applyBorder="0" applyAlignment="0" applyProtection="0"/>
    <xf numFmtId="0" fontId="37" fillId="46" borderId="0" applyNumberFormat="0" applyBorder="0" applyAlignment="0" applyProtection="0"/>
    <xf numFmtId="0" fontId="37" fillId="50"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7" fillId="1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1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7" fillId="20"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9" fillId="51" borderId="0" applyNumberFormat="0" applyBorder="0" applyAlignment="0" applyProtection="0"/>
    <xf numFmtId="0" fontId="40" fillId="53" borderId="0" applyNumberFormat="0" applyBorder="0" applyAlignment="0" applyProtection="0"/>
    <xf numFmtId="0" fontId="37" fillId="51"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37" fillId="5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40" fillId="53" borderId="0" applyNumberFormat="0" applyBorder="0" applyAlignment="0" applyProtection="0"/>
    <xf numFmtId="0" fontId="37" fillId="51"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39" fillId="5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7" fillId="39" borderId="0" applyNumberFormat="0" applyBorder="0" applyAlignment="0" applyProtection="0"/>
    <xf numFmtId="0" fontId="37" fillId="51" borderId="0" applyNumberFormat="0" applyBorder="0" applyAlignment="0" applyProtection="0"/>
    <xf numFmtId="0" fontId="37" fillId="39"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7" fillId="20"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20"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7" fillId="2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9" fillId="54" borderId="0" applyNumberFormat="0" applyBorder="0" applyAlignment="0" applyProtection="0"/>
    <xf numFmtId="0" fontId="40" fillId="43"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43"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40" fillId="43"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9" fillId="5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7" fillId="56"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7" fillId="2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2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8" fillId="58"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9" fillId="57" borderId="0" applyNumberFormat="0" applyBorder="0" applyAlignment="0" applyProtection="0"/>
    <xf numFmtId="0" fontId="40" fillId="45" borderId="0" applyNumberFormat="0" applyBorder="0" applyAlignment="0" applyProtection="0"/>
    <xf numFmtId="0" fontId="37" fillId="57" borderId="0" applyNumberFormat="0" applyBorder="0" applyAlignment="0" applyProtection="0"/>
    <xf numFmtId="0" fontId="38" fillId="58" borderId="0" applyNumberFormat="0" applyBorder="0" applyAlignment="0" applyProtection="0"/>
    <xf numFmtId="0" fontId="37" fillId="57" borderId="0" applyNumberFormat="0" applyBorder="0" applyAlignment="0" applyProtection="0"/>
    <xf numFmtId="0" fontId="38" fillId="58"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40" fillId="45" borderId="0" applyNumberFormat="0" applyBorder="0" applyAlignment="0" applyProtection="0"/>
    <xf numFmtId="0" fontId="37" fillId="57" borderId="0" applyNumberFormat="0" applyBorder="0" applyAlignment="0" applyProtection="0"/>
    <xf numFmtId="0" fontId="38" fillId="58" borderId="0" applyNumberFormat="0" applyBorder="0" applyAlignment="0" applyProtection="0"/>
    <xf numFmtId="0" fontId="37" fillId="57" borderId="0" applyNumberFormat="0" applyBorder="0" applyAlignment="0" applyProtection="0"/>
    <xf numFmtId="0" fontId="39" fillId="57" borderId="0" applyNumberFormat="0" applyBorder="0" applyAlignment="0" applyProtection="0"/>
    <xf numFmtId="0" fontId="38" fillId="58" borderId="0" applyNumberFormat="0" applyBorder="0" applyAlignment="0" applyProtection="0"/>
    <xf numFmtId="0" fontId="37" fillId="57" borderId="0" applyNumberFormat="0" applyBorder="0" applyAlignment="0" applyProtection="0"/>
    <xf numFmtId="0" fontId="38" fillId="58" borderId="0" applyNumberFormat="0" applyBorder="0" applyAlignment="0" applyProtection="0"/>
    <xf numFmtId="0" fontId="37" fillId="57" borderId="0" applyNumberFormat="0" applyBorder="0" applyAlignment="0" applyProtection="0"/>
    <xf numFmtId="0" fontId="37" fillId="59" borderId="0" applyNumberFormat="0" applyBorder="0" applyAlignment="0" applyProtection="0"/>
    <xf numFmtId="0" fontId="37" fillId="57" borderId="0" applyNumberFormat="0" applyBorder="0" applyAlignment="0" applyProtection="0"/>
    <xf numFmtId="0" fontId="37" fillId="59"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7" fillId="32" borderId="0" applyNumberFormat="0" applyBorder="0" applyAlignment="0" applyProtection="0"/>
    <xf numFmtId="0" fontId="38" fillId="60"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9" fillId="49" borderId="0" applyNumberFormat="0" applyBorder="0" applyAlignment="0" applyProtection="0"/>
    <xf numFmtId="0" fontId="40" fillId="46" borderId="0" applyNumberFormat="0" applyBorder="0" applyAlignment="0" applyProtection="0"/>
    <xf numFmtId="0" fontId="37" fillId="49" borderId="0" applyNumberFormat="0" applyBorder="0" applyAlignment="0" applyProtection="0"/>
    <xf numFmtId="0" fontId="38" fillId="60" borderId="0" applyNumberFormat="0" applyBorder="0" applyAlignment="0" applyProtection="0"/>
    <xf numFmtId="0" fontId="37" fillId="49" borderId="0" applyNumberFormat="0" applyBorder="0" applyAlignment="0" applyProtection="0"/>
    <xf numFmtId="0" fontId="7" fillId="32" borderId="0" applyNumberFormat="0" applyBorder="0" applyAlignment="0" applyProtection="0"/>
    <xf numFmtId="0" fontId="38" fillId="60"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40" fillId="46" borderId="0" applyNumberFormat="0" applyBorder="0" applyAlignment="0" applyProtection="0"/>
    <xf numFmtId="0" fontId="37" fillId="49" borderId="0" applyNumberFormat="0" applyBorder="0" applyAlignment="0" applyProtection="0"/>
    <xf numFmtId="0" fontId="38" fillId="60" borderId="0" applyNumberFormat="0" applyBorder="0" applyAlignment="0" applyProtection="0"/>
    <xf numFmtId="0" fontId="37" fillId="49" borderId="0" applyNumberFormat="0" applyBorder="0" applyAlignment="0" applyProtection="0"/>
    <xf numFmtId="0" fontId="39" fillId="49" borderId="0" applyNumberFormat="0" applyBorder="0" applyAlignment="0" applyProtection="0"/>
    <xf numFmtId="0" fontId="38" fillId="60" borderId="0" applyNumberFormat="0" applyBorder="0" applyAlignment="0" applyProtection="0"/>
    <xf numFmtId="0" fontId="37" fillId="49" borderId="0" applyNumberFormat="0" applyBorder="0" applyAlignment="0" applyProtection="0"/>
    <xf numFmtId="0" fontId="38" fillId="60" borderId="0" applyNumberFormat="0" applyBorder="0" applyAlignment="0" applyProtection="0"/>
    <xf numFmtId="0" fontId="37" fillId="49" borderId="0" applyNumberFormat="0" applyBorder="0" applyAlignment="0" applyProtection="0"/>
    <xf numFmtId="0" fontId="37" fillId="61" borderId="0" applyNumberFormat="0" applyBorder="0" applyAlignment="0" applyProtection="0"/>
    <xf numFmtId="0" fontId="37" fillId="49" borderId="0" applyNumberFormat="0" applyBorder="0" applyAlignment="0" applyProtection="0"/>
    <xf numFmtId="0" fontId="37" fillId="61"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1" borderId="0" applyNumberFormat="0" applyBorder="0" applyAlignment="0" applyProtection="0"/>
    <xf numFmtId="0" fontId="37" fillId="47" borderId="0" applyNumberFormat="0" applyBorder="0" applyAlignment="0" applyProtection="0"/>
    <xf numFmtId="0" fontId="37" fillId="52" borderId="0" applyNumberFormat="0" applyBorder="0" applyAlignment="0" applyProtection="0"/>
    <xf numFmtId="0" fontId="37" fillId="55" borderId="0" applyNumberFormat="0" applyBorder="0" applyAlignment="0" applyProtection="0"/>
    <xf numFmtId="0" fontId="37" fillId="62" borderId="0" applyNumberFormat="0" applyBorder="0" applyAlignment="0" applyProtection="0"/>
    <xf numFmtId="0" fontId="37" fillId="63" borderId="0" applyNumberFormat="0" applyBorder="0" applyAlignment="0" applyProtection="0"/>
    <xf numFmtId="0" fontId="41" fillId="40" borderId="0" applyNumberFormat="0" applyBorder="0" applyAlignment="0" applyProtection="0">
      <alignment vertical="center"/>
    </xf>
    <xf numFmtId="0" fontId="41" fillId="46" borderId="0" applyNumberFormat="0" applyBorder="0" applyAlignment="0" applyProtection="0">
      <alignment vertical="center"/>
    </xf>
    <xf numFmtId="0" fontId="41" fillId="51" borderId="0" applyNumberFormat="0" applyBorder="0" applyAlignment="0" applyProtection="0">
      <alignment vertical="center"/>
    </xf>
    <xf numFmtId="0" fontId="41" fillId="54" borderId="0" applyNumberFormat="0" applyBorder="0" applyAlignment="0" applyProtection="0">
      <alignment vertical="center"/>
    </xf>
    <xf numFmtId="0" fontId="41" fillId="57" borderId="0" applyNumberFormat="0" applyBorder="0" applyAlignment="0" applyProtection="0">
      <alignment vertical="center"/>
    </xf>
    <xf numFmtId="0" fontId="41" fillId="49" borderId="0" applyNumberFormat="0" applyBorder="0" applyAlignment="0" applyProtection="0">
      <alignment vertical="center"/>
    </xf>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7" fillId="13"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9" fillId="45" borderId="0" applyNumberFormat="0" applyBorder="0" applyAlignment="0" applyProtection="0"/>
    <xf numFmtId="0" fontId="40" fillId="65" borderId="0" applyNumberFormat="0" applyBorder="0" applyAlignment="0" applyProtection="0"/>
    <xf numFmtId="0" fontId="37"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66" borderId="0" applyNumberFormat="0" applyBorder="0" applyAlignment="0" applyProtection="0"/>
    <xf numFmtId="0" fontId="7" fillId="13"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40" fillId="65" borderId="0" applyNumberFormat="0" applyBorder="0" applyAlignment="0" applyProtection="0"/>
    <xf numFmtId="0" fontId="37"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9"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67" borderId="0" applyNumberFormat="0" applyBorder="0" applyAlignment="0" applyProtection="0"/>
    <xf numFmtId="0" fontId="37" fillId="45" borderId="0" applyNumberFormat="0" applyBorder="0" applyAlignment="0" applyProtection="0"/>
    <xf numFmtId="0" fontId="37" fillId="67"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8" fillId="6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9" fillId="48" borderId="0" applyNumberFormat="0" applyBorder="0" applyAlignment="0" applyProtection="0"/>
    <xf numFmtId="0" fontId="40" fillId="48" borderId="0" applyNumberFormat="0" applyBorder="0" applyAlignment="0" applyProtection="0"/>
    <xf numFmtId="0" fontId="37" fillId="48" borderId="0" applyNumberFormat="0" applyBorder="0" applyAlignment="0" applyProtection="0"/>
    <xf numFmtId="0" fontId="38" fillId="68" borderId="0" applyNumberFormat="0" applyBorder="0" applyAlignment="0" applyProtection="0"/>
    <xf numFmtId="0" fontId="37" fillId="48" borderId="0" applyNumberFormat="0" applyBorder="0" applyAlignment="0" applyProtection="0"/>
    <xf numFmtId="0" fontId="38" fillId="6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40" fillId="48" borderId="0" applyNumberFormat="0" applyBorder="0" applyAlignment="0" applyProtection="0"/>
    <xf numFmtId="0" fontId="37" fillId="48" borderId="0" applyNumberFormat="0" applyBorder="0" applyAlignment="0" applyProtection="0"/>
    <xf numFmtId="0" fontId="38" fillId="68" borderId="0" applyNumberFormat="0" applyBorder="0" applyAlignment="0" applyProtection="0"/>
    <xf numFmtId="0" fontId="37" fillId="48" borderId="0" applyNumberFormat="0" applyBorder="0" applyAlignment="0" applyProtection="0"/>
    <xf numFmtId="0" fontId="39" fillId="48" borderId="0" applyNumberFormat="0" applyBorder="0" applyAlignment="0" applyProtection="0"/>
    <xf numFmtId="0" fontId="38" fillId="68" borderId="0" applyNumberFormat="0" applyBorder="0" applyAlignment="0" applyProtection="0"/>
    <xf numFmtId="0" fontId="37" fillId="48" borderId="0" applyNumberFormat="0" applyBorder="0" applyAlignment="0" applyProtection="0"/>
    <xf numFmtId="0" fontId="38" fillId="68" borderId="0" applyNumberFormat="0" applyBorder="0" applyAlignment="0" applyProtection="0"/>
    <xf numFmtId="0" fontId="37" fillId="48" borderId="0" applyNumberFormat="0" applyBorder="0" applyAlignment="0" applyProtection="0"/>
    <xf numFmtId="0" fontId="37" fillId="69" borderId="0" applyNumberFormat="0" applyBorder="0" applyAlignment="0" applyProtection="0"/>
    <xf numFmtId="0" fontId="37" fillId="48" borderId="0" applyNumberFormat="0" applyBorder="0" applyAlignment="0" applyProtection="0"/>
    <xf numFmtId="0" fontId="37" fillId="6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7" fillId="21"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9" fillId="70" borderId="0" applyNumberFormat="0" applyBorder="0" applyAlignment="0" applyProtection="0"/>
    <xf numFmtId="0" fontId="40" fillId="72"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7" fillId="70" borderId="0" applyNumberFormat="0" applyBorder="0" applyAlignment="0" applyProtection="0"/>
    <xf numFmtId="0" fontId="37" fillId="73"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38" fillId="71"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40" fillId="72"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7" fillId="70" borderId="0" applyNumberFormat="0" applyBorder="0" applyAlignment="0" applyProtection="0"/>
    <xf numFmtId="0" fontId="39" fillId="7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38" fillId="71"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7" fillId="7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37" fillId="74" borderId="0" applyNumberFormat="0" applyBorder="0" applyAlignment="0" applyProtection="0"/>
    <xf numFmtId="0" fontId="37" fillId="70" borderId="0" applyNumberFormat="0" applyBorder="0" applyAlignment="0" applyProtection="0"/>
    <xf numFmtId="0" fontId="37" fillId="74"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3" borderId="0" applyNumberFormat="0" applyBorder="0" applyAlignment="0" applyProtection="0"/>
    <xf numFmtId="0" fontId="37" fillId="73" borderId="0" applyNumberFormat="0" applyBorder="0" applyAlignment="0" applyProtection="0"/>
    <xf numFmtId="0" fontId="7" fillId="21"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21"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70"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7" fillId="25"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9" fillId="54" borderId="0" applyNumberFormat="0" applyBorder="0" applyAlignment="0" applyProtection="0"/>
    <xf numFmtId="0" fontId="40" fillId="66"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66" borderId="0" applyNumberFormat="0" applyBorder="0" applyAlignment="0" applyProtection="0"/>
    <xf numFmtId="0" fontId="7" fillId="25"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40" fillId="66"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9"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8" fillId="55"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54" borderId="0" applyNumberFormat="0" applyBorder="0" applyAlignment="0" applyProtection="0"/>
    <xf numFmtId="0" fontId="37" fillId="56"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7" fillId="29"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9" fillId="45" borderId="0" applyNumberFormat="0" applyBorder="0" applyAlignment="0" applyProtection="0"/>
    <xf numFmtId="0" fontId="40" fillId="65" borderId="0" applyNumberFormat="0" applyBorder="0" applyAlignment="0" applyProtection="0"/>
    <xf numFmtId="0" fontId="37"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7" fillId="29"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40" fillId="65" borderId="0" applyNumberFormat="0" applyBorder="0" applyAlignment="0" applyProtection="0"/>
    <xf numFmtId="0" fontId="37"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9"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8" fillId="64" borderId="0" applyNumberFormat="0" applyBorder="0" applyAlignment="0" applyProtection="0"/>
    <xf numFmtId="0" fontId="37" fillId="45" borderId="0" applyNumberFormat="0" applyBorder="0" applyAlignment="0" applyProtection="0"/>
    <xf numFmtId="0" fontId="37" fillId="67" borderId="0" applyNumberFormat="0" applyBorder="0" applyAlignment="0" applyProtection="0"/>
    <xf numFmtId="0" fontId="37" fillId="45" borderId="0" applyNumberFormat="0" applyBorder="0" applyAlignment="0" applyProtection="0"/>
    <xf numFmtId="0" fontId="37" fillId="67"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7" fillId="33" borderId="0" applyNumberFormat="0" applyBorder="0" applyAlignment="0" applyProtection="0"/>
    <xf numFmtId="0" fontId="38" fillId="76"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9" fillId="75" borderId="0" applyNumberFormat="0" applyBorder="0" applyAlignment="0" applyProtection="0"/>
    <xf numFmtId="0" fontId="40" fillId="49" borderId="0" applyNumberFormat="0" applyBorder="0" applyAlignment="0" applyProtection="0"/>
    <xf numFmtId="0" fontId="37" fillId="75" borderId="0" applyNumberFormat="0" applyBorder="0" applyAlignment="0" applyProtection="0"/>
    <xf numFmtId="0" fontId="38" fillId="76" borderId="0" applyNumberFormat="0" applyBorder="0" applyAlignment="0" applyProtection="0"/>
    <xf numFmtId="0" fontId="37" fillId="75" borderId="0" applyNumberFormat="0" applyBorder="0" applyAlignment="0" applyProtection="0"/>
    <xf numFmtId="0" fontId="37" fillId="49" borderId="0" applyNumberFormat="0" applyBorder="0" applyAlignment="0" applyProtection="0"/>
    <xf numFmtId="0" fontId="7" fillId="33" borderId="0" applyNumberFormat="0" applyBorder="0" applyAlignment="0" applyProtection="0"/>
    <xf numFmtId="0" fontId="38" fillId="76"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40" fillId="49" borderId="0" applyNumberFormat="0" applyBorder="0" applyAlignment="0" applyProtection="0"/>
    <xf numFmtId="0" fontId="37" fillId="75" borderId="0" applyNumberFormat="0" applyBorder="0" applyAlignment="0" applyProtection="0"/>
    <xf numFmtId="0" fontId="38" fillId="76" borderId="0" applyNumberFormat="0" applyBorder="0" applyAlignment="0" applyProtection="0"/>
    <xf numFmtId="0" fontId="37" fillId="75" borderId="0" applyNumberFormat="0" applyBorder="0" applyAlignment="0" applyProtection="0"/>
    <xf numFmtId="0" fontId="39" fillId="75" borderId="0" applyNumberFormat="0" applyBorder="0" applyAlignment="0" applyProtection="0"/>
    <xf numFmtId="0" fontId="38" fillId="76" borderId="0" applyNumberFormat="0" applyBorder="0" applyAlignment="0" applyProtection="0"/>
    <xf numFmtId="0" fontId="37" fillId="75" borderId="0" applyNumberFormat="0" applyBorder="0" applyAlignment="0" applyProtection="0"/>
    <xf numFmtId="0" fontId="38" fillId="76" borderId="0" applyNumberFormat="0" applyBorder="0" applyAlignment="0" applyProtection="0"/>
    <xf numFmtId="0" fontId="37" fillId="75" borderId="0" applyNumberFormat="0" applyBorder="0" applyAlignment="0" applyProtection="0"/>
    <xf numFmtId="0" fontId="37" fillId="77" borderId="0" applyNumberFormat="0" applyBorder="0" applyAlignment="0" applyProtection="0"/>
    <xf numFmtId="0" fontId="37" fillId="75" borderId="0" applyNumberFormat="0" applyBorder="0" applyAlignment="0" applyProtection="0"/>
    <xf numFmtId="0" fontId="37" fillId="77"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75" borderId="0" applyNumberFormat="0" applyBorder="0" applyAlignment="0" applyProtection="0"/>
    <xf numFmtId="0" fontId="37" fillId="64" borderId="0" applyNumberFormat="0" applyBorder="0" applyAlignment="0" applyProtection="0"/>
    <xf numFmtId="0" fontId="37" fillId="68" borderId="0" applyNumberFormat="0" applyBorder="0" applyAlignment="0" applyProtection="0"/>
    <xf numFmtId="0" fontId="37" fillId="71" borderId="0" applyNumberFormat="0" applyBorder="0" applyAlignment="0" applyProtection="0"/>
    <xf numFmtId="0" fontId="37" fillId="55" borderId="0" applyNumberFormat="0" applyBorder="0" applyAlignment="0" applyProtection="0"/>
    <xf numFmtId="0" fontId="37" fillId="64" borderId="0" applyNumberFormat="0" applyBorder="0" applyAlignment="0" applyProtection="0"/>
    <xf numFmtId="0" fontId="37" fillId="76" borderId="0" applyNumberFormat="0" applyBorder="0" applyAlignment="0" applyProtection="0"/>
    <xf numFmtId="0" fontId="41" fillId="45" borderId="0" applyNumberFormat="0" applyBorder="0" applyAlignment="0" applyProtection="0">
      <alignment vertical="center"/>
    </xf>
    <xf numFmtId="0" fontId="41" fillId="48" borderId="0" applyNumberFormat="0" applyBorder="0" applyAlignment="0" applyProtection="0">
      <alignment vertical="center"/>
    </xf>
    <xf numFmtId="0" fontId="41" fillId="70" borderId="0" applyNumberFormat="0" applyBorder="0" applyAlignment="0" applyProtection="0">
      <alignment vertical="center"/>
    </xf>
    <xf numFmtId="0" fontId="41" fillId="54" borderId="0" applyNumberFormat="0" applyBorder="0" applyAlignment="0" applyProtection="0">
      <alignment vertical="center"/>
    </xf>
    <xf numFmtId="0" fontId="41" fillId="45" borderId="0" applyNumberFormat="0" applyBorder="0" applyAlignment="0" applyProtection="0">
      <alignment vertical="center"/>
    </xf>
    <xf numFmtId="0" fontId="41" fillId="75" borderId="0" applyNumberFormat="0" applyBorder="0" applyAlignment="0" applyProtection="0">
      <alignment vertical="center"/>
    </xf>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3" fillId="79" borderId="0" applyNumberFormat="0" applyBorder="0" applyAlignment="0" applyProtection="0"/>
    <xf numFmtId="0" fontId="42" fillId="78" borderId="0" applyNumberFormat="0" applyBorder="0" applyAlignment="0" applyProtection="0"/>
    <xf numFmtId="0" fontId="44" fillId="78" borderId="0" applyNumberFormat="0" applyBorder="0" applyAlignment="0" applyProtection="0"/>
    <xf numFmtId="0" fontId="45" fillId="65" borderId="0" applyNumberFormat="0" applyBorder="0" applyAlignment="0" applyProtection="0"/>
    <xf numFmtId="0" fontId="43" fillId="79" borderId="0" applyNumberFormat="0" applyBorder="0" applyAlignment="0" applyProtection="0"/>
    <xf numFmtId="0" fontId="42" fillId="78" borderId="0" applyNumberFormat="0" applyBorder="0" applyAlignment="0" applyProtection="0"/>
    <xf numFmtId="0" fontId="42" fillId="80" borderId="0" applyNumberFormat="0" applyBorder="0" applyAlignment="0" applyProtection="0"/>
    <xf numFmtId="0" fontId="43" fillId="79" borderId="0" applyNumberFormat="0" applyBorder="0" applyAlignment="0" applyProtection="0"/>
    <xf numFmtId="0" fontId="42" fillId="78" borderId="0" applyNumberFormat="0" applyBorder="0" applyAlignment="0" applyProtection="0"/>
    <xf numFmtId="0" fontId="45" fillId="65" borderId="0" applyNumberFormat="0" applyBorder="0" applyAlignment="0" applyProtection="0"/>
    <xf numFmtId="0" fontId="46" fillId="14" borderId="0" applyNumberFormat="0" applyBorder="0" applyAlignment="0" applyProtection="0"/>
    <xf numFmtId="0" fontId="43" fillId="79" borderId="0" applyNumberFormat="0" applyBorder="0" applyAlignment="0" applyProtection="0"/>
    <xf numFmtId="0" fontId="42" fillId="78" borderId="0" applyNumberFormat="0" applyBorder="0" applyAlignment="0" applyProtection="0"/>
    <xf numFmtId="0" fontId="43" fillId="79" borderId="0" applyNumberFormat="0" applyBorder="0" applyAlignment="0" applyProtection="0"/>
    <xf numFmtId="0" fontId="43" fillId="79" borderId="0" applyNumberFormat="0" applyBorder="0" applyAlignment="0" applyProtection="0"/>
    <xf numFmtId="0" fontId="42" fillId="78" borderId="0" applyNumberFormat="0" applyBorder="0" applyAlignment="0" applyProtection="0"/>
    <xf numFmtId="0" fontId="42" fillId="81" borderId="0" applyNumberFormat="0" applyBorder="0" applyAlignment="0" applyProtection="0"/>
    <xf numFmtId="0" fontId="42" fillId="81" borderId="0" applyNumberFormat="0" applyBorder="0" applyAlignment="0" applyProtection="0"/>
    <xf numFmtId="0" fontId="42" fillId="78" borderId="0" applyNumberFormat="0" applyBorder="0" applyAlignment="0" applyProtection="0"/>
    <xf numFmtId="0" fontId="42" fillId="78" borderId="0" applyNumberFormat="0" applyBorder="0" applyAlignment="0" applyProtection="0"/>
    <xf numFmtId="0" fontId="42" fillId="57" borderId="0" applyNumberFormat="0" applyBorder="0" applyAlignment="0" applyProtection="0"/>
    <xf numFmtId="0" fontId="22" fillId="14" borderId="0" applyNumberFormat="0" applyBorder="0" applyAlignment="0" applyProtection="0"/>
    <xf numFmtId="0" fontId="42" fillId="7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3" fillId="68" borderId="0" applyNumberFormat="0" applyBorder="0" applyAlignment="0" applyProtection="0"/>
    <xf numFmtId="0" fontId="42" fillId="48" borderId="0" applyNumberFormat="0" applyBorder="0" applyAlignment="0" applyProtection="0"/>
    <xf numFmtId="0" fontId="44" fillId="48" borderId="0" applyNumberFormat="0" applyBorder="0" applyAlignment="0" applyProtection="0"/>
    <xf numFmtId="0" fontId="45" fillId="48" borderId="0" applyNumberFormat="0" applyBorder="0" applyAlignment="0" applyProtection="0"/>
    <xf numFmtId="0" fontId="43" fillId="68" borderId="0" applyNumberFormat="0" applyBorder="0" applyAlignment="0" applyProtection="0"/>
    <xf numFmtId="0" fontId="42" fillId="48" borderId="0" applyNumberFormat="0" applyBorder="0" applyAlignment="0" applyProtection="0"/>
    <xf numFmtId="0" fontId="43" fillId="68" borderId="0" applyNumberFormat="0" applyBorder="0" applyAlignment="0" applyProtection="0"/>
    <xf numFmtId="0" fontId="42" fillId="48" borderId="0" applyNumberFormat="0" applyBorder="0" applyAlignment="0" applyProtection="0"/>
    <xf numFmtId="0" fontId="45" fillId="48" borderId="0" applyNumberFormat="0" applyBorder="0" applyAlignment="0" applyProtection="0"/>
    <xf numFmtId="0" fontId="46" fillId="18" borderId="0" applyNumberFormat="0" applyBorder="0" applyAlignment="0" applyProtection="0"/>
    <xf numFmtId="0" fontId="43" fillId="68" borderId="0" applyNumberFormat="0" applyBorder="0" applyAlignment="0" applyProtection="0"/>
    <xf numFmtId="0" fontId="42" fillId="48" borderId="0" applyNumberFormat="0" applyBorder="0" applyAlignment="0" applyProtection="0"/>
    <xf numFmtId="0" fontId="43" fillId="68" borderId="0" applyNumberFormat="0" applyBorder="0" applyAlignment="0" applyProtection="0"/>
    <xf numFmtId="0" fontId="43" fillId="68" borderId="0" applyNumberFormat="0" applyBorder="0" applyAlignment="0" applyProtection="0"/>
    <xf numFmtId="0" fontId="42" fillId="48" borderId="0" applyNumberFormat="0" applyBorder="0" applyAlignment="0" applyProtection="0"/>
    <xf numFmtId="0" fontId="42" fillId="69" borderId="0" applyNumberFormat="0" applyBorder="0" applyAlignment="0" applyProtection="0"/>
    <xf numFmtId="0" fontId="42" fillId="69"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82" borderId="0" applyNumberFormat="0" applyBorder="0" applyAlignment="0" applyProtection="0"/>
    <xf numFmtId="0" fontId="22" fillId="18" borderId="0" applyNumberFormat="0" applyBorder="0" applyAlignment="0" applyProtection="0"/>
    <xf numFmtId="0" fontId="42" fillId="48"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22" fillId="22"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3" fillId="71" borderId="0" applyNumberFormat="0" applyBorder="0" applyAlignment="0" applyProtection="0"/>
    <xf numFmtId="0" fontId="42" fillId="70" borderId="0" applyNumberFormat="0" applyBorder="0" applyAlignment="0" applyProtection="0"/>
    <xf numFmtId="0" fontId="44" fillId="70" borderId="0" applyNumberFormat="0" applyBorder="0" applyAlignment="0" applyProtection="0"/>
    <xf numFmtId="0" fontId="45" fillId="72" borderId="0" applyNumberFormat="0" applyBorder="0" applyAlignment="0" applyProtection="0"/>
    <xf numFmtId="0" fontId="43" fillId="71" borderId="0" applyNumberFormat="0" applyBorder="0" applyAlignment="0" applyProtection="0"/>
    <xf numFmtId="0" fontId="42" fillId="70" borderId="0" applyNumberFormat="0" applyBorder="0" applyAlignment="0" applyProtection="0"/>
    <xf numFmtId="0" fontId="42" fillId="73" borderId="0" applyNumberFormat="0" applyBorder="0" applyAlignment="0" applyProtection="0"/>
    <xf numFmtId="0" fontId="43" fillId="71" borderId="0" applyNumberFormat="0" applyBorder="0" applyAlignment="0" applyProtection="0"/>
    <xf numFmtId="0" fontId="42" fillId="70" borderId="0" applyNumberFormat="0" applyBorder="0" applyAlignment="0" applyProtection="0"/>
    <xf numFmtId="0" fontId="45" fillId="72" borderId="0" applyNumberFormat="0" applyBorder="0" applyAlignment="0" applyProtection="0"/>
    <xf numFmtId="0" fontId="46" fillId="22" borderId="0" applyNumberFormat="0" applyBorder="0" applyAlignment="0" applyProtection="0"/>
    <xf numFmtId="0" fontId="43" fillId="71" borderId="0" applyNumberFormat="0" applyBorder="0" applyAlignment="0" applyProtection="0"/>
    <xf numFmtId="0" fontId="42" fillId="70" borderId="0" applyNumberFormat="0" applyBorder="0" applyAlignment="0" applyProtection="0"/>
    <xf numFmtId="0" fontId="43" fillId="71" borderId="0" applyNumberFormat="0" applyBorder="0" applyAlignment="0" applyProtection="0"/>
    <xf numFmtId="0" fontId="43" fillId="71" borderId="0" applyNumberFormat="0" applyBorder="0" applyAlignment="0" applyProtection="0"/>
    <xf numFmtId="0" fontId="42" fillId="70" borderId="0" applyNumberFormat="0" applyBorder="0" applyAlignment="0" applyProtection="0"/>
    <xf numFmtId="0" fontId="42" fillId="74" borderId="0" applyNumberFormat="0" applyBorder="0" applyAlignment="0" applyProtection="0"/>
    <xf numFmtId="0" fontId="42" fillId="74"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75"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42" fillId="70" borderId="0" applyNumberFormat="0" applyBorder="0" applyAlignment="0" applyProtection="0"/>
    <xf numFmtId="0" fontId="42" fillId="7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22" fillId="26"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4" fillId="83" borderId="0" applyNumberFormat="0" applyBorder="0" applyAlignment="0" applyProtection="0"/>
    <xf numFmtId="0" fontId="45" fillId="66"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2" fillId="66"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5" fillId="66" borderId="0" applyNumberFormat="0" applyBorder="0" applyAlignment="0" applyProtection="0"/>
    <xf numFmtId="0" fontId="46" fillId="26"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3" fillId="84"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2" fillId="85" borderId="0" applyNumberFormat="0" applyBorder="0" applyAlignment="0" applyProtection="0"/>
    <xf numFmtId="0" fontId="42" fillId="85"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4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83" borderId="0" applyNumberFormat="0" applyBorder="0" applyAlignment="0" applyProtection="0"/>
    <xf numFmtId="0" fontId="2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4" fillId="80" borderId="0" applyNumberFormat="0" applyBorder="0" applyAlignment="0" applyProtection="0"/>
    <xf numFmtId="0" fontId="45" fillId="65"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5" fillId="65" borderId="0" applyNumberFormat="0" applyBorder="0" applyAlignment="0" applyProtection="0"/>
    <xf numFmtId="0" fontId="46" fillId="30"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3" fillId="86"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2" fillId="87" borderId="0" applyNumberFormat="0" applyBorder="0" applyAlignment="0" applyProtection="0"/>
    <xf numFmtId="0" fontId="42" fillId="87"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57" borderId="0" applyNumberFormat="0" applyBorder="0" applyAlignment="0" applyProtection="0"/>
    <xf numFmtId="0" fontId="22" fillId="30" borderId="0" applyNumberFormat="0" applyBorder="0" applyAlignment="0" applyProtection="0"/>
    <xf numFmtId="0" fontId="42" fillId="80"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22" fillId="34"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3" fillId="89" borderId="0" applyNumberFormat="0" applyBorder="0" applyAlignment="0" applyProtection="0"/>
    <xf numFmtId="0" fontId="42" fillId="88" borderId="0" applyNumberFormat="0" applyBorder="0" applyAlignment="0" applyProtection="0"/>
    <xf numFmtId="0" fontId="44" fillId="88" borderId="0" applyNumberFormat="0" applyBorder="0" applyAlignment="0" applyProtection="0"/>
    <xf numFmtId="0" fontId="45" fillId="49" borderId="0" applyNumberFormat="0" applyBorder="0" applyAlignment="0" applyProtection="0"/>
    <xf numFmtId="0" fontId="43" fillId="89" borderId="0" applyNumberFormat="0" applyBorder="0" applyAlignment="0" applyProtection="0"/>
    <xf numFmtId="0" fontId="42" fillId="88" borderId="0" applyNumberFormat="0" applyBorder="0" applyAlignment="0" applyProtection="0"/>
    <xf numFmtId="0" fontId="42" fillId="49" borderId="0" applyNumberFormat="0" applyBorder="0" applyAlignment="0" applyProtection="0"/>
    <xf numFmtId="0" fontId="43" fillId="89" borderId="0" applyNumberFormat="0" applyBorder="0" applyAlignment="0" applyProtection="0"/>
    <xf numFmtId="0" fontId="42" fillId="88" borderId="0" applyNumberFormat="0" applyBorder="0" applyAlignment="0" applyProtection="0"/>
    <xf numFmtId="0" fontId="45" fillId="49" borderId="0" applyNumberFormat="0" applyBorder="0" applyAlignment="0" applyProtection="0"/>
    <xf numFmtId="0" fontId="46" fillId="34" borderId="0" applyNumberFormat="0" applyBorder="0" applyAlignment="0" applyProtection="0"/>
    <xf numFmtId="0" fontId="43" fillId="89" borderId="0" applyNumberFormat="0" applyBorder="0" applyAlignment="0" applyProtection="0"/>
    <xf numFmtId="0" fontId="42" fillId="88" borderId="0" applyNumberFormat="0" applyBorder="0" applyAlignment="0" applyProtection="0"/>
    <xf numFmtId="0" fontId="43" fillId="89" borderId="0" applyNumberFormat="0" applyBorder="0" applyAlignment="0" applyProtection="0"/>
    <xf numFmtId="0" fontId="43" fillId="89" borderId="0" applyNumberFormat="0" applyBorder="0" applyAlignment="0" applyProtection="0"/>
    <xf numFmtId="0" fontId="42" fillId="88" borderId="0" applyNumberFormat="0" applyBorder="0" applyAlignment="0" applyProtection="0"/>
    <xf numFmtId="0" fontId="42" fillId="90" borderId="0" applyNumberFormat="0" applyBorder="0" applyAlignment="0" applyProtection="0"/>
    <xf numFmtId="0" fontId="42" fillId="90"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48"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88" borderId="0" applyNumberFormat="0" applyBorder="0" applyAlignment="0" applyProtection="0"/>
    <xf numFmtId="0" fontId="22" fillId="88" borderId="0" applyNumberFormat="0" applyBorder="0" applyAlignment="0" applyProtection="0"/>
    <xf numFmtId="0" fontId="42" fillId="88" borderId="0" applyNumberFormat="0" applyBorder="0" applyAlignment="0" applyProtection="0"/>
    <xf numFmtId="0" fontId="42" fillId="88" borderId="0" applyNumberFormat="0" applyBorder="0" applyAlignment="0" applyProtection="0"/>
    <xf numFmtId="0" fontId="42" fillId="79" borderId="0" applyNumberFormat="0" applyBorder="0" applyAlignment="0" applyProtection="0"/>
    <xf numFmtId="0" fontId="42" fillId="68" borderId="0" applyNumberFormat="0" applyBorder="0" applyAlignment="0" applyProtection="0"/>
    <xf numFmtId="0" fontId="42" fillId="71" borderId="0" applyNumberFormat="0" applyBorder="0" applyAlignment="0" applyProtection="0"/>
    <xf numFmtId="0" fontId="42" fillId="84" borderId="0" applyNumberFormat="0" applyBorder="0" applyAlignment="0" applyProtection="0"/>
    <xf numFmtId="0" fontId="42" fillId="86" borderId="0" applyNumberFormat="0" applyBorder="0" applyAlignment="0" applyProtection="0"/>
    <xf numFmtId="0" fontId="42" fillId="89" borderId="0" applyNumberFormat="0" applyBorder="0" applyAlignment="0" applyProtection="0"/>
    <xf numFmtId="0" fontId="47" fillId="78" borderId="0" applyNumberFormat="0" applyBorder="0" applyAlignment="0" applyProtection="0">
      <alignment vertical="center"/>
    </xf>
    <xf numFmtId="0" fontId="47" fillId="48" borderId="0" applyNumberFormat="0" applyBorder="0" applyAlignment="0" applyProtection="0">
      <alignment vertical="center"/>
    </xf>
    <xf numFmtId="0" fontId="47" fillId="70" borderId="0" applyNumberFormat="0" applyBorder="0" applyAlignment="0" applyProtection="0">
      <alignment vertical="center"/>
    </xf>
    <xf numFmtId="0" fontId="47" fillId="83" borderId="0" applyNumberFormat="0" applyBorder="0" applyAlignment="0" applyProtection="0">
      <alignment vertical="center"/>
    </xf>
    <xf numFmtId="0" fontId="47" fillId="80" borderId="0" applyNumberFormat="0" applyBorder="0" applyAlignment="0" applyProtection="0">
      <alignment vertical="center"/>
    </xf>
    <xf numFmtId="0" fontId="47" fillId="88" borderId="0" applyNumberFormat="0" applyBorder="0" applyAlignment="0" applyProtection="0">
      <alignment vertical="center"/>
    </xf>
    <xf numFmtId="0" fontId="37" fillId="91" borderId="0" applyNumberFormat="0" applyBorder="0" applyAlignment="0" applyProtection="0"/>
    <xf numFmtId="0" fontId="37" fillId="91" borderId="0" applyNumberFormat="0" applyBorder="0" applyAlignment="0" applyProtection="0"/>
    <xf numFmtId="0" fontId="37" fillId="91" borderId="0" applyNumberFormat="0" applyBorder="0" applyAlignment="0" applyProtection="0"/>
    <xf numFmtId="0" fontId="37" fillId="92" borderId="0" applyNumberFormat="0" applyBorder="0" applyAlignment="0" applyProtection="0"/>
    <xf numFmtId="0" fontId="37" fillId="92" borderId="0" applyNumberFormat="0" applyBorder="0" applyAlignment="0" applyProtection="0"/>
    <xf numFmtId="0" fontId="37" fillId="93" borderId="0" applyNumberFormat="0" applyBorder="0" applyAlignment="0" applyProtection="0"/>
    <xf numFmtId="0" fontId="37" fillId="93" borderId="0" applyNumberFormat="0" applyBorder="0" applyAlignment="0" applyProtection="0"/>
    <xf numFmtId="0" fontId="37" fillId="93" borderId="0" applyNumberFormat="0" applyBorder="0" applyAlignment="0" applyProtection="0"/>
    <xf numFmtId="0" fontId="37" fillId="94" borderId="0" applyNumberFormat="0" applyBorder="0" applyAlignment="0" applyProtection="0"/>
    <xf numFmtId="0" fontId="37" fillId="94"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6" borderId="0" applyNumberFormat="0" applyBorder="0" applyAlignment="0" applyProtection="0"/>
    <xf numFmtId="0" fontId="42" fillId="96"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3" fillId="99"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4" fillId="98"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3" fillId="99" borderId="0" applyNumberFormat="0" applyBorder="0" applyAlignment="0" applyProtection="0"/>
    <xf numFmtId="0" fontId="42" fillId="98" borderId="0" applyNumberFormat="0" applyBorder="0" applyAlignment="0" applyProtection="0"/>
    <xf numFmtId="0" fontId="42" fillId="80" borderId="0" applyNumberFormat="0" applyBorder="0" applyAlignment="0" applyProtection="0"/>
    <xf numFmtId="0" fontId="42" fillId="97"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2" fillId="97"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3" fillId="99"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6" fillId="11" borderId="0" applyNumberFormat="0" applyBorder="0" applyAlignment="0" applyProtection="0"/>
    <xf numFmtId="0" fontId="43" fillId="99"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3" fillId="99"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3" fillId="99"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101" borderId="0" applyNumberFormat="0" applyBorder="0" applyAlignment="0" applyProtection="0"/>
    <xf numFmtId="0" fontId="42" fillId="101"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42" fillId="100" borderId="0" applyNumberFormat="0" applyBorder="0" applyAlignment="0" applyProtection="0"/>
    <xf numFmtId="0" fontId="42" fillId="100" borderId="0" applyNumberFormat="0" applyBorder="0" applyAlignment="0" applyProtection="0"/>
    <xf numFmtId="0" fontId="42" fillId="100" borderId="0" applyNumberFormat="0" applyBorder="0" applyAlignment="0" applyProtection="0"/>
    <xf numFmtId="0" fontId="42" fillId="100" borderId="0" applyNumberFormat="0" applyBorder="0" applyAlignment="0" applyProtection="0"/>
    <xf numFmtId="0" fontId="42" fillId="97"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2" fillId="97"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7"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42" fillId="98"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3" borderId="0" applyNumberFormat="0" applyBorder="0" applyAlignment="0" applyProtection="0"/>
    <xf numFmtId="0" fontId="37" fillId="103" borderId="0" applyNumberFormat="0" applyBorder="0" applyAlignment="0" applyProtection="0"/>
    <xf numFmtId="0" fontId="37" fillId="104" borderId="0" applyNumberFormat="0" applyBorder="0" applyAlignment="0" applyProtection="0"/>
    <xf numFmtId="0" fontId="37" fillId="104" borderId="0" applyNumberFormat="0" applyBorder="0" applyAlignment="0" applyProtection="0"/>
    <xf numFmtId="0" fontId="37" fillId="104" borderId="0" applyNumberFormat="0" applyBorder="0" applyAlignment="0" applyProtection="0"/>
    <xf numFmtId="0" fontId="37" fillId="105" borderId="0" applyNumberFormat="0" applyBorder="0" applyAlignment="0" applyProtection="0"/>
    <xf numFmtId="0" fontId="37" fillId="105" borderId="0" applyNumberFormat="0" applyBorder="0" applyAlignment="0" applyProtection="0"/>
    <xf numFmtId="0" fontId="42" fillId="105" borderId="0" applyNumberFormat="0" applyBorder="0" applyAlignment="0" applyProtection="0"/>
    <xf numFmtId="0" fontId="42" fillId="105" borderId="0" applyNumberFormat="0" applyBorder="0" applyAlignment="0" applyProtection="0"/>
    <xf numFmtId="0" fontId="42" fillId="106" borderId="0" applyNumberFormat="0" applyBorder="0" applyAlignment="0" applyProtection="0"/>
    <xf numFmtId="0" fontId="42" fillId="106"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3" fillId="109"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4" fillId="108"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3" fillId="109" borderId="0" applyNumberFormat="0" applyBorder="0" applyAlignment="0" applyProtection="0"/>
    <xf numFmtId="0" fontId="42" fillId="108" borderId="0" applyNumberFormat="0" applyBorder="0" applyAlignment="0" applyProtection="0"/>
    <xf numFmtId="0" fontId="42" fillId="110" borderId="0" applyNumberFormat="0" applyBorder="0" applyAlignment="0" applyProtection="0"/>
    <xf numFmtId="0" fontId="42" fillId="10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2" fillId="10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3" fillId="109"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6" fillId="15" borderId="0" applyNumberFormat="0" applyBorder="0" applyAlignment="0" applyProtection="0"/>
    <xf numFmtId="0" fontId="43" fillId="109"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3" fillId="109"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3" fillId="109"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11" borderId="0" applyNumberFormat="0" applyBorder="0" applyAlignment="0" applyProtection="0"/>
    <xf numFmtId="0" fontId="42" fillId="111"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0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2" fillId="10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7"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37" fillId="112" borderId="0" applyNumberFormat="0" applyBorder="0" applyAlignment="0" applyProtection="0"/>
    <xf numFmtId="0" fontId="37" fillId="112" borderId="0" applyNumberFormat="0" applyBorder="0" applyAlignment="0" applyProtection="0"/>
    <xf numFmtId="0" fontId="37" fillId="112" borderId="0" applyNumberFormat="0" applyBorder="0" applyAlignment="0" applyProtection="0"/>
    <xf numFmtId="0" fontId="37" fillId="113" borderId="0" applyNumberFormat="0" applyBorder="0" applyAlignment="0" applyProtection="0"/>
    <xf numFmtId="0" fontId="37" fillId="113" borderId="0" applyNumberFormat="0" applyBorder="0" applyAlignment="0" applyProtection="0"/>
    <xf numFmtId="0" fontId="37" fillId="114" borderId="0" applyNumberFormat="0" applyBorder="0" applyAlignment="0" applyProtection="0"/>
    <xf numFmtId="0" fontId="37" fillId="114" borderId="0" applyNumberFormat="0" applyBorder="0" applyAlignment="0" applyProtection="0"/>
    <xf numFmtId="0" fontId="37" fillId="114" borderId="0" applyNumberFormat="0" applyBorder="0" applyAlignment="0" applyProtection="0"/>
    <xf numFmtId="0" fontId="37" fillId="104" borderId="0" applyNumberFormat="0" applyBorder="0" applyAlignment="0" applyProtection="0"/>
    <xf numFmtId="0" fontId="37" fillId="104" borderId="0" applyNumberFormat="0" applyBorder="0" applyAlignment="0" applyProtection="0"/>
    <xf numFmtId="0" fontId="42" fillId="115" borderId="0" applyNumberFormat="0" applyBorder="0" applyAlignment="0" applyProtection="0"/>
    <xf numFmtId="0" fontId="42" fillId="115" borderId="0" applyNumberFormat="0" applyBorder="0" applyAlignment="0" applyProtection="0"/>
    <xf numFmtId="0" fontId="42" fillId="93" borderId="0" applyNumberFormat="0" applyBorder="0" applyAlignment="0" applyProtection="0"/>
    <xf numFmtId="0" fontId="42" fillId="93"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3" fillId="117"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4" fillId="72" borderId="0" applyNumberFormat="0" applyBorder="0" applyAlignment="0" applyProtection="0"/>
    <xf numFmtId="0" fontId="42" fillId="106" borderId="0" applyNumberFormat="0" applyBorder="0" applyAlignment="0" applyProtection="0"/>
    <xf numFmtId="0" fontId="42" fillId="106" borderId="0" applyNumberFormat="0" applyBorder="0" applyAlignment="0" applyProtection="0"/>
    <xf numFmtId="0" fontId="43" fillId="117" borderId="0" applyNumberFormat="0" applyBorder="0" applyAlignment="0" applyProtection="0"/>
    <xf numFmtId="0" fontId="42" fillId="72" borderId="0" applyNumberFormat="0" applyBorder="0" applyAlignment="0" applyProtection="0"/>
    <xf numFmtId="0" fontId="42" fillId="110" borderId="0" applyNumberFormat="0" applyBorder="0" applyAlignment="0" applyProtection="0"/>
    <xf numFmtId="0" fontId="42" fillId="11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11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3" fillId="117"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06" borderId="0" applyNumberFormat="0" applyBorder="0" applyAlignment="0" applyProtection="0"/>
    <xf numFmtId="0" fontId="46" fillId="19" borderId="0" applyNumberFormat="0" applyBorder="0" applyAlignment="0" applyProtection="0"/>
    <xf numFmtId="0" fontId="43" fillId="117"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3" fillId="117"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106" borderId="0" applyNumberFormat="0" applyBorder="0" applyAlignment="0" applyProtection="0"/>
    <xf numFmtId="0" fontId="43" fillId="117"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8" borderId="0" applyNumberFormat="0" applyBorder="0" applyAlignment="0" applyProtection="0"/>
    <xf numFmtId="0" fontId="42" fillId="106" borderId="0" applyNumberFormat="0" applyBorder="0" applyAlignment="0" applyProtection="0"/>
    <xf numFmtId="0" fontId="42" fillId="118" borderId="0" applyNumberFormat="0" applyBorder="0" applyAlignment="0" applyProtection="0"/>
    <xf numFmtId="0" fontId="42" fillId="116"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75" borderId="0" applyNumberFormat="0" applyBorder="0" applyAlignment="0" applyProtection="0"/>
    <xf numFmtId="0" fontId="42" fillId="75" borderId="0" applyNumberFormat="0" applyBorder="0" applyAlignment="0" applyProtection="0"/>
    <xf numFmtId="0" fontId="42" fillId="75" borderId="0" applyNumberFormat="0" applyBorder="0" applyAlignment="0" applyProtection="0"/>
    <xf numFmtId="0" fontId="42" fillId="75"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116" borderId="0" applyNumberFormat="0" applyBorder="0" applyAlignment="0" applyProtection="0"/>
    <xf numFmtId="0" fontId="42" fillId="106"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42" fillId="72"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2" borderId="0" applyNumberFormat="0" applyBorder="0" applyAlignment="0" applyProtection="0"/>
    <xf numFmtId="0" fontId="37" fillId="104" borderId="0" applyNumberFormat="0" applyBorder="0" applyAlignment="0" applyProtection="0"/>
    <xf numFmtId="0" fontId="37" fillId="104" borderId="0" applyNumberFormat="0" applyBorder="0" applyAlignment="0" applyProtection="0"/>
    <xf numFmtId="0" fontId="37" fillId="106" borderId="0" applyNumberFormat="0" applyBorder="0" applyAlignment="0" applyProtection="0"/>
    <xf numFmtId="0" fontId="37" fillId="106" borderId="0" applyNumberFormat="0" applyBorder="0" applyAlignment="0" applyProtection="0"/>
    <xf numFmtId="0" fontId="37" fillId="106" borderId="0" applyNumberFormat="0" applyBorder="0" applyAlignment="0" applyProtection="0"/>
    <xf numFmtId="0" fontId="37" fillId="93" borderId="0" applyNumberFormat="0" applyBorder="0" applyAlignment="0" applyProtection="0"/>
    <xf numFmtId="0" fontId="37" fillId="93" borderId="0" applyNumberFormat="0" applyBorder="0" applyAlignment="0" applyProtection="0"/>
    <xf numFmtId="0" fontId="42" fillId="104" borderId="0" applyNumberFormat="0" applyBorder="0" applyAlignment="0" applyProtection="0"/>
    <xf numFmtId="0" fontId="42" fillId="104" borderId="0" applyNumberFormat="0" applyBorder="0" applyAlignment="0" applyProtection="0"/>
    <xf numFmtId="0" fontId="42" fillId="93" borderId="0" applyNumberFormat="0" applyBorder="0" applyAlignment="0" applyProtection="0"/>
    <xf numFmtId="0" fontId="42" fillId="9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3" fillId="84"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4" fillId="83" borderId="0" applyNumberFormat="0" applyBorder="0" applyAlignment="0" applyProtection="0"/>
    <xf numFmtId="0" fontId="42" fillId="120" borderId="0" applyNumberFormat="0" applyBorder="0" applyAlignment="0" applyProtection="0"/>
    <xf numFmtId="0" fontId="42" fillId="120"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2" fillId="119"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3" fillId="84"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20" borderId="0" applyNumberFormat="0" applyBorder="0" applyAlignment="0" applyProtection="0"/>
    <xf numFmtId="0" fontId="46" fillId="23"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3" fillId="84"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120" borderId="0" applyNumberFormat="0" applyBorder="0" applyAlignment="0" applyProtection="0"/>
    <xf numFmtId="0" fontId="43" fillId="84"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85" borderId="0" applyNumberFormat="0" applyBorder="0" applyAlignment="0" applyProtection="0"/>
    <xf numFmtId="0" fontId="42" fillId="120" borderId="0" applyNumberFormat="0" applyBorder="0" applyAlignment="0" applyProtection="0"/>
    <xf numFmtId="0" fontId="42" fillId="85" borderId="0" applyNumberFormat="0" applyBorder="0" applyAlignment="0" applyProtection="0"/>
    <xf numFmtId="0" fontId="42" fillId="119"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119" borderId="0" applyNumberFormat="0" applyBorder="0" applyAlignment="0" applyProtection="0"/>
    <xf numFmtId="0" fontId="42" fillId="120"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42" fillId="83" borderId="0" applyNumberFormat="0" applyBorder="0" applyAlignment="0" applyProtection="0"/>
    <xf numFmtId="0" fontId="37" fillId="113" borderId="0" applyNumberFormat="0" applyBorder="0" applyAlignment="0" applyProtection="0"/>
    <xf numFmtId="0" fontId="37" fillId="113" borderId="0" applyNumberFormat="0" applyBorder="0" applyAlignment="0" applyProtection="0"/>
    <xf numFmtId="0" fontId="37" fillId="113" borderId="0" applyNumberFormat="0" applyBorder="0" applyAlignment="0" applyProtection="0"/>
    <xf numFmtId="0" fontId="37" fillId="92" borderId="0" applyNumberFormat="0" applyBorder="0" applyAlignment="0" applyProtection="0"/>
    <xf numFmtId="0" fontId="37" fillId="92" borderId="0" applyNumberFormat="0" applyBorder="0" applyAlignment="0" applyProtection="0"/>
    <xf numFmtId="0" fontId="37" fillId="94" borderId="0" applyNumberFormat="0" applyBorder="0" applyAlignment="0" applyProtection="0"/>
    <xf numFmtId="0" fontId="37" fillId="94"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4" borderId="0" applyNumberFormat="0" applyBorder="0" applyAlignment="0" applyProtection="0"/>
    <xf numFmtId="0" fontId="42" fillId="94"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3" fillId="86"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4" fillId="80" borderId="0" applyNumberFormat="0" applyBorder="0" applyAlignment="0" applyProtection="0"/>
    <xf numFmtId="0" fontId="42" fillId="121" borderId="0" applyNumberFormat="0" applyBorder="0" applyAlignment="0" applyProtection="0"/>
    <xf numFmtId="0" fontId="42" fillId="121"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3" fillId="86"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121" borderId="0" applyNumberFormat="0" applyBorder="0" applyAlignment="0" applyProtection="0"/>
    <xf numFmtId="0" fontId="46" fillId="27"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3" fillId="86"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121" borderId="0" applyNumberFormat="0" applyBorder="0" applyAlignment="0" applyProtection="0"/>
    <xf numFmtId="0" fontId="43" fillId="86"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87" borderId="0" applyNumberFormat="0" applyBorder="0" applyAlignment="0" applyProtection="0"/>
    <xf numFmtId="0" fontId="42" fillId="121" borderId="0" applyNumberFormat="0" applyBorder="0" applyAlignment="0" applyProtection="0"/>
    <xf numFmtId="0" fontId="42" fillId="87" borderId="0" applyNumberFormat="0" applyBorder="0" applyAlignment="0" applyProtection="0"/>
    <xf numFmtId="0" fontId="42" fillId="95"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22" fillId="27"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95" borderId="0" applyNumberFormat="0" applyBorder="0" applyAlignment="0" applyProtection="0"/>
    <xf numFmtId="0" fontId="42" fillId="121"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37" fillId="122" borderId="0" applyNumberFormat="0" applyBorder="0" applyAlignment="0" applyProtection="0"/>
    <xf numFmtId="0" fontId="37" fillId="122" borderId="0" applyNumberFormat="0" applyBorder="0" applyAlignment="0" applyProtection="0"/>
    <xf numFmtId="0" fontId="37" fillId="123" borderId="0" applyNumberFormat="0" applyBorder="0" applyAlignment="0" applyProtection="0"/>
    <xf numFmtId="0" fontId="37" fillId="123" borderId="0" applyNumberFormat="0" applyBorder="0" applyAlignment="0" applyProtection="0"/>
    <xf numFmtId="0" fontId="37" fillId="123" borderId="0" applyNumberFormat="0" applyBorder="0" applyAlignment="0" applyProtection="0"/>
    <xf numFmtId="0" fontId="37" fillId="105" borderId="0" applyNumberFormat="0" applyBorder="0" applyAlignment="0" applyProtection="0"/>
    <xf numFmtId="0" fontId="37" fillId="105" borderId="0" applyNumberFormat="0" applyBorder="0" applyAlignment="0" applyProtection="0"/>
    <xf numFmtId="0" fontId="42" fillId="124" borderId="0" applyNumberFormat="0" applyBorder="0" applyAlignment="0" applyProtection="0"/>
    <xf numFmtId="0" fontId="42" fillId="124" borderId="0" applyNumberFormat="0" applyBorder="0" applyAlignment="0" applyProtection="0"/>
    <xf numFmtId="0" fontId="42" fillId="123" borderId="0" applyNumberFormat="0" applyBorder="0" applyAlignment="0" applyProtection="0"/>
    <xf numFmtId="0" fontId="42" fillId="123"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3" fillId="127"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4" fillId="82" borderId="0" applyNumberFormat="0" applyBorder="0" applyAlignment="0" applyProtection="0"/>
    <xf numFmtId="0" fontId="42" fillId="126" borderId="0" applyNumberFormat="0" applyBorder="0" applyAlignment="0" applyProtection="0"/>
    <xf numFmtId="0" fontId="42" fillId="126" borderId="0" applyNumberFormat="0" applyBorder="0" applyAlignment="0" applyProtection="0"/>
    <xf numFmtId="0" fontId="43" fillId="127"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2" fillId="125"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3" fillId="127"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6" borderId="0" applyNumberFormat="0" applyBorder="0" applyAlignment="0" applyProtection="0"/>
    <xf numFmtId="0" fontId="46" fillId="31" borderId="0" applyNumberFormat="0" applyBorder="0" applyAlignment="0" applyProtection="0"/>
    <xf numFmtId="0" fontId="43" fillId="127"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3" fillId="127"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126" borderId="0" applyNumberFormat="0" applyBorder="0" applyAlignment="0" applyProtection="0"/>
    <xf numFmtId="0" fontId="43" fillId="127"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8" borderId="0" applyNumberFormat="0" applyBorder="0" applyAlignment="0" applyProtection="0"/>
    <xf numFmtId="0" fontId="42" fillId="126" borderId="0" applyNumberFormat="0" applyBorder="0" applyAlignment="0" applyProtection="0"/>
    <xf numFmtId="0" fontId="42" fillId="128" borderId="0" applyNumberFormat="0" applyBorder="0" applyAlignment="0" applyProtection="0"/>
    <xf numFmtId="0" fontId="42" fillId="125"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08"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125" borderId="0" applyNumberFormat="0" applyBorder="0" applyAlignment="0" applyProtection="0"/>
    <xf numFmtId="0" fontId="42" fillId="126"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0" fontId="42" fillId="82" borderId="0" applyNumberFormat="0" applyBorder="0" applyAlignment="0" applyProtection="0"/>
    <xf numFmtId="37" fontId="48" fillId="66" borderId="0"/>
    <xf numFmtId="174" fontId="25" fillId="66" borderId="0"/>
    <xf numFmtId="37" fontId="48" fillId="66" borderId="0"/>
    <xf numFmtId="174" fontId="25" fillId="66" borderId="0"/>
    <xf numFmtId="37" fontId="49" fillId="66" borderId="0"/>
    <xf numFmtId="174" fontId="25" fillId="66" borderId="0"/>
    <xf numFmtId="37" fontId="50" fillId="66" borderId="0"/>
    <xf numFmtId="174" fontId="25" fillId="66" borderId="0"/>
    <xf numFmtId="37" fontId="50" fillId="66" borderId="0"/>
    <xf numFmtId="174" fontId="25" fillId="66" borderId="0"/>
    <xf numFmtId="37" fontId="51" fillId="66" borderId="0"/>
    <xf numFmtId="174" fontId="25" fillId="66" borderId="0"/>
    <xf numFmtId="0" fontId="27" fillId="0" borderId="0">
      <alignment horizontal="left"/>
    </xf>
    <xf numFmtId="37" fontId="35" fillId="66" borderId="0"/>
    <xf numFmtId="174" fontId="25" fillId="66" borderId="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50" borderId="0" applyNumberFormat="0" applyBorder="0" applyAlignment="0" applyProtection="0"/>
    <xf numFmtId="0" fontId="53" fillId="47" borderId="0" applyNumberFormat="0" applyBorder="0" applyAlignment="0" applyProtection="0"/>
    <xf numFmtId="0" fontId="52" fillId="46" borderId="0" applyNumberFormat="0" applyBorder="0" applyAlignment="0" applyProtection="0"/>
    <xf numFmtId="0" fontId="53" fillId="47" borderId="0" applyNumberFormat="0" applyBorder="0" applyAlignment="0" applyProtection="0"/>
    <xf numFmtId="0" fontId="54" fillId="122" borderId="0" applyNumberFormat="0" applyBorder="0" applyAlignment="0" applyProtection="0"/>
    <xf numFmtId="0" fontId="55" fillId="46" borderId="0" applyNumberFormat="0" applyBorder="0" applyAlignment="0" applyProtection="0"/>
    <xf numFmtId="0" fontId="53" fillId="47" borderId="0" applyNumberFormat="0" applyBorder="0" applyAlignment="0" applyProtection="0"/>
    <xf numFmtId="0" fontId="56" fillId="105" borderId="0" applyNumberFormat="0" applyBorder="0" applyAlignment="0" applyProtection="0"/>
    <xf numFmtId="0" fontId="53" fillId="47" borderId="0" applyNumberFormat="0" applyBorder="0" applyAlignment="0" applyProtection="0"/>
    <xf numFmtId="0" fontId="56" fillId="105" borderId="0" applyNumberFormat="0" applyBorder="0" applyAlignment="0" applyProtection="0"/>
    <xf numFmtId="0" fontId="53" fillId="47" borderId="0" applyNumberFormat="0" applyBorder="0" applyAlignment="0" applyProtection="0"/>
    <xf numFmtId="0" fontId="52" fillId="50" borderId="0" applyNumberFormat="0" applyBorder="0" applyAlignment="0" applyProtection="0"/>
    <xf numFmtId="0" fontId="52" fillId="46" borderId="0" applyNumberFormat="0" applyBorder="0" applyAlignment="0" applyProtection="0"/>
    <xf numFmtId="0" fontId="57" fillId="46" borderId="0" applyNumberFormat="0" applyBorder="0" applyAlignment="0" applyProtection="0"/>
    <xf numFmtId="0" fontId="52" fillId="50" borderId="0" applyNumberFormat="0" applyBorder="0" applyAlignment="0" applyProtection="0"/>
    <xf numFmtId="0" fontId="53" fillId="47" borderId="0" applyNumberFormat="0" applyBorder="0" applyAlignment="0" applyProtection="0"/>
    <xf numFmtId="0" fontId="52" fillId="46" borderId="0" applyNumberFormat="0" applyBorder="0" applyAlignment="0" applyProtection="0"/>
    <xf numFmtId="0" fontId="54" fillId="122" borderId="0" applyNumberFormat="0" applyBorder="0" applyAlignment="0" applyProtection="0"/>
    <xf numFmtId="0" fontId="58" fillId="5" borderId="0" applyNumberFormat="0" applyBorder="0" applyAlignment="0" applyProtection="0"/>
    <xf numFmtId="0" fontId="53" fillId="47" borderId="0" applyNumberFormat="0" applyBorder="0" applyAlignment="0" applyProtection="0"/>
    <xf numFmtId="0" fontId="52" fillId="46" borderId="0" applyNumberFormat="0" applyBorder="0" applyAlignment="0" applyProtection="0"/>
    <xf numFmtId="166" fontId="13" fillId="5" borderId="0" applyNumberFormat="0" applyBorder="0" applyAlignment="0" applyProtection="0"/>
    <xf numFmtId="0" fontId="53" fillId="47" borderId="0" applyNumberFormat="0" applyBorder="0" applyAlignment="0" applyProtection="0"/>
    <xf numFmtId="0" fontId="56" fillId="105" borderId="0" applyNumberFormat="0" applyBorder="0" applyAlignment="0" applyProtection="0"/>
    <xf numFmtId="0" fontId="52" fillId="46" borderId="0" applyNumberFormat="0" applyBorder="0" applyAlignment="0" applyProtection="0"/>
    <xf numFmtId="0" fontId="56" fillId="105" borderId="0" applyNumberFormat="0" applyBorder="0" applyAlignment="0" applyProtection="0"/>
    <xf numFmtId="0" fontId="53" fillId="47" borderId="0" applyNumberFormat="0" applyBorder="0" applyAlignment="0" applyProtection="0"/>
    <xf numFmtId="0" fontId="52" fillId="46"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2" fillId="46"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54" borderId="0" applyNumberFormat="0" applyBorder="0" applyAlignment="0" applyProtection="0"/>
    <xf numFmtId="0" fontId="13" fillId="5" borderId="0" applyNumberFormat="0" applyBorder="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60" fillId="129" borderId="36" applyNumberFormat="0" applyAlignment="0" applyProtection="0"/>
    <xf numFmtId="0" fontId="61" fillId="130" borderId="37" applyNumberFormat="0" applyAlignment="0" applyProtection="0"/>
    <xf numFmtId="0" fontId="59" fillId="66" borderId="36" applyNumberFormat="0" applyAlignment="0" applyProtection="0"/>
    <xf numFmtId="0" fontId="62" fillId="66" borderId="36" applyNumberFormat="0" applyAlignment="0" applyProtection="0"/>
    <xf numFmtId="0" fontId="62" fillId="66" borderId="36" applyNumberFormat="0" applyAlignment="0" applyProtection="0"/>
    <xf numFmtId="0" fontId="63" fillId="131" borderId="36" applyNumberFormat="0" applyAlignment="0" applyProtection="0"/>
    <xf numFmtId="0" fontId="63" fillId="131" borderId="36" applyNumberFormat="0" applyAlignment="0" applyProtection="0"/>
    <xf numFmtId="0" fontId="62" fillId="66" borderId="36" applyNumberFormat="0" applyAlignment="0" applyProtection="0"/>
    <xf numFmtId="0" fontId="60" fillId="129" borderId="36" applyNumberFormat="0" applyAlignment="0" applyProtection="0"/>
    <xf numFmtId="0" fontId="62" fillId="66" borderId="36" applyNumberFormat="0" applyAlignment="0" applyProtection="0"/>
    <xf numFmtId="0" fontId="59" fillId="66" borderId="36" applyNumberFormat="0" applyAlignment="0" applyProtection="0"/>
    <xf numFmtId="0" fontId="59" fillId="43" borderId="36" applyNumberFormat="0" applyAlignment="0" applyProtection="0"/>
    <xf numFmtId="0" fontId="60" fillId="129" borderId="36" applyNumberFormat="0" applyAlignment="0" applyProtection="0"/>
    <xf numFmtId="0" fontId="61" fillId="130" borderId="37" applyNumberFormat="0" applyAlignment="0" applyProtection="0"/>
    <xf numFmtId="0" fontId="59" fillId="66" borderId="36" applyNumberFormat="0" applyAlignment="0" applyProtection="0"/>
    <xf numFmtId="0" fontId="61" fillId="130" borderId="37" applyNumberFormat="0" applyAlignment="0" applyProtection="0"/>
    <xf numFmtId="0" fontId="64" fillId="8" borderId="25" applyNumberFormat="0" applyAlignment="0" applyProtection="0"/>
    <xf numFmtId="0" fontId="60" fillId="129" borderId="36" applyNumberFormat="0" applyAlignment="0" applyProtection="0"/>
    <xf numFmtId="0" fontId="59" fillId="66" borderId="36" applyNumberFormat="0" applyAlignment="0" applyProtection="0"/>
    <xf numFmtId="0" fontId="62" fillId="66" borderId="36" applyNumberFormat="0" applyAlignment="0" applyProtection="0"/>
    <xf numFmtId="0" fontId="60" fillId="129" borderId="36" applyNumberFormat="0" applyAlignment="0" applyProtection="0"/>
    <xf numFmtId="0" fontId="61" fillId="130" borderId="37" applyNumberFormat="0" applyAlignment="0" applyProtection="0"/>
    <xf numFmtId="0" fontId="63" fillId="131" borderId="36" applyNumberFormat="0" applyAlignment="0" applyProtection="0"/>
    <xf numFmtId="0" fontId="59" fillId="66" borderId="36" applyNumberFormat="0" applyAlignment="0" applyProtection="0"/>
    <xf numFmtId="0" fontId="63" fillId="131" borderId="36" applyNumberFormat="0" applyAlignment="0" applyProtection="0"/>
    <xf numFmtId="0" fontId="60" fillId="129" borderId="36" applyNumberFormat="0" applyAlignment="0" applyProtection="0"/>
    <xf numFmtId="0" fontId="59" fillId="66" borderId="36" applyNumberFormat="0" applyAlignment="0" applyProtection="0"/>
    <xf numFmtId="0" fontId="59" fillId="132" borderId="36" applyNumberFormat="0" applyAlignment="0" applyProtection="0"/>
    <xf numFmtId="0" fontId="59" fillId="132" borderId="36" applyNumberFormat="0" applyAlignment="0" applyProtection="0"/>
    <xf numFmtId="0" fontId="59" fillId="66" borderId="36" applyNumberFormat="0" applyAlignment="0" applyProtection="0"/>
    <xf numFmtId="0" fontId="59" fillId="66" borderId="36" applyNumberFormat="0" applyAlignment="0" applyProtection="0"/>
    <xf numFmtId="0" fontId="59" fillId="66" borderId="36" applyNumberFormat="0" applyAlignment="0" applyProtection="0"/>
    <xf numFmtId="0" fontId="65" fillId="43" borderId="36" applyNumberFormat="0" applyAlignment="0" applyProtection="0"/>
    <xf numFmtId="0" fontId="17" fillId="8" borderId="25"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6" fillId="133" borderId="38" applyNumberFormat="0" applyAlignment="0" applyProtection="0"/>
    <xf numFmtId="0" fontId="66" fillId="133" borderId="38" applyNumberFormat="0" applyAlignment="0" applyProtection="0"/>
    <xf numFmtId="0" fontId="66" fillId="133" borderId="38" applyNumberFormat="0" applyAlignment="0" applyProtection="0"/>
    <xf numFmtId="0" fontId="68" fillId="134"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19"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06" borderId="38" applyNumberFormat="0" applyAlignment="0" applyProtection="0"/>
    <xf numFmtId="0" fontId="67" fillId="133" borderId="38" applyNumberFormat="0" applyAlignment="0" applyProtection="0"/>
    <xf numFmtId="0" fontId="66" fillId="106"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8" fillId="134"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8" fillId="134"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19"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9" fillId="9" borderId="2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8" fillId="134"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8" fillId="134" borderId="38" applyNumberFormat="0" applyAlignment="0" applyProtection="0"/>
    <xf numFmtId="0" fontId="67" fillId="133" borderId="38" applyNumberFormat="0" applyAlignment="0" applyProtection="0"/>
    <xf numFmtId="0" fontId="66" fillId="106"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06"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8" fillId="134"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5" borderId="38" applyNumberFormat="0" applyAlignment="0" applyProtection="0"/>
    <xf numFmtId="0" fontId="67" fillId="133" borderId="38" applyNumberFormat="0" applyAlignment="0" applyProtection="0"/>
    <xf numFmtId="0" fontId="66" fillId="135"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19" fillId="9" borderId="2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6"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67" fillId="133" borderId="38" applyNumberFormat="0" applyAlignment="0" applyProtection="0"/>
    <xf numFmtId="0" fontId="26" fillId="53" borderId="0">
      <alignment horizontal="center" wrapText="1"/>
    </xf>
    <xf numFmtId="174" fontId="25" fillId="53" borderId="0">
      <alignment horizontal="center" wrapText="1"/>
    </xf>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171" fontId="70" fillId="0" borderId="0"/>
    <xf numFmtId="171" fontId="71" fillId="0" borderId="0"/>
    <xf numFmtId="171" fontId="70" fillId="0" borderId="0"/>
    <xf numFmtId="171" fontId="71" fillId="0" borderId="0"/>
    <xf numFmtId="171" fontId="71" fillId="0" borderId="0"/>
    <xf numFmtId="41" fontId="25" fillId="0" borderId="0" applyFont="0" applyFill="0" applyBorder="0" applyAlignment="0" applyProtection="0"/>
    <xf numFmtId="41" fontId="7" fillId="0" borderId="0" applyFont="0" applyFill="0" applyBorder="0" applyAlignment="0" applyProtection="0"/>
    <xf numFmtId="0" fontId="34" fillId="0" borderId="0"/>
    <xf numFmtId="175" fontId="34" fillId="0" borderId="0"/>
    <xf numFmtId="175" fontId="34" fillId="0" borderId="0"/>
    <xf numFmtId="39" fontId="34" fillId="0" borderId="0"/>
    <xf numFmtId="0" fontId="34" fillId="0" borderId="0"/>
    <xf numFmtId="176" fontId="34" fillId="0" borderId="0"/>
    <xf numFmtId="176" fontId="34" fillId="0" borderId="0"/>
    <xf numFmtId="40" fontId="3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0" fontId="33"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0" fontId="33"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7"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178"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40"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7" fillId="0" borderId="0" applyFont="0" applyFill="0" applyBorder="0" applyAlignment="0" applyProtection="0"/>
    <xf numFmtId="43" fontId="40"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40" fillId="0" borderId="0" applyFont="0" applyFill="0" applyBorder="0" applyAlignment="0" applyProtection="0"/>
    <xf numFmtId="43" fontId="29" fillId="0" borderId="0" applyFont="0" applyFill="0" applyBorder="0" applyAlignment="0" applyProtection="0"/>
    <xf numFmtId="43" fontId="40"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73"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3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0" fontId="33" fillId="0" borderId="0" applyFont="0" applyFill="0" applyBorder="0" applyAlignment="0" applyProtection="0"/>
    <xf numFmtId="43" fontId="2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1" fontId="75" fillId="0" borderId="0">
      <alignment horizontal="center" vertical="center"/>
    </xf>
    <xf numFmtId="42" fontId="25" fillId="0" borderId="0" applyFont="0" applyFill="0" applyBorder="0" applyAlignment="0" applyProtection="0"/>
    <xf numFmtId="7" fontId="34" fillId="0" borderId="0" applyFont="0" applyFill="0" applyBorder="0" applyAlignment="0" applyProtection="0"/>
    <xf numFmtId="0"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9"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8" fontId="33" fillId="0" borderId="0" applyFont="0" applyFill="0" applyBorder="0" applyAlignment="0" applyProtection="0"/>
    <xf numFmtId="44" fontId="7"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8" fontId="33" fillId="0" borderId="0" applyFont="0" applyFill="0" applyBorder="0" applyAlignment="0" applyProtection="0"/>
    <xf numFmtId="44" fontId="37" fillId="0" borderId="0" applyFont="0" applyFill="0" applyBorder="0" applyAlignment="0" applyProtection="0"/>
    <xf numFmtId="8" fontId="33"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8" fontId="33"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9"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alignment vertical="center"/>
    </xf>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8" fontId="33"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8" fontId="33"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40"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74"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3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44" fontId="37" fillId="0" borderId="0" applyFont="0" applyFill="0" applyBorder="0" applyAlignment="0" applyProtection="0"/>
    <xf numFmtId="44" fontId="7"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33" fillId="0" borderId="0" applyFont="0" applyFill="0" applyBorder="0" applyAlignment="0" applyProtection="0"/>
    <xf numFmtId="180" fontId="76" fillId="132" borderId="1" applyFont="0" applyFill="0" applyBorder="0" applyAlignment="0"/>
    <xf numFmtId="0" fontId="77" fillId="136" borderId="0" applyNumberFormat="0" applyBorder="0" applyAlignment="0" applyProtection="0"/>
    <xf numFmtId="0" fontId="77" fillId="136" borderId="0" applyNumberFormat="0" applyBorder="0" applyAlignment="0" applyProtection="0"/>
    <xf numFmtId="0" fontId="77" fillId="137" borderId="0" applyNumberFormat="0" applyBorder="0" applyAlignment="0" applyProtection="0"/>
    <xf numFmtId="0" fontId="77" fillId="137" borderId="0" applyNumberFormat="0" applyBorder="0" applyAlignment="0" applyProtection="0"/>
    <xf numFmtId="0" fontId="77" fillId="138" borderId="0" applyNumberFormat="0" applyBorder="0" applyAlignment="0" applyProtection="0"/>
    <xf numFmtId="0" fontId="77" fillId="138" borderId="0" applyNumberFormat="0" applyBorder="0" applyAlignment="0" applyProtection="0"/>
    <xf numFmtId="0" fontId="77" fillId="139" borderId="0" applyNumberFormat="0" applyBorder="0" applyAlignment="0" applyProtection="0"/>
    <xf numFmtId="0" fontId="77" fillId="139" borderId="0" applyNumberFormat="0" applyBorder="0" applyAlignment="0" applyProtection="0"/>
    <xf numFmtId="0" fontId="77" fillId="140" borderId="0" applyNumberFormat="0" applyBorder="0" applyAlignment="0" applyProtection="0"/>
    <xf numFmtId="0" fontId="34" fillId="0" borderId="0"/>
    <xf numFmtId="169" fontId="35" fillId="0" borderId="0"/>
    <xf numFmtId="169" fontId="35"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21"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37" fontId="35" fillId="66" borderId="0"/>
    <xf numFmtId="174" fontId="25" fillId="66" borderId="0"/>
    <xf numFmtId="39" fontId="35" fillId="66" borderId="0"/>
    <xf numFmtId="174" fontId="25" fillId="66" borderId="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39" borderId="0" applyNumberFormat="0" applyBorder="0" applyAlignment="0" applyProtection="0"/>
    <xf numFmtId="0" fontId="84" fillId="52" borderId="0" applyNumberFormat="0" applyBorder="0" applyAlignment="0" applyProtection="0"/>
    <xf numFmtId="0" fontId="83" fillId="51" borderId="0" applyNumberFormat="0" applyBorder="0" applyAlignment="0" applyProtection="0"/>
    <xf numFmtId="0" fontId="84" fillId="52" borderId="0" applyNumberFormat="0" applyBorder="0" applyAlignment="0" applyProtection="0"/>
    <xf numFmtId="0" fontId="37" fillId="114" borderId="0" applyNumberFormat="0" applyBorder="0" applyAlignment="0" applyProtection="0"/>
    <xf numFmtId="0" fontId="85" fillId="51" borderId="0" applyNumberFormat="0" applyBorder="0" applyAlignment="0" applyProtection="0"/>
    <xf numFmtId="0" fontId="84" fillId="52" borderId="0" applyNumberFormat="0" applyBorder="0" applyAlignment="0" applyProtection="0"/>
    <xf numFmtId="0" fontId="83" fillId="141" borderId="0" applyNumberFormat="0" applyBorder="0" applyAlignment="0" applyProtection="0"/>
    <xf numFmtId="0" fontId="84" fillId="52" borderId="0" applyNumberFormat="0" applyBorder="0" applyAlignment="0" applyProtection="0"/>
    <xf numFmtId="0" fontId="83" fillId="141" borderId="0" applyNumberFormat="0" applyBorder="0" applyAlignment="0" applyProtection="0"/>
    <xf numFmtId="0" fontId="84" fillId="52" borderId="0" applyNumberFormat="0" applyBorder="0" applyAlignment="0" applyProtection="0"/>
    <xf numFmtId="0" fontId="83" fillId="39" borderId="0" applyNumberFormat="0" applyBorder="0" applyAlignment="0" applyProtection="0"/>
    <xf numFmtId="0" fontId="83" fillId="51" borderId="0" applyNumberFormat="0" applyBorder="0" applyAlignment="0" applyProtection="0"/>
    <xf numFmtId="0" fontId="83" fillId="39" borderId="0" applyNumberFormat="0" applyBorder="0" applyAlignment="0" applyProtection="0"/>
    <xf numFmtId="0" fontId="84" fillId="52" borderId="0" applyNumberFormat="0" applyBorder="0" applyAlignment="0" applyProtection="0"/>
    <xf numFmtId="0" fontId="83" fillId="51" borderId="0" applyNumberFormat="0" applyBorder="0" applyAlignment="0" applyProtection="0"/>
    <xf numFmtId="0" fontId="37" fillId="114" borderId="0" applyNumberFormat="0" applyBorder="0" applyAlignment="0" applyProtection="0"/>
    <xf numFmtId="0" fontId="37" fillId="114" borderId="0" applyNumberFormat="0" applyBorder="0" applyAlignment="0" applyProtection="0"/>
    <xf numFmtId="0" fontId="86" fillId="4" borderId="0" applyNumberFormat="0" applyBorder="0" applyAlignment="0" applyProtection="0"/>
    <xf numFmtId="0" fontId="84" fillId="52" borderId="0" applyNumberFormat="0" applyBorder="0" applyAlignment="0" applyProtection="0"/>
    <xf numFmtId="0" fontId="83" fillId="51" borderId="0" applyNumberFormat="0" applyBorder="0" applyAlignment="0" applyProtection="0"/>
    <xf numFmtId="166" fontId="12" fillId="4" borderId="0" applyNumberFormat="0" applyBorder="0" applyAlignment="0" applyProtection="0"/>
    <xf numFmtId="0" fontId="84" fillId="52" borderId="0" applyNumberFormat="0" applyBorder="0" applyAlignment="0" applyProtection="0"/>
    <xf numFmtId="0" fontId="83" fillId="141" borderId="0" applyNumberFormat="0" applyBorder="0" applyAlignment="0" applyProtection="0"/>
    <xf numFmtId="0" fontId="83" fillId="51" borderId="0" applyNumberFormat="0" applyBorder="0" applyAlignment="0" applyProtection="0"/>
    <xf numFmtId="0" fontId="83" fillId="141" borderId="0" applyNumberFormat="0" applyBorder="0" applyAlignment="0" applyProtection="0"/>
    <xf numFmtId="0" fontId="84" fillId="52" borderId="0" applyNumberFormat="0" applyBorder="0" applyAlignment="0" applyProtection="0"/>
    <xf numFmtId="0" fontId="83" fillId="51"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51" borderId="0" applyNumberFormat="0" applyBorder="0" applyAlignment="0" applyProtection="0"/>
    <xf numFmtId="0" fontId="83" fillId="39" borderId="0" applyNumberFormat="0" applyBorder="0" applyAlignment="0" applyProtection="0"/>
    <xf numFmtId="0" fontId="83" fillId="39"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7" borderId="0" applyNumberFormat="0" applyBorder="0" applyAlignment="0" applyProtection="0"/>
    <xf numFmtId="0" fontId="12" fillId="4" borderId="0" applyNumberFormat="0" applyBorder="0" applyAlignment="0" applyProtection="0"/>
    <xf numFmtId="38" fontId="35" fillId="132" borderId="0" applyNumberFormat="0" applyBorder="0" applyAlignment="0" applyProtection="0"/>
    <xf numFmtId="38" fontId="35" fillId="132" borderId="0" applyNumberFormat="0" applyBorder="0" applyAlignment="0" applyProtection="0"/>
    <xf numFmtId="38" fontId="35" fillId="132" borderId="0" applyNumberFormat="0" applyBorder="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8" fillId="0" borderId="39" applyNumberFormat="0" applyFill="0" applyAlignment="0" applyProtection="0"/>
    <xf numFmtId="0" fontId="88" fillId="0" borderId="39" applyNumberFormat="0" applyFill="0" applyAlignment="0" applyProtection="0"/>
    <xf numFmtId="0" fontId="87" fillId="0" borderId="39" applyNumberFormat="0" applyFill="0" applyAlignment="0" applyProtection="0"/>
    <xf numFmtId="0" fontId="89" fillId="0" borderId="40" applyNumberFormat="0" applyFill="0" applyAlignment="0" applyProtection="0"/>
    <xf numFmtId="0" fontId="89" fillId="0" borderId="41"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90" fillId="0" borderId="39"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8" fillId="0" borderId="39" applyNumberFormat="0" applyFill="0" applyAlignment="0" applyProtection="0"/>
    <xf numFmtId="0" fontId="91" fillId="0" borderId="22" applyNumberFormat="0" applyFill="0" applyAlignment="0" applyProtection="0"/>
    <xf numFmtId="0" fontId="88"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9" fillId="0" borderId="41"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8"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8"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7" fillId="0" borderId="39" applyNumberFormat="0" applyFill="0" applyAlignment="0" applyProtection="0"/>
    <xf numFmtId="0" fontId="89" fillId="0" borderId="42" applyNumberFormat="0" applyFill="0" applyAlignment="0" applyProtection="0"/>
    <xf numFmtId="0" fontId="89" fillId="0" borderId="42" applyNumberFormat="0" applyFill="0" applyAlignment="0" applyProtection="0"/>
    <xf numFmtId="0" fontId="89" fillId="0" borderId="42" applyNumberFormat="0" applyFill="0" applyAlignment="0" applyProtection="0"/>
    <xf numFmtId="0" fontId="89" fillId="0" borderId="42" applyNumberFormat="0" applyFill="0" applyAlignment="0" applyProtection="0"/>
    <xf numFmtId="0" fontId="89" fillId="0" borderId="42" applyNumberFormat="0" applyFill="0" applyAlignment="0" applyProtection="0"/>
    <xf numFmtId="0" fontId="89" fillId="0" borderId="42" applyNumberFormat="0" applyFill="0" applyAlignment="0" applyProtection="0"/>
    <xf numFmtId="0" fontId="89" fillId="0" borderId="42" applyNumberFormat="0" applyFill="0" applyAlignment="0" applyProtection="0"/>
    <xf numFmtId="0" fontId="9" fillId="0" borderId="22" applyNumberFormat="0" applyFill="0" applyAlignment="0" applyProtection="0"/>
    <xf numFmtId="0" fontId="87" fillId="0" borderId="39"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3" fillId="0" borderId="43" applyNumberFormat="0" applyFill="0" applyAlignment="0" applyProtection="0"/>
    <xf numFmtId="0" fontId="93" fillId="0" borderId="43" applyNumberFormat="0" applyFill="0" applyAlignment="0" applyProtection="0"/>
    <xf numFmtId="0" fontId="92" fillId="0" borderId="43" applyNumberFormat="0" applyFill="0" applyAlignment="0" applyProtection="0"/>
    <xf numFmtId="0" fontId="94" fillId="0" borderId="44"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5"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3" fillId="0" borderId="43" applyNumberFormat="0" applyFill="0" applyAlignment="0" applyProtection="0"/>
    <xf numFmtId="0" fontId="96" fillId="0" borderId="23" applyNumberFormat="0" applyFill="0" applyAlignment="0" applyProtection="0"/>
    <xf numFmtId="0" fontId="93"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4" fillId="0" borderId="44" applyNumberFormat="0" applyFill="0" applyAlignment="0" applyProtection="0"/>
    <xf numFmtId="0" fontId="94" fillId="0" borderId="44" applyNumberFormat="0" applyFill="0" applyAlignment="0" applyProtection="0"/>
    <xf numFmtId="0" fontId="94" fillId="0" borderId="44" applyNumberFormat="0" applyFill="0" applyAlignment="0" applyProtection="0"/>
    <xf numFmtId="0" fontId="94" fillId="0" borderId="44" applyNumberFormat="0" applyFill="0" applyAlignment="0" applyProtection="0"/>
    <xf numFmtId="0" fontId="94" fillId="0" borderId="44" applyNumberFormat="0" applyFill="0" applyAlignment="0" applyProtection="0"/>
    <xf numFmtId="0" fontId="94" fillId="0" borderId="44" applyNumberFormat="0" applyFill="0" applyAlignment="0" applyProtection="0"/>
    <xf numFmtId="0" fontId="94" fillId="0" borderId="44"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3" fillId="0" borderId="43" applyNumberFormat="0" applyFill="0" applyAlignment="0" applyProtection="0"/>
    <xf numFmtId="0" fontId="92"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4" fillId="0" borderId="43" applyNumberFormat="0" applyFill="0" applyAlignment="0" applyProtection="0"/>
    <xf numFmtId="0" fontId="92" fillId="0" borderId="43" applyNumberFormat="0" applyFill="0" applyAlignment="0" applyProtection="0"/>
    <xf numFmtId="0" fontId="94" fillId="0" borderId="43" applyNumberFormat="0" applyFill="0" applyAlignment="0" applyProtection="0"/>
    <xf numFmtId="0" fontId="93"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2" fillId="0" borderId="43"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94" fillId="0" borderId="45" applyNumberFormat="0" applyFill="0" applyAlignment="0" applyProtection="0"/>
    <xf numFmtId="0" fontId="10" fillId="0" borderId="23"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8" fillId="0" borderId="46" applyNumberFormat="0" applyFill="0" applyAlignment="0" applyProtection="0"/>
    <xf numFmtId="0" fontId="99" fillId="0" borderId="47" applyNumberFormat="0" applyFill="0" applyAlignment="0" applyProtection="0"/>
    <xf numFmtId="0" fontId="97" fillId="0" borderId="46" applyNumberFormat="0" applyFill="0" applyAlignment="0" applyProtection="0"/>
    <xf numFmtId="0" fontId="100" fillId="0" borderId="46" applyNumberFormat="0" applyFill="0" applyAlignment="0" applyProtection="0"/>
    <xf numFmtId="0" fontId="99" fillId="0" borderId="48" applyNumberFormat="0" applyFill="0" applyAlignment="0" applyProtection="0"/>
    <xf numFmtId="0" fontId="99" fillId="0" borderId="48" applyNumberFormat="0" applyFill="0" applyAlignment="0" applyProtection="0"/>
    <xf numFmtId="0" fontId="98" fillId="0" borderId="46" applyNumberFormat="0" applyFill="0" applyAlignment="0" applyProtection="0"/>
    <xf numFmtId="0" fontId="97" fillId="0" borderId="46" applyNumberFormat="0" applyFill="0" applyAlignment="0" applyProtection="0"/>
    <xf numFmtId="0" fontId="99" fillId="0" borderId="49" applyNumberFormat="0" applyFill="0" applyAlignment="0" applyProtection="0"/>
    <xf numFmtId="0" fontId="98" fillId="0" borderId="46" applyNumberFormat="0" applyFill="0" applyAlignment="0" applyProtection="0"/>
    <xf numFmtId="0" fontId="97" fillId="0" borderId="46" applyNumberFormat="0" applyFill="0" applyAlignment="0" applyProtection="0"/>
    <xf numFmtId="0" fontId="99" fillId="0" borderId="47" applyNumberFormat="0" applyFill="0" applyAlignment="0" applyProtection="0"/>
    <xf numFmtId="0" fontId="101" fillId="0" borderId="24" applyNumberFormat="0" applyFill="0" applyAlignment="0" applyProtection="0"/>
    <xf numFmtId="0" fontId="98" fillId="0" borderId="46" applyNumberFormat="0" applyFill="0" applyAlignment="0" applyProtection="0"/>
    <xf numFmtId="0" fontId="97" fillId="0" borderId="46" applyNumberFormat="0" applyFill="0" applyAlignment="0" applyProtection="0"/>
    <xf numFmtId="0" fontId="100" fillId="0" borderId="46" applyNumberFormat="0" applyFill="0" applyAlignment="0" applyProtection="0"/>
    <xf numFmtId="0" fontId="98" fillId="0" borderId="46" applyNumberFormat="0" applyFill="0" applyAlignment="0" applyProtection="0"/>
    <xf numFmtId="0" fontId="99" fillId="0" borderId="48" applyNumberFormat="0" applyFill="0" applyAlignment="0" applyProtection="0"/>
    <xf numFmtId="0" fontId="97" fillId="0" borderId="46" applyNumberFormat="0" applyFill="0" applyAlignment="0" applyProtection="0"/>
    <xf numFmtId="0" fontId="99" fillId="0" borderId="48" applyNumberFormat="0" applyFill="0" applyAlignment="0" applyProtection="0"/>
    <xf numFmtId="0" fontId="98"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7" fillId="0" borderId="46" applyNumberFormat="0" applyFill="0" applyAlignment="0" applyProtection="0"/>
    <xf numFmtId="0" fontId="99" fillId="0" borderId="50" applyNumberFormat="0" applyFill="0" applyAlignment="0" applyProtection="0"/>
    <xf numFmtId="0" fontId="11" fillId="0" borderId="24"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97"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9" fillId="0" borderId="0" applyNumberFormat="0" applyFill="0" applyBorder="0" applyAlignment="0" applyProtection="0"/>
    <xf numFmtId="0" fontId="101"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11"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34" fillId="0" borderId="0"/>
    <xf numFmtId="181" fontId="34" fillId="0" borderId="0"/>
    <xf numFmtId="181" fontId="34" fillId="0" borderId="0"/>
    <xf numFmtId="0" fontId="102" fillId="0" borderId="0" applyNumberFormat="0" applyFill="0" applyBorder="0" applyAlignment="0" applyProtection="0">
      <alignment vertical="top"/>
      <protection locked="0"/>
    </xf>
    <xf numFmtId="0" fontId="103" fillId="0" borderId="0" applyNumberFormat="0" applyFill="0" applyBorder="0" applyAlignment="0" applyProtection="0"/>
    <xf numFmtId="0" fontId="103" fillId="0" borderId="0" applyNumberFormat="0" applyFill="0" applyBorder="0" applyAlignment="0" applyProtection="0"/>
    <xf numFmtId="166" fontId="104" fillId="0" borderId="0" applyNumberFormat="0" applyFill="0" applyBorder="0" applyAlignment="0" applyProtection="0">
      <alignment vertical="top"/>
      <protection locked="0"/>
    </xf>
    <xf numFmtId="166" fontId="105" fillId="0" borderId="0" applyNumberFormat="0" applyFill="0" applyBorder="0" applyAlignment="0" applyProtection="0">
      <alignment vertical="top"/>
      <protection locked="0"/>
    </xf>
    <xf numFmtId="166" fontId="106" fillId="0" borderId="0" applyNumberFormat="0" applyFill="0" applyBorder="0" applyAlignment="0" applyProtection="0"/>
    <xf numFmtId="166" fontId="106" fillId="0" borderId="0" applyNumberFormat="0" applyFill="0" applyBorder="0" applyAlignment="0" applyProtection="0"/>
    <xf numFmtId="166" fontId="106" fillId="0" borderId="0" applyNumberFormat="0" applyFill="0" applyBorder="0" applyAlignment="0" applyProtection="0"/>
    <xf numFmtId="166" fontId="106" fillId="0" borderId="0" applyNumberFormat="0" applyFill="0" applyBorder="0" applyAlignment="0" applyProtection="0"/>
    <xf numFmtId="166" fontId="106" fillId="0" borderId="0" applyNumberFormat="0" applyFill="0" applyBorder="0" applyAlignment="0" applyProtection="0"/>
    <xf numFmtId="0" fontId="104" fillId="0" borderId="0" applyNumberFormat="0" applyFill="0" applyBorder="0" applyAlignment="0" applyProtection="0">
      <alignment vertical="top"/>
      <protection locked="0"/>
    </xf>
    <xf numFmtId="10" fontId="35" fillId="142" borderId="1" applyNumberFormat="0" applyBorder="0" applyAlignment="0" applyProtection="0"/>
    <xf numFmtId="10" fontId="35" fillId="142" borderId="1" applyNumberFormat="0" applyBorder="0" applyAlignment="0" applyProtection="0"/>
    <xf numFmtId="10" fontId="35" fillId="142" borderId="1" applyNumberFormat="0" applyBorder="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8" fillId="60" borderId="36" applyNumberFormat="0" applyAlignment="0" applyProtection="0"/>
    <xf numFmtId="0" fontId="109" fillId="123" borderId="37" applyNumberFormat="0" applyAlignment="0" applyProtection="0"/>
    <xf numFmtId="0" fontId="107" fillId="49" borderId="36" applyNumberFormat="0" applyAlignment="0" applyProtection="0"/>
    <xf numFmtId="0" fontId="110" fillId="49" borderId="36" applyNumberFormat="0" applyAlignment="0" applyProtection="0"/>
    <xf numFmtId="0" fontId="110" fillId="49" borderId="36" applyNumberFormat="0" applyAlignment="0" applyProtection="0"/>
    <xf numFmtId="0" fontId="109" fillId="123" borderId="36" applyNumberFormat="0" applyAlignment="0" applyProtection="0"/>
    <xf numFmtId="0" fontId="109" fillId="123" borderId="36" applyNumberFormat="0" applyAlignment="0" applyProtection="0"/>
    <xf numFmtId="0" fontId="110" fillId="49" borderId="36" applyNumberFormat="0" applyAlignment="0" applyProtection="0"/>
    <xf numFmtId="0" fontId="108" fillId="60" borderId="36" applyNumberFormat="0" applyAlignment="0" applyProtection="0"/>
    <xf numFmtId="0" fontId="110" fillId="49" borderId="36" applyNumberFormat="0" applyAlignment="0" applyProtection="0"/>
    <xf numFmtId="0" fontId="107" fillId="49" borderId="36" applyNumberFormat="0" applyAlignment="0" applyProtection="0"/>
    <xf numFmtId="0" fontId="108" fillId="60" borderId="36" applyNumberFormat="0" applyAlignment="0" applyProtection="0"/>
    <xf numFmtId="0" fontId="109" fillId="123" borderId="37" applyNumberFormat="0" applyAlignment="0" applyProtection="0"/>
    <xf numFmtId="0" fontId="107" fillId="49" borderId="36" applyNumberFormat="0" applyAlignment="0" applyProtection="0"/>
    <xf numFmtId="0" fontId="110" fillId="49" borderId="36" applyNumberFormat="0" applyAlignment="0" applyProtection="0"/>
    <xf numFmtId="0" fontId="109" fillId="123" borderId="37" applyNumberFormat="0" applyAlignment="0" applyProtection="0"/>
    <xf numFmtId="0" fontId="111" fillId="7" borderId="25" applyNumberFormat="0" applyAlignment="0" applyProtection="0"/>
    <xf numFmtId="0" fontId="108" fillId="60" borderId="36" applyNumberFormat="0" applyAlignment="0" applyProtection="0"/>
    <xf numFmtId="0" fontId="107" fillId="49" borderId="36" applyNumberFormat="0" applyAlignment="0" applyProtection="0"/>
    <xf numFmtId="0" fontId="108" fillId="60" borderId="36" applyNumberFormat="0" applyAlignment="0" applyProtection="0"/>
    <xf numFmtId="0" fontId="109" fillId="123" borderId="37" applyNumberFormat="0" applyAlignment="0" applyProtection="0"/>
    <xf numFmtId="0" fontId="109" fillId="123" borderId="36" applyNumberFormat="0" applyAlignment="0" applyProtection="0"/>
    <xf numFmtId="0" fontId="107" fillId="49" borderId="36" applyNumberFormat="0" applyAlignment="0" applyProtection="0"/>
    <xf numFmtId="0" fontId="109" fillId="123" borderId="36" applyNumberFormat="0" applyAlignment="0" applyProtection="0"/>
    <xf numFmtId="0" fontId="108" fillId="60" borderId="36" applyNumberFormat="0" applyAlignment="0" applyProtection="0"/>
    <xf numFmtId="0" fontId="107" fillId="49" borderId="36" applyNumberFormat="0" applyAlignment="0" applyProtection="0"/>
    <xf numFmtId="0" fontId="107" fillId="61" borderId="36" applyNumberFormat="0" applyAlignment="0" applyProtection="0"/>
    <xf numFmtId="0" fontId="107" fillId="61"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49" borderId="36" applyNumberFormat="0" applyAlignment="0" applyProtection="0"/>
    <xf numFmtId="0" fontId="107" fillId="73" borderId="36" applyNumberFormat="0" applyAlignment="0" applyProtection="0"/>
    <xf numFmtId="0" fontId="15" fillId="7" borderId="25" applyNumberFormat="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3" fillId="0" borderId="51" applyNumberFormat="0" applyFill="0" applyAlignment="0" applyProtection="0"/>
    <xf numFmtId="0" fontId="83" fillId="0" borderId="52" applyNumberFormat="0" applyFill="0" applyAlignment="0" applyProtection="0"/>
    <xf numFmtId="0" fontId="112" fillId="0" borderId="51" applyNumberFormat="0" applyFill="0" applyAlignment="0" applyProtection="0"/>
    <xf numFmtId="0" fontId="114" fillId="0" borderId="53" applyNumberFormat="0" applyFill="0" applyAlignment="0" applyProtection="0"/>
    <xf numFmtId="0" fontId="114" fillId="0" borderId="53" applyNumberFormat="0" applyFill="0" applyAlignment="0" applyProtection="0"/>
    <xf numFmtId="0" fontId="113" fillId="0" borderId="51" applyNumberFormat="0" applyFill="0" applyAlignment="0" applyProtection="0"/>
    <xf numFmtId="0" fontId="112" fillId="0" borderId="51" applyNumberFormat="0" applyFill="0" applyAlignment="0" applyProtection="0"/>
    <xf numFmtId="0" fontId="113" fillId="0" borderId="51" applyNumberFormat="0" applyFill="0" applyAlignment="0" applyProtection="0"/>
    <xf numFmtId="0" fontId="112" fillId="0" borderId="51" applyNumberFormat="0" applyFill="0" applyAlignment="0" applyProtection="0"/>
    <xf numFmtId="0" fontId="83" fillId="0" borderId="52" applyNumberFormat="0" applyFill="0" applyAlignment="0" applyProtection="0"/>
    <xf numFmtId="0" fontId="115" fillId="0" borderId="27" applyNumberFormat="0" applyFill="0" applyAlignment="0" applyProtection="0"/>
    <xf numFmtId="0" fontId="113" fillId="0" borderId="51" applyNumberFormat="0" applyFill="0" applyAlignment="0" applyProtection="0"/>
    <xf numFmtId="0" fontId="112" fillId="0" borderId="51" applyNumberFormat="0" applyFill="0" applyAlignment="0" applyProtection="0"/>
    <xf numFmtId="0" fontId="116" fillId="0" borderId="51" applyNumberFormat="0" applyFill="0" applyAlignment="0" applyProtection="0"/>
    <xf numFmtId="0" fontId="113" fillId="0" borderId="51" applyNumberFormat="0" applyFill="0" applyAlignment="0" applyProtection="0"/>
    <xf numFmtId="0" fontId="114" fillId="0" borderId="53" applyNumberFormat="0" applyFill="0" applyAlignment="0" applyProtection="0"/>
    <xf numFmtId="0" fontId="112" fillId="0" borderId="51" applyNumberFormat="0" applyFill="0" applyAlignment="0" applyProtection="0"/>
    <xf numFmtId="0" fontId="114" fillId="0" borderId="53" applyNumberFormat="0" applyFill="0" applyAlignment="0" applyProtection="0"/>
    <xf numFmtId="0" fontId="113"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2" fillId="0" borderId="51" applyNumberFormat="0" applyFill="0" applyAlignment="0" applyProtection="0"/>
    <xf numFmtId="0" fontId="117" fillId="0" borderId="54" applyNumberFormat="0" applyFill="0" applyAlignment="0" applyProtection="0"/>
    <xf numFmtId="0" fontId="18" fillId="0" borderId="27" applyNumberFormat="0" applyFill="0" applyAlignment="0" applyProtection="0"/>
    <xf numFmtId="14" fontId="34" fillId="0" borderId="0">
      <alignment horizontal="center"/>
    </xf>
    <xf numFmtId="37" fontId="26" fillId="66" borderId="0"/>
    <xf numFmtId="174" fontId="25" fillId="66" borderId="0"/>
    <xf numFmtId="0" fontId="34" fillId="0" borderId="1">
      <alignment horizontal="right"/>
    </xf>
    <xf numFmtId="182" fontId="35" fillId="0" borderId="1">
      <alignment horizontal="right"/>
    </xf>
    <xf numFmtId="182" fontId="35" fillId="0" borderId="1">
      <alignment horizontal="right"/>
    </xf>
    <xf numFmtId="0" fontId="34" fillId="0" borderId="0">
      <alignment horizontal="center"/>
    </xf>
    <xf numFmtId="182" fontId="35" fillId="0" borderId="0">
      <alignment horizontal="center"/>
    </xf>
    <xf numFmtId="182" fontId="35" fillId="0" borderId="0">
      <alignment horizontal="center"/>
    </xf>
    <xf numFmtId="0" fontId="34" fillId="0" borderId="0">
      <alignment horizontal="center"/>
    </xf>
    <xf numFmtId="183" fontId="34" fillId="0" borderId="0">
      <alignment horizontal="center"/>
    </xf>
    <xf numFmtId="183" fontId="34" fillId="0" borderId="0">
      <alignment horizontal="center"/>
    </xf>
    <xf numFmtId="17" fontId="34" fillId="0" borderId="0">
      <alignment horizontal="center"/>
    </xf>
    <xf numFmtId="184" fontId="27" fillId="0" borderId="0">
      <alignment horizontal="center"/>
    </xf>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9" fillId="143" borderId="0" applyNumberFormat="0" applyBorder="0" applyAlignment="0" applyProtection="0"/>
    <xf numFmtId="0" fontId="83" fillId="123" borderId="0" applyNumberFormat="0" applyBorder="0" applyAlignment="0" applyProtection="0"/>
    <xf numFmtId="0" fontId="118" fillId="73" borderId="0" applyNumberFormat="0" applyBorder="0" applyAlignment="0" applyProtection="0"/>
    <xf numFmtId="0" fontId="120" fillId="73" borderId="0" applyNumberFormat="0" applyBorder="0" applyAlignment="0" applyProtection="0"/>
    <xf numFmtId="0" fontId="118" fillId="123" borderId="0" applyNumberFormat="0" applyBorder="0" applyAlignment="0" applyProtection="0"/>
    <xf numFmtId="0" fontId="118" fillId="123" borderId="0" applyNumberFormat="0" applyBorder="0" applyAlignment="0" applyProtection="0"/>
    <xf numFmtId="0" fontId="119" fillId="143" borderId="0" applyNumberFormat="0" applyBorder="0" applyAlignment="0" applyProtection="0"/>
    <xf numFmtId="0" fontId="118" fillId="73" borderId="0" applyNumberFormat="0" applyBorder="0" applyAlignment="0" applyProtection="0"/>
    <xf numFmtId="0" fontId="119" fillId="143" borderId="0" applyNumberFormat="0" applyBorder="0" applyAlignment="0" applyProtection="0"/>
    <xf numFmtId="0" fontId="118" fillId="73" borderId="0" applyNumberFormat="0" applyBorder="0" applyAlignment="0" applyProtection="0"/>
    <xf numFmtId="0" fontId="83" fillId="123" borderId="0" applyNumberFormat="0" applyBorder="0" applyAlignment="0" applyProtection="0"/>
    <xf numFmtId="0" fontId="121" fillId="6" borderId="0" applyNumberFormat="0" applyBorder="0" applyAlignment="0" applyProtection="0"/>
    <xf numFmtId="0" fontId="119" fillId="143" borderId="0" applyNumberFormat="0" applyBorder="0" applyAlignment="0" applyProtection="0"/>
    <xf numFmtId="0" fontId="118" fillId="73" borderId="0" applyNumberFormat="0" applyBorder="0" applyAlignment="0" applyProtection="0"/>
    <xf numFmtId="166" fontId="14" fillId="6" borderId="0" applyNumberFormat="0" applyBorder="0" applyAlignment="0" applyProtection="0"/>
    <xf numFmtId="0" fontId="119" fillId="143" borderId="0" applyNumberFormat="0" applyBorder="0" applyAlignment="0" applyProtection="0"/>
    <xf numFmtId="0" fontId="118" fillId="123" borderId="0" applyNumberFormat="0" applyBorder="0" applyAlignment="0" applyProtection="0"/>
    <xf numFmtId="0" fontId="118" fillId="73" borderId="0" applyNumberFormat="0" applyBorder="0" applyAlignment="0" applyProtection="0"/>
    <xf numFmtId="0" fontId="118" fillId="123" borderId="0" applyNumberFormat="0" applyBorder="0" applyAlignment="0" applyProtection="0"/>
    <xf numFmtId="0" fontId="119" fillId="143" borderId="0" applyNumberFormat="0" applyBorder="0" applyAlignment="0" applyProtection="0"/>
    <xf numFmtId="0" fontId="118" fillId="73" borderId="0" applyNumberFormat="0" applyBorder="0" applyAlignment="0" applyProtection="0"/>
    <xf numFmtId="0" fontId="118" fillId="144" borderId="0" applyNumberFormat="0" applyBorder="0" applyAlignment="0" applyProtection="0"/>
    <xf numFmtId="0" fontId="118" fillId="144"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18" fillId="73" borderId="0" applyNumberFormat="0" applyBorder="0" applyAlignment="0" applyProtection="0"/>
    <xf numFmtId="0" fontId="122" fillId="73" borderId="0" applyNumberFormat="0" applyBorder="0" applyAlignment="0" applyProtection="0"/>
    <xf numFmtId="0" fontId="14" fillId="6" borderId="0" applyNumberFormat="0" applyBorder="0" applyAlignment="0" applyProtection="0"/>
    <xf numFmtId="185" fontId="123"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1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4"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7" fillId="0" borderId="0"/>
    <xf numFmtId="0" fontId="25"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7" fillId="0" borderId="0"/>
    <xf numFmtId="0" fontId="7" fillId="0" borderId="0"/>
    <xf numFmtId="0" fontId="7" fillId="0" borderId="0"/>
    <xf numFmtId="0" fontId="7" fillId="0" borderId="0"/>
    <xf numFmtId="0" fontId="35" fillId="145" borderId="0"/>
    <xf numFmtId="0" fontId="7" fillId="0" borderId="0"/>
    <xf numFmtId="0" fontId="7" fillId="0" borderId="0"/>
    <xf numFmtId="0" fontId="35" fillId="145" borderId="0"/>
    <xf numFmtId="0" fontId="7" fillId="0" borderId="0"/>
    <xf numFmtId="0" fontId="7" fillId="0" borderId="0"/>
    <xf numFmtId="186" fontId="125"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0" fontId="25" fillId="0" borderId="0"/>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0" fontId="25"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6" fontId="1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6" fontId="125" fillId="0" borderId="0"/>
    <xf numFmtId="0" fontId="25" fillId="0" borderId="0"/>
    <xf numFmtId="0" fontId="25" fillId="0" borderId="0"/>
    <xf numFmtId="186" fontId="1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6" fontId="125" fillId="0" borderId="0"/>
    <xf numFmtId="0" fontId="25" fillId="0" borderId="0"/>
    <xf numFmtId="0" fontId="25" fillId="0" borderId="0"/>
    <xf numFmtId="0" fontId="25" fillId="0" borderId="0"/>
    <xf numFmtId="0" fontId="25" fillId="0" borderId="0"/>
    <xf numFmtId="0" fontId="25" fillId="0" borderId="0"/>
    <xf numFmtId="186" fontId="125"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6" fontId="7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164" fontId="25" fillId="0" borderId="0">
      <alignment horizontal="left" wrapText="1"/>
    </xf>
    <xf numFmtId="0" fontId="35" fillId="145" borderId="0" applyProtection="0">
      <protection locked="0"/>
    </xf>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0" fontId="35" fillId="145" borderId="0"/>
    <xf numFmtId="164" fontId="25" fillId="0" borderId="0">
      <alignment horizontal="left" wrapText="1"/>
    </xf>
    <xf numFmtId="0" fontId="35" fillId="145" borderId="0"/>
    <xf numFmtId="164" fontId="25" fillId="0" borderId="0">
      <alignment horizontal="left" wrapText="1"/>
    </xf>
    <xf numFmtId="0" fontId="35" fillId="145" borderId="0" applyProtection="0">
      <protection locked="0"/>
    </xf>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25" fillId="0" borderId="0"/>
    <xf numFmtId="0" fontId="25" fillId="0" borderId="0"/>
    <xf numFmtId="0" fontId="25" fillId="0"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0" fontId="33"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25" fillId="0" borderId="0"/>
    <xf numFmtId="0" fontId="25" fillId="0" borderId="0"/>
    <xf numFmtId="0" fontId="25" fillId="0" borderId="0"/>
    <xf numFmtId="0" fontId="37" fillId="0" borderId="0"/>
    <xf numFmtId="0" fontId="35" fillId="145" borderId="0"/>
    <xf numFmtId="0" fontId="25" fillId="0" borderId="0"/>
    <xf numFmtId="166" fontId="7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33" fillId="0" borderId="0"/>
    <xf numFmtId="164" fontId="25" fillId="0" borderId="0">
      <alignment horizontal="left" wrapText="1"/>
    </xf>
    <xf numFmtId="0" fontId="33"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166" fontId="74" fillId="0" borderId="0"/>
    <xf numFmtId="0" fontId="25" fillId="0" borderId="0"/>
    <xf numFmtId="0" fontId="25" fillId="0" borderId="0"/>
    <xf numFmtId="0" fontId="3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33" fillId="0" borderId="0"/>
    <xf numFmtId="0" fontId="35" fillId="145"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166"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6" fontId="7" fillId="0" borderId="0"/>
    <xf numFmtId="0" fontId="25" fillId="0" borderId="0"/>
    <xf numFmtId="0" fontId="25" fillId="0" borderId="0"/>
    <xf numFmtId="0" fontId="7" fillId="0" borderId="0"/>
    <xf numFmtId="0" fontId="25" fillId="0" borderId="0"/>
    <xf numFmtId="166" fontId="7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9" fillId="0" borderId="0"/>
    <xf numFmtId="0" fontId="29"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7" fillId="0" borderId="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7" fillId="0" borderId="0"/>
    <xf numFmtId="0" fontId="7" fillId="0" borderId="0"/>
    <xf numFmtId="0" fontId="7" fillId="0" borderId="0"/>
    <xf numFmtId="0" fontId="7" fillId="0" borderId="0"/>
    <xf numFmtId="0" fontId="35" fillId="145"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7" fillId="0" borderId="0"/>
    <xf numFmtId="0" fontId="29" fillId="0" borderId="0"/>
    <xf numFmtId="0" fontId="29" fillId="0" borderId="0"/>
    <xf numFmtId="0" fontId="29" fillId="0" borderId="0"/>
    <xf numFmtId="0" fontId="25"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7" fillId="0" borderId="0"/>
    <xf numFmtId="0" fontId="25" fillId="0" borderId="0"/>
    <xf numFmtId="0" fontId="25" fillId="0" borderId="0"/>
    <xf numFmtId="0" fontId="25" fillId="0" borderId="0"/>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33"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33" fillId="0" borderId="0"/>
    <xf numFmtId="0" fontId="25"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33" fillId="0" borderId="0"/>
    <xf numFmtId="0" fontId="25"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5" fillId="0" borderId="0"/>
    <xf numFmtId="0" fontId="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5" fillId="0" borderId="0"/>
    <xf numFmtId="0" fontId="25" fillId="0" borderId="0"/>
    <xf numFmtId="0" fontId="7" fillId="0" borderId="0"/>
    <xf numFmtId="0" fontId="25"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33" fillId="0" borderId="0"/>
    <xf numFmtId="0" fontId="25"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33"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3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33"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33"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33"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125" fillId="0" borderId="0">
      <alignment horizontal="left" wrapText="1"/>
    </xf>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164" fontId="125" fillId="0" borderId="0">
      <alignment horizontal="left" wrapText="1"/>
    </xf>
    <xf numFmtId="0" fontId="25"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7" fillId="0" borderId="0"/>
    <xf numFmtId="0" fontId="7"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37" fillId="0" borderId="0"/>
    <xf numFmtId="0" fontId="7" fillId="0" borderId="0"/>
    <xf numFmtId="0" fontId="37" fillId="0" borderId="0"/>
    <xf numFmtId="0" fontId="25" fillId="0" borderId="0" applyNumberFormat="0" applyFont="0" applyFill="0" applyBorder="0" applyAlignment="0" applyProtection="0"/>
    <xf numFmtId="164" fontId="125" fillId="0" borderId="0">
      <alignment horizontal="left" wrapText="1"/>
    </xf>
    <xf numFmtId="0" fontId="25" fillId="0" borderId="0" applyNumberFormat="0" applyFont="0" applyFill="0" applyBorder="0" applyAlignment="0" applyProtection="0"/>
    <xf numFmtId="0" fontId="25" fillId="0" borderId="0"/>
    <xf numFmtId="0" fontId="25" fillId="0" borderId="0" applyNumberFormat="0" applyFont="0" applyFill="0" applyBorder="0" applyAlignment="0" applyProtection="0"/>
    <xf numFmtId="0" fontId="25" fillId="0" borderId="0"/>
    <xf numFmtId="0" fontId="25" fillId="0" borderId="0" applyNumberFormat="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6" fontId="7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6" fontId="74" fillId="0" borderId="0"/>
    <xf numFmtId="166" fontId="74" fillId="0" borderId="0"/>
    <xf numFmtId="166" fontId="74" fillId="0" borderId="0"/>
    <xf numFmtId="166" fontId="74" fillId="0" borderId="0"/>
    <xf numFmtId="166" fontId="74" fillId="0" borderId="0"/>
    <xf numFmtId="166" fontId="74" fillId="0" borderId="0"/>
    <xf numFmtId="166" fontId="74" fillId="0" borderId="0"/>
    <xf numFmtId="0" fontId="25" fillId="0" borderId="0"/>
    <xf numFmtId="166" fontId="74" fillId="0" borderId="0"/>
    <xf numFmtId="166" fontId="7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166" fontId="74" fillId="0" borderId="0"/>
    <xf numFmtId="166" fontId="74" fillId="0" borderId="0"/>
    <xf numFmtId="166" fontId="74" fillId="0" borderId="0"/>
    <xf numFmtId="166" fontId="74" fillId="0" borderId="0"/>
    <xf numFmtId="166" fontId="74" fillId="0" borderId="0"/>
    <xf numFmtId="166" fontId="74" fillId="0" borderId="0"/>
    <xf numFmtId="0" fontId="25" fillId="0" borderId="0"/>
    <xf numFmtId="166" fontId="74" fillId="0" borderId="0"/>
    <xf numFmtId="166" fontId="74" fillId="0" borderId="0"/>
    <xf numFmtId="166" fontId="74" fillId="0" borderId="0"/>
    <xf numFmtId="0" fontId="25" fillId="0" borderId="0"/>
    <xf numFmtId="0" fontId="25"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35" fillId="145" borderId="0"/>
    <xf numFmtId="0" fontId="35" fillId="145" borderId="0"/>
    <xf numFmtId="0" fontId="35" fillId="145"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35" fillId="145" borderId="0"/>
    <xf numFmtId="0" fontId="35" fillId="145" borderId="0"/>
    <xf numFmtId="0" fontId="35" fillId="145" borderId="0"/>
    <xf numFmtId="0" fontId="35" fillId="145" borderId="0"/>
    <xf numFmtId="0" fontId="35" fillId="145"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7" fillId="0" borderId="0"/>
    <xf numFmtId="0" fontId="37" fillId="0" borderId="0"/>
    <xf numFmtId="0" fontId="37" fillId="0" borderId="0"/>
    <xf numFmtId="0" fontId="37" fillId="0" borderId="0"/>
    <xf numFmtId="0" fontId="37" fillId="0" borderId="0"/>
    <xf numFmtId="0" fontId="37" fillId="0" borderId="0"/>
    <xf numFmtId="0" fontId="7" fillId="0" borderId="0"/>
    <xf numFmtId="0" fontId="7" fillId="0" borderId="0"/>
    <xf numFmtId="0" fontId="7" fillId="0" borderId="0"/>
    <xf numFmtId="0" fontId="7" fillId="0" borderId="0"/>
    <xf numFmtId="0" fontId="40" fillId="0" borderId="0"/>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7"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164" fontId="25" fillId="0" borderId="0">
      <alignment horizontal="left" wrapText="1"/>
    </xf>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164" fontId="25" fillId="0" borderId="0">
      <alignment horizontal="left" wrapText="1"/>
    </xf>
    <xf numFmtId="0" fontId="29" fillId="0" borderId="0"/>
    <xf numFmtId="0" fontId="29"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9" fillId="0" borderId="0"/>
    <xf numFmtId="0" fontId="7" fillId="0" borderId="0"/>
    <xf numFmtId="0" fontId="7" fillId="0" borderId="0"/>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164" fontId="25" fillId="0" borderId="0">
      <alignment horizontal="left" wrapText="1"/>
    </xf>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164" fontId="25" fillId="0" borderId="0">
      <alignment horizontal="left" wrapText="1"/>
    </xf>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25" fillId="0" borderId="0" applyNumberFormat="0" applyFont="0" applyFill="0" applyBorder="0" applyAlignment="0" applyProtection="0"/>
    <xf numFmtId="0" fontId="7" fillId="0" borderId="0"/>
    <xf numFmtId="0" fontId="25"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25" fillId="0" borderId="0" applyNumberFormat="0" applyFont="0" applyFill="0" applyBorder="0" applyAlignment="0" applyProtection="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164" fontId="25" fillId="0" borderId="0">
      <alignment horizontal="left" wrapText="1"/>
    </xf>
    <xf numFmtId="164" fontId="25" fillId="0" borderId="0">
      <alignment horizontal="left" wrapText="1"/>
    </xf>
    <xf numFmtId="0" fontId="29" fillId="0" borderId="0"/>
    <xf numFmtId="0" fontId="29" fillId="0" borderId="0"/>
    <xf numFmtId="0" fontId="29" fillId="0" borderId="0"/>
    <xf numFmtId="164" fontId="25" fillId="0" borderId="0">
      <alignment horizontal="left" wrapText="1"/>
    </xf>
    <xf numFmtId="164" fontId="25" fillId="0" borderId="0">
      <alignment horizontal="left" wrapText="1"/>
    </xf>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164" fontId="25" fillId="0" borderId="0">
      <alignment horizontal="left" wrapText="1"/>
    </xf>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25" fillId="0" borderId="0" applyNumberFormat="0" applyFont="0" applyFill="0" applyBorder="0" applyAlignment="0" applyProtection="0"/>
    <xf numFmtId="0" fontId="7" fillId="0" borderId="0"/>
    <xf numFmtId="0" fontId="25"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25" fillId="0" borderId="0" applyNumberFormat="0" applyFont="0" applyFill="0" applyBorder="0" applyAlignment="0" applyProtection="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164" fontId="25" fillId="0" borderId="0">
      <alignment horizontal="left" wrapText="1"/>
    </xf>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0" fontId="7" fillId="0" borderId="0"/>
    <xf numFmtId="0" fontId="25" fillId="0" borderId="0" applyNumberFormat="0" applyFont="0" applyFill="0" applyBorder="0" applyAlignment="0" applyProtection="0"/>
    <xf numFmtId="0" fontId="7" fillId="0" borderId="0"/>
    <xf numFmtId="0" fontId="25"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25" fillId="0" borderId="0" applyNumberFormat="0" applyFont="0" applyFill="0" applyBorder="0" applyAlignment="0" applyProtection="0"/>
    <xf numFmtId="0" fontId="7" fillId="0" borderId="0"/>
    <xf numFmtId="0" fontId="25" fillId="0" borderId="0" applyNumberFormat="0" applyFont="0" applyFill="0" applyBorder="0" applyAlignment="0" applyProtection="0"/>
    <xf numFmtId="0" fontId="25" fillId="0" borderId="0" applyNumberFormat="0" applyFont="0" applyFill="0" applyBorder="0" applyAlignment="0" applyProtection="0"/>
    <xf numFmtId="0" fontId="25" fillId="0" borderId="0" applyNumberFormat="0" applyFont="0" applyFill="0" applyBorder="0" applyAlignment="0" applyProtection="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9" fillId="0" borderId="0"/>
    <xf numFmtId="0" fontId="25" fillId="0" borderId="0" applyNumberFormat="0" applyFont="0" applyFill="0" applyBorder="0" applyAlignment="0" applyProtection="0"/>
    <xf numFmtId="0" fontId="7" fillId="0" borderId="0"/>
    <xf numFmtId="0" fontId="126" fillId="0" borderId="0"/>
    <xf numFmtId="0" fontId="29" fillId="0" borderId="0"/>
    <xf numFmtId="0" fontId="25" fillId="0" borderId="0"/>
    <xf numFmtId="0" fontId="7" fillId="0" borderId="0"/>
    <xf numFmtId="0" fontId="7" fillId="0" borderId="0"/>
    <xf numFmtId="0" fontId="25"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3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37" fillId="0" borderId="0"/>
    <xf numFmtId="0" fontId="37" fillId="0" borderId="0"/>
    <xf numFmtId="0" fontId="35" fillId="145" borderId="0"/>
    <xf numFmtId="0" fontId="7" fillId="0" borderId="0"/>
    <xf numFmtId="0" fontId="7"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7" fillId="0" borderId="0"/>
    <xf numFmtId="0" fontId="7" fillId="0" borderId="0"/>
    <xf numFmtId="0" fontId="7" fillId="0" borderId="0"/>
    <xf numFmtId="0" fontId="7" fillId="0" borderId="0"/>
    <xf numFmtId="0" fontId="3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25" fillId="0" borderId="0" applyNumberFormat="0" applyFont="0" applyFill="0" applyBorder="0" applyAlignment="0" applyProtection="0"/>
    <xf numFmtId="164" fontId="25" fillId="0" borderId="0">
      <alignment horizontal="left" wrapText="1"/>
    </xf>
    <xf numFmtId="0" fontId="3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9" fillId="0" borderId="0"/>
    <xf numFmtId="0" fontId="29"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5" fillId="0" borderId="0"/>
    <xf numFmtId="0" fontId="25"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7" fillId="0" borderId="0"/>
    <xf numFmtId="0" fontId="7" fillId="0" borderId="0"/>
    <xf numFmtId="0" fontId="7" fillId="0" borderId="0"/>
    <xf numFmtId="0" fontId="35" fillId="145"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9" fillId="0" borderId="0"/>
    <xf numFmtId="0" fontId="29" fillId="0" borderId="0"/>
    <xf numFmtId="0" fontId="29" fillId="0" borderId="0"/>
    <xf numFmtId="0" fontId="29"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145" borderId="0"/>
    <xf numFmtId="0" fontId="7" fillId="0" borderId="0"/>
    <xf numFmtId="0" fontId="7"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35" fillId="145" borderId="0">
      <protection locked="0"/>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35" fillId="145" borderId="0"/>
    <xf numFmtId="0" fontId="29"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164" fontId="25" fillId="0" borderId="0">
      <alignment horizontal="left" wrapText="1"/>
    </xf>
    <xf numFmtId="0" fontId="29" fillId="0" borderId="0"/>
    <xf numFmtId="0" fontId="29" fillId="0" borderId="0"/>
    <xf numFmtId="0" fontId="29" fillId="0" borderId="0"/>
    <xf numFmtId="0" fontId="29" fillId="0" borderId="0"/>
    <xf numFmtId="0" fontId="25"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0" fontId="29"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35" fillId="145"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5" fillId="0" borderId="0"/>
    <xf numFmtId="0" fontId="25" fillId="0" borderId="0"/>
    <xf numFmtId="166"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145"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145"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145"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35" fillId="145" borderId="0"/>
    <xf numFmtId="166" fontId="7" fillId="0" borderId="0"/>
    <xf numFmtId="0" fontId="35" fillId="145" borderId="0"/>
    <xf numFmtId="186" fontId="125" fillId="0" borderId="0"/>
    <xf numFmtId="0" fontId="35" fillId="145" borderId="0">
      <protection locked="0"/>
    </xf>
    <xf numFmtId="0" fontId="25" fillId="0" borderId="0"/>
    <xf numFmtId="0" fontId="29"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25" fillId="0" borderId="0"/>
    <xf numFmtId="0" fontId="25" fillId="0" borderId="0"/>
    <xf numFmtId="0" fontId="25" fillId="0" borderId="0"/>
    <xf numFmtId="0" fontId="7" fillId="0" borderId="0"/>
    <xf numFmtId="0" fontId="7" fillId="0" borderId="0"/>
    <xf numFmtId="0" fontId="3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25" fillId="0" borderId="0"/>
    <xf numFmtId="0" fontId="7" fillId="0" borderId="0"/>
    <xf numFmtId="0" fontId="25" fillId="0" borderId="0"/>
    <xf numFmtId="0" fontId="25" fillId="0" borderId="0"/>
    <xf numFmtId="0" fontId="25"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6" fontId="12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25" fillId="0" borderId="0"/>
    <xf numFmtId="0" fontId="37" fillId="0" borderId="0"/>
    <xf numFmtId="166" fontId="40" fillId="0" borderId="0"/>
    <xf numFmtId="186" fontId="125" fillId="0" borderId="0"/>
    <xf numFmtId="187" fontId="25" fillId="0" borderId="0">
      <alignment horizontal="left" wrapText="1"/>
    </xf>
    <xf numFmtId="0" fontId="35" fillId="145" borderId="0" applyProtection="0">
      <protection locked="0"/>
    </xf>
    <xf numFmtId="166" fontId="40" fillId="0" borderId="0"/>
    <xf numFmtId="187" fontId="25" fillId="0" borderId="0">
      <alignment horizontal="left" wrapText="1"/>
    </xf>
    <xf numFmtId="0" fontId="35" fillId="145" borderId="0"/>
    <xf numFmtId="187" fontId="25" fillId="0" borderId="0">
      <alignment horizontal="left" wrapText="1"/>
    </xf>
    <xf numFmtId="0" fontId="25" fillId="0" borderId="0"/>
    <xf numFmtId="187" fontId="25" fillId="0" borderId="0">
      <alignment horizontal="left" wrapText="1"/>
    </xf>
    <xf numFmtId="0" fontId="37" fillId="0" borderId="0"/>
    <xf numFmtId="187" fontId="25" fillId="0" borderId="0">
      <alignment horizontal="left" wrapText="1"/>
    </xf>
    <xf numFmtId="186" fontId="1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25"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9" fillId="0" borderId="0"/>
    <xf numFmtId="0" fontId="25" fillId="0" borderId="0"/>
    <xf numFmtId="0" fontId="25" fillId="0" borderId="0"/>
    <xf numFmtId="0" fontId="25" fillId="0" borderId="0"/>
    <xf numFmtId="0" fontId="25" fillId="0" borderId="0"/>
    <xf numFmtId="0" fontId="25"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29"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29"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29"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0" fontId="25"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5" fillId="0" borderId="0" applyNumberFormat="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5" fillId="0" borderId="0">
      <alignment horizontal="left" wrapText="1"/>
    </xf>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164" fontId="25" fillId="0" borderId="0">
      <alignment horizontal="left" wrapText="1"/>
    </xf>
    <xf numFmtId="0" fontId="7" fillId="0" borderId="0"/>
    <xf numFmtId="0" fontId="7" fillId="0" borderId="0"/>
    <xf numFmtId="0" fontId="7" fillId="0" borderId="0"/>
    <xf numFmtId="164" fontId="25" fillId="0" borderId="0">
      <alignment horizontal="left" wrapText="1"/>
    </xf>
    <xf numFmtId="0" fontId="25" fillId="0" borderId="0" applyNumberFormat="0" applyFont="0" applyFill="0" applyBorder="0" applyAlignment="0" applyProtection="0"/>
    <xf numFmtId="0" fontId="7" fillId="0" borderId="0"/>
    <xf numFmtId="0" fontId="25" fillId="0" borderId="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3" fillId="53" borderId="55" applyNumberFormat="0" applyFont="0" applyAlignment="0" applyProtection="0"/>
    <xf numFmtId="0" fontId="33"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37" fillId="10" borderId="29"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46" borderId="55" applyNumberForma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37" fillId="10" borderId="29" applyNumberFormat="0" applyFont="0" applyAlignment="0" applyProtection="0"/>
    <xf numFmtId="0" fontId="37" fillId="10" borderId="29" applyNumberFormat="0" applyFont="0" applyAlignment="0" applyProtection="0"/>
    <xf numFmtId="0" fontId="25" fillId="146" borderId="55" applyNumberForma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46" borderId="55" applyNumberForma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25" fillId="146" borderId="55" applyNumberForma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0" borderId="29" applyNumberFormat="0" applyFont="0" applyAlignment="0" applyProtection="0"/>
    <xf numFmtId="0" fontId="3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25" fillId="146" borderId="55" applyNumberForma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12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5" fillId="122" borderId="37" applyNumberFormat="0" applyFont="0" applyAlignment="0" applyProtection="0"/>
    <xf numFmtId="0" fontId="25" fillId="146" borderId="55" applyNumberFormat="0" applyAlignment="0" applyProtection="0"/>
    <xf numFmtId="0" fontId="25" fillId="53" borderId="55" applyNumberFormat="0" applyFont="0" applyAlignment="0" applyProtection="0"/>
    <xf numFmtId="0" fontId="37"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4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37" fillId="142"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7" fillId="10" borderId="29"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25" fillId="53" borderId="55" applyNumberFormat="0" applyFont="0" applyAlignment="0" applyProtection="0"/>
    <xf numFmtId="0" fontId="128" fillId="147" borderId="1" applyNumberFormat="0" applyFont="0" applyFill="0" applyAlignment="0" applyProtection="0"/>
    <xf numFmtId="188" fontId="128" fillId="147" borderId="1" applyNumberFormat="0" applyFont="0" applyFill="0" applyAlignment="0" applyProtection="0"/>
    <xf numFmtId="188" fontId="128" fillId="147" borderId="1" applyNumberFormat="0" applyFont="0" applyFill="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30" fillId="129" borderId="56" applyNumberFormat="0" applyAlignment="0" applyProtection="0"/>
    <xf numFmtId="0" fontId="129" fillId="130" borderId="56" applyNumberFormat="0" applyAlignment="0" applyProtection="0"/>
    <xf numFmtId="0" fontId="129" fillId="66" borderId="56" applyNumberFormat="0" applyAlignment="0" applyProtection="0"/>
    <xf numFmtId="0" fontId="131" fillId="66" borderId="56" applyNumberFormat="0" applyAlignment="0" applyProtection="0"/>
    <xf numFmtId="0" fontId="129" fillId="131" borderId="56" applyNumberFormat="0" applyAlignment="0" applyProtection="0"/>
    <xf numFmtId="0" fontId="129" fillId="131" borderId="56" applyNumberFormat="0" applyAlignment="0" applyProtection="0"/>
    <xf numFmtId="0" fontId="131" fillId="66" borderId="56" applyNumberFormat="0" applyAlignment="0" applyProtection="0"/>
    <xf numFmtId="0" fontId="130" fillId="129" borderId="56" applyNumberFormat="0" applyAlignment="0" applyProtection="0"/>
    <xf numFmtId="0" fontId="129" fillId="66" borderId="56" applyNumberFormat="0" applyAlignment="0" applyProtection="0"/>
    <xf numFmtId="0" fontId="129" fillId="43" borderId="56" applyNumberFormat="0" applyAlignment="0" applyProtection="0"/>
    <xf numFmtId="0" fontId="130" fillId="129" borderId="56" applyNumberFormat="0" applyAlignment="0" applyProtection="0"/>
    <xf numFmtId="0" fontId="129" fillId="130" borderId="56" applyNumberFormat="0" applyAlignment="0" applyProtection="0"/>
    <xf numFmtId="0" fontId="129" fillId="66" borderId="56" applyNumberFormat="0" applyAlignment="0" applyProtection="0"/>
    <xf numFmtId="0" fontId="129" fillId="130" borderId="56" applyNumberFormat="0" applyAlignment="0" applyProtection="0"/>
    <xf numFmtId="0" fontId="132" fillId="8" borderId="26" applyNumberFormat="0" applyAlignment="0" applyProtection="0"/>
    <xf numFmtId="0" fontId="130" fillId="129" borderId="56" applyNumberFormat="0" applyAlignment="0" applyProtection="0"/>
    <xf numFmtId="0" fontId="129" fillId="66" borderId="56" applyNumberFormat="0" applyAlignment="0" applyProtection="0"/>
    <xf numFmtId="0" fontId="131" fillId="66" borderId="56" applyNumberFormat="0" applyAlignment="0" applyProtection="0"/>
    <xf numFmtId="0" fontId="130" fillId="129" borderId="56" applyNumberFormat="0" applyAlignment="0" applyProtection="0"/>
    <xf numFmtId="0" fontId="129" fillId="131" borderId="56" applyNumberFormat="0" applyAlignment="0" applyProtection="0"/>
    <xf numFmtId="0" fontId="129" fillId="66" borderId="56" applyNumberFormat="0" applyAlignment="0" applyProtection="0"/>
    <xf numFmtId="0" fontId="129" fillId="131" borderId="56" applyNumberFormat="0" applyAlignment="0" applyProtection="0"/>
    <xf numFmtId="0" fontId="130" fillId="129" borderId="56" applyNumberFormat="0" applyAlignment="0" applyProtection="0"/>
    <xf numFmtId="0" fontId="129" fillId="66" borderId="56" applyNumberFormat="0" applyAlignment="0" applyProtection="0"/>
    <xf numFmtId="0" fontId="129" fillId="132" borderId="56" applyNumberFormat="0" applyAlignment="0" applyProtection="0"/>
    <xf numFmtId="0" fontId="129" fillId="132"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66" borderId="56" applyNumberFormat="0" applyAlignment="0" applyProtection="0"/>
    <xf numFmtId="0" fontId="129" fillId="43" borderId="56" applyNumberFormat="0" applyAlignment="0" applyProtection="0"/>
    <xf numFmtId="0" fontId="16" fillId="8" borderId="26" applyNumberFormat="0" applyAlignment="0" applyProtection="0"/>
    <xf numFmtId="0" fontId="133" fillId="0" borderId="0">
      <alignment horizontal="centerContinuous"/>
    </xf>
    <xf numFmtId="0" fontId="34" fillId="0" borderId="0"/>
    <xf numFmtId="189" fontId="35" fillId="0" borderId="0"/>
    <xf numFmtId="189" fontId="35" fillId="0" borderId="0"/>
    <xf numFmtId="0" fontId="34" fillId="0" borderId="0" applyFont="0" applyFill="0" applyBorder="0" applyAlignment="0" applyProtection="0"/>
    <xf numFmtId="190" fontId="35" fillId="0" borderId="0" applyFont="0" applyFill="0" applyBorder="0" applyAlignment="0" applyProtection="0"/>
    <xf numFmtId="190" fontId="35" fillId="0" borderId="0" applyFont="0" applyFill="0" applyBorder="0" applyAlignment="0" applyProtection="0"/>
    <xf numFmtId="10" fontId="25" fillId="0" borderId="0" applyFont="0" applyFill="0" applyBorder="0" applyAlignment="0" applyProtection="0"/>
    <xf numFmtId="191" fontId="35" fillId="0" borderId="0"/>
    <xf numFmtId="10" fontId="25" fillId="0" borderId="0" applyFont="0" applyFill="0" applyBorder="0" applyAlignment="0" applyProtection="0"/>
    <xf numFmtId="10" fontId="25" fillId="0" borderId="0" applyFont="0" applyFill="0" applyBorder="0" applyAlignment="0" applyProtection="0"/>
    <xf numFmtId="191" fontId="35" fillId="0" borderId="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9"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7" fillId="0" borderId="0" applyFont="0" applyFill="0" applyBorder="0" applyAlignment="0" applyProtection="0"/>
    <xf numFmtId="9" fontId="25" fillId="0" borderId="0" applyFont="0" applyFill="0" applyBorder="0" applyAlignment="0" applyProtection="0"/>
    <xf numFmtId="9" fontId="40" fillId="0" borderId="0" applyFont="0" applyFill="0" applyBorder="0" applyAlignment="0" applyProtection="0"/>
    <xf numFmtId="9" fontId="37" fillId="0" borderId="0" applyFont="0" applyFill="0" applyBorder="0" applyAlignment="0" applyProtection="0"/>
    <xf numFmtId="9" fontId="33" fillId="0" borderId="0" applyFont="0" applyFill="0" applyBorder="0" applyAlignment="0" applyProtection="0"/>
    <xf numFmtId="9" fontId="37" fillId="0" borderId="0" applyFont="0" applyFill="0" applyBorder="0" applyAlignment="0" applyProtection="0"/>
    <xf numFmtId="9" fontId="40"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2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2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3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92" fontId="25" fillId="0" borderId="0"/>
    <xf numFmtId="192" fontId="25" fillId="0" borderId="0"/>
    <xf numFmtId="192" fontId="25" fillId="0" borderId="0"/>
    <xf numFmtId="192" fontId="25" fillId="0" borderId="0"/>
    <xf numFmtId="192" fontId="25" fillId="0" borderId="0"/>
    <xf numFmtId="0" fontId="34" fillId="0" borderId="0"/>
    <xf numFmtId="173" fontId="35" fillId="0" borderId="0"/>
    <xf numFmtId="173" fontId="35" fillId="0" borderId="0"/>
    <xf numFmtId="0" fontId="34" fillId="0" borderId="0"/>
    <xf numFmtId="193" fontId="35" fillId="0" borderId="0"/>
    <xf numFmtId="193" fontId="35" fillId="0" borderId="0"/>
    <xf numFmtId="0" fontId="75" fillId="0" borderId="0" applyFill="0" applyBorder="0" applyAlignment="0" applyProtection="0"/>
    <xf numFmtId="4" fontId="134" fillId="73" borderId="57" applyNumberFormat="0" applyProtection="0">
      <alignment vertical="center"/>
    </xf>
    <xf numFmtId="4" fontId="35" fillId="73" borderId="37" applyNumberFormat="0" applyProtection="0">
      <alignment vertical="center"/>
    </xf>
    <xf numFmtId="4" fontId="35" fillId="73" borderId="37" applyNumberFormat="0" applyProtection="0">
      <alignment vertical="center"/>
    </xf>
    <xf numFmtId="4" fontId="35" fillId="73" borderId="37" applyNumberFormat="0" applyProtection="0">
      <alignment vertical="center"/>
    </xf>
    <xf numFmtId="4" fontId="35" fillId="73" borderId="37" applyNumberFormat="0" applyProtection="0">
      <alignment vertical="center"/>
    </xf>
    <xf numFmtId="4" fontId="134" fillId="73" borderId="57" applyNumberFormat="0" applyProtection="0">
      <alignment vertical="center"/>
    </xf>
    <xf numFmtId="4" fontId="35" fillId="73" borderId="37" applyNumberFormat="0" applyProtection="0">
      <alignment vertical="center"/>
    </xf>
    <xf numFmtId="4" fontId="35" fillId="73" borderId="37" applyNumberFormat="0" applyProtection="0">
      <alignment vertical="center"/>
    </xf>
    <xf numFmtId="4" fontId="134" fillId="73" borderId="57" applyNumberFormat="0" applyProtection="0">
      <alignment vertical="center"/>
    </xf>
    <xf numFmtId="4" fontId="35" fillId="73" borderId="37" applyNumberFormat="0" applyProtection="0">
      <alignment vertical="center"/>
    </xf>
    <xf numFmtId="4" fontId="35" fillId="73" borderId="37" applyNumberFormat="0" applyProtection="0">
      <alignment vertical="center"/>
    </xf>
    <xf numFmtId="4" fontId="35" fillId="73" borderId="37" applyNumberFormat="0" applyProtection="0">
      <alignment vertical="center"/>
    </xf>
    <xf numFmtId="4" fontId="135" fillId="144" borderId="57" applyNumberFormat="0" applyProtection="0">
      <alignment vertical="center"/>
    </xf>
    <xf numFmtId="4" fontId="136" fillId="144" borderId="37" applyNumberFormat="0" applyProtection="0">
      <alignment vertical="center"/>
    </xf>
    <xf numFmtId="4" fontId="136" fillId="144" borderId="37" applyNumberFormat="0" applyProtection="0">
      <alignment vertical="center"/>
    </xf>
    <xf numFmtId="4" fontId="136" fillId="144" borderId="37" applyNumberFormat="0" applyProtection="0">
      <alignment vertical="center"/>
    </xf>
    <xf numFmtId="4" fontId="135" fillId="73" borderId="57" applyNumberFormat="0" applyProtection="0">
      <alignment vertical="center"/>
    </xf>
    <xf numFmtId="4" fontId="135" fillId="144" borderId="57" applyNumberFormat="0" applyProtection="0">
      <alignment vertical="center"/>
    </xf>
    <xf numFmtId="4" fontId="136" fillId="144" borderId="37" applyNumberFormat="0" applyProtection="0">
      <alignment vertical="center"/>
    </xf>
    <xf numFmtId="4" fontId="134" fillId="144" borderId="57" applyNumberFormat="0" applyProtection="0">
      <alignment horizontal="left" vertical="center" indent="1"/>
    </xf>
    <xf numFmtId="4" fontId="35" fillId="144" borderId="37" applyNumberFormat="0" applyProtection="0">
      <alignment horizontal="left" vertical="center" indent="1"/>
    </xf>
    <xf numFmtId="4" fontId="35" fillId="144" borderId="37" applyNumberFormat="0" applyProtection="0">
      <alignment horizontal="left" vertical="center" indent="1"/>
    </xf>
    <xf numFmtId="4" fontId="35" fillId="144" borderId="37" applyNumberFormat="0" applyProtection="0">
      <alignment horizontal="left" vertical="center" indent="1"/>
    </xf>
    <xf numFmtId="4" fontId="35" fillId="144" borderId="37" applyNumberFormat="0" applyProtection="0">
      <alignment horizontal="left" vertical="center" indent="1"/>
    </xf>
    <xf numFmtId="4" fontId="134" fillId="73" borderId="57" applyNumberFormat="0" applyProtection="0">
      <alignment horizontal="left" vertical="center" indent="1"/>
    </xf>
    <xf numFmtId="4" fontId="35" fillId="144" borderId="37" applyNumberFormat="0" applyProtection="0">
      <alignment horizontal="left" vertical="center" indent="1"/>
    </xf>
    <xf numFmtId="4" fontId="35" fillId="144" borderId="37" applyNumberFormat="0" applyProtection="0">
      <alignment horizontal="left" vertical="center" indent="1"/>
    </xf>
    <xf numFmtId="4" fontId="134" fillId="73" borderId="57" applyNumberFormat="0" applyProtection="0">
      <alignment horizontal="left" vertical="center" indent="1"/>
    </xf>
    <xf numFmtId="4" fontId="35" fillId="144" borderId="37" applyNumberFormat="0" applyProtection="0">
      <alignment horizontal="left" vertical="center" indent="1"/>
    </xf>
    <xf numFmtId="4" fontId="134" fillId="144" borderId="57" applyNumberFormat="0" applyProtection="0">
      <alignment horizontal="left" vertical="center" indent="1"/>
    </xf>
    <xf numFmtId="4" fontId="35" fillId="144" borderId="37" applyNumberFormat="0" applyProtection="0">
      <alignment horizontal="left" vertical="center" indent="1"/>
    </xf>
    <xf numFmtId="4" fontId="35" fillId="144" borderId="37" applyNumberFormat="0" applyProtection="0">
      <alignment horizontal="left" vertical="center" indent="1"/>
    </xf>
    <xf numFmtId="0" fontId="134" fillId="144" borderId="57" applyNumberFormat="0" applyProtection="0">
      <alignment horizontal="left" vertical="top" indent="1"/>
    </xf>
    <xf numFmtId="0" fontId="137" fillId="73" borderId="57" applyNumberFormat="0" applyProtection="0">
      <alignment horizontal="left" vertical="top" indent="1"/>
    </xf>
    <xf numFmtId="0" fontId="137" fillId="73" borderId="57" applyNumberFormat="0" applyProtection="0">
      <alignment horizontal="left" vertical="top" indent="1"/>
    </xf>
    <xf numFmtId="0" fontId="134" fillId="73" borderId="57" applyNumberFormat="0" applyProtection="0">
      <alignment horizontal="left" vertical="top" indent="1"/>
    </xf>
    <xf numFmtId="0" fontId="134" fillId="144" borderId="57" applyNumberFormat="0" applyProtection="0">
      <alignment horizontal="left" vertical="top" indent="1"/>
    </xf>
    <xf numFmtId="0" fontId="137" fillId="73" borderId="57" applyNumberFormat="0" applyProtection="0">
      <alignment horizontal="left" vertical="top" indent="1"/>
    </xf>
    <xf numFmtId="4" fontId="134" fillId="148" borderId="0"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35" fillId="87" borderId="37" applyNumberFormat="0" applyProtection="0">
      <alignment horizontal="left" vertical="center" wrapText="1"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134" fillId="42" borderId="0"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134" fillId="42" borderId="0" applyNumberFormat="0" applyProtection="0">
      <alignment horizontal="left" vertical="center" indent="1"/>
    </xf>
    <xf numFmtId="4" fontId="35" fillId="80" borderId="37" applyNumberFormat="0" applyProtection="0">
      <alignment horizontal="left" vertical="center" indent="1"/>
    </xf>
    <xf numFmtId="4" fontId="134" fillId="42" borderId="0" applyNumberFormat="0" applyProtection="0">
      <alignment horizontal="left" vertical="center" indent="1"/>
    </xf>
    <xf numFmtId="4" fontId="35" fillId="80" borderId="37" applyNumberFormat="0" applyProtection="0">
      <alignment horizontal="left" vertical="center" indent="1"/>
    </xf>
    <xf numFmtId="4" fontId="134" fillId="148" borderId="0"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40" fillId="46" borderId="57" applyNumberFormat="0" applyProtection="0">
      <alignment horizontal="right" vertical="center"/>
    </xf>
    <xf numFmtId="4" fontId="35" fillId="46" borderId="37" applyNumberFormat="0" applyProtection="0">
      <alignment horizontal="right" vertical="center"/>
    </xf>
    <xf numFmtId="4" fontId="35" fillId="46" borderId="37" applyNumberFormat="0" applyProtection="0">
      <alignment horizontal="right" vertical="center"/>
    </xf>
    <xf numFmtId="4" fontId="35" fillId="46" borderId="37" applyNumberFormat="0" applyProtection="0">
      <alignment horizontal="right" vertical="center"/>
    </xf>
    <xf numFmtId="4" fontId="35" fillId="46" borderId="37" applyNumberFormat="0" applyProtection="0">
      <alignment horizontal="right" vertical="center"/>
    </xf>
    <xf numFmtId="4" fontId="40" fillId="46" borderId="57" applyNumberFormat="0" applyProtection="0">
      <alignment horizontal="right" vertical="center"/>
    </xf>
    <xf numFmtId="4" fontId="35" fillId="46" borderId="37" applyNumberFormat="0" applyProtection="0">
      <alignment horizontal="right" vertical="center"/>
    </xf>
    <xf numFmtId="4" fontId="35" fillId="46" borderId="37" applyNumberFormat="0" applyProtection="0">
      <alignment horizontal="right" vertical="center"/>
    </xf>
    <xf numFmtId="4" fontId="40" fillId="46" borderId="57" applyNumberFormat="0" applyProtection="0">
      <alignment horizontal="right" vertical="center"/>
    </xf>
    <xf numFmtId="4" fontId="35" fillId="46" borderId="37" applyNumberFormat="0" applyProtection="0">
      <alignment horizontal="right" vertical="center"/>
    </xf>
    <xf numFmtId="4" fontId="35" fillId="46" borderId="37" applyNumberFormat="0" applyProtection="0">
      <alignment horizontal="right" vertical="center"/>
    </xf>
    <xf numFmtId="4" fontId="40" fillId="48" borderId="57" applyNumberFormat="0" applyProtection="0">
      <alignment horizontal="right" vertical="center"/>
    </xf>
    <xf numFmtId="4" fontId="35" fillId="149" borderId="37" applyNumberFormat="0" applyProtection="0">
      <alignment horizontal="right" vertical="center"/>
    </xf>
    <xf numFmtId="4" fontId="35" fillId="149" borderId="37" applyNumberFormat="0" applyProtection="0">
      <alignment horizontal="right" vertical="center"/>
    </xf>
    <xf numFmtId="4" fontId="35" fillId="149" borderId="37" applyNumberFormat="0" applyProtection="0">
      <alignment horizontal="right" vertical="center"/>
    </xf>
    <xf numFmtId="4" fontId="35" fillId="149" borderId="37" applyNumberFormat="0" applyProtection="0">
      <alignment horizontal="right" vertical="center"/>
    </xf>
    <xf numFmtId="4" fontId="40" fillId="48" borderId="57" applyNumberFormat="0" applyProtection="0">
      <alignment horizontal="right" vertical="center"/>
    </xf>
    <xf numFmtId="4" fontId="35" fillId="149" borderId="37" applyNumberFormat="0" applyProtection="0">
      <alignment horizontal="right" vertical="center"/>
    </xf>
    <xf numFmtId="4" fontId="35" fillId="149" borderId="37" applyNumberFormat="0" applyProtection="0">
      <alignment horizontal="right" vertical="center"/>
    </xf>
    <xf numFmtId="4" fontId="40" fillId="48" borderId="57" applyNumberFormat="0" applyProtection="0">
      <alignment horizontal="right" vertical="center"/>
    </xf>
    <xf numFmtId="4" fontId="35" fillId="149" borderId="37" applyNumberFormat="0" applyProtection="0">
      <alignment horizontal="right" vertical="center"/>
    </xf>
    <xf numFmtId="4" fontId="35" fillId="149" borderId="37" applyNumberFormat="0" applyProtection="0">
      <alignment horizontal="right" vertical="center"/>
    </xf>
    <xf numFmtId="4" fontId="40" fillId="108" borderId="57" applyNumberFormat="0" applyProtection="0">
      <alignment horizontal="right" vertical="center"/>
    </xf>
    <xf numFmtId="4" fontId="35" fillId="108" borderId="58" applyNumberFormat="0" applyProtection="0">
      <alignment horizontal="right" vertical="center"/>
    </xf>
    <xf numFmtId="4" fontId="35" fillId="108" borderId="58" applyNumberFormat="0" applyProtection="0">
      <alignment horizontal="right" vertical="center"/>
    </xf>
    <xf numFmtId="4" fontId="35" fillId="108" borderId="58" applyNumberFormat="0" applyProtection="0">
      <alignment horizontal="right" vertical="center"/>
    </xf>
    <xf numFmtId="4" fontId="35" fillId="108" borderId="58" applyNumberFormat="0" applyProtection="0">
      <alignment horizontal="right" vertical="center"/>
    </xf>
    <xf numFmtId="4" fontId="40" fillId="108" borderId="57" applyNumberFormat="0" applyProtection="0">
      <alignment horizontal="right" vertical="center"/>
    </xf>
    <xf numFmtId="4" fontId="35" fillId="108" borderId="58" applyNumberFormat="0" applyProtection="0">
      <alignment horizontal="right" vertical="center"/>
    </xf>
    <xf numFmtId="4" fontId="35" fillId="108" borderId="58" applyNumberFormat="0" applyProtection="0">
      <alignment horizontal="right" vertical="center"/>
    </xf>
    <xf numFmtId="4" fontId="40" fillId="108" borderId="57" applyNumberFormat="0" applyProtection="0">
      <alignment horizontal="right" vertical="center"/>
    </xf>
    <xf numFmtId="4" fontId="35" fillId="108" borderId="58" applyNumberFormat="0" applyProtection="0">
      <alignment horizontal="right" vertical="center"/>
    </xf>
    <xf numFmtId="4" fontId="35" fillId="108" borderId="58" applyNumberFormat="0" applyProtection="0">
      <alignment horizontal="right" vertical="center"/>
    </xf>
    <xf numFmtId="4" fontId="40" fillId="75" borderId="57" applyNumberFormat="0" applyProtection="0">
      <alignment horizontal="right" vertical="center"/>
    </xf>
    <xf numFmtId="4" fontId="35" fillId="75" borderId="37" applyNumberFormat="0" applyProtection="0">
      <alignment horizontal="right" vertical="center"/>
    </xf>
    <xf numFmtId="4" fontId="35" fillId="75" borderId="37" applyNumberFormat="0" applyProtection="0">
      <alignment horizontal="right" vertical="center"/>
    </xf>
    <xf numFmtId="4" fontId="35" fillId="75" borderId="37" applyNumberFormat="0" applyProtection="0">
      <alignment horizontal="right" vertical="center"/>
    </xf>
    <xf numFmtId="4" fontId="35" fillId="75" borderId="37" applyNumberFormat="0" applyProtection="0">
      <alignment horizontal="right" vertical="center"/>
    </xf>
    <xf numFmtId="4" fontId="40" fillId="75" borderId="57" applyNumberFormat="0" applyProtection="0">
      <alignment horizontal="right" vertical="center"/>
    </xf>
    <xf numFmtId="4" fontId="35" fillId="75" borderId="37" applyNumberFormat="0" applyProtection="0">
      <alignment horizontal="right" vertical="center"/>
    </xf>
    <xf numFmtId="4" fontId="35" fillId="75" borderId="37" applyNumberFormat="0" applyProtection="0">
      <alignment horizontal="right" vertical="center"/>
    </xf>
    <xf numFmtId="4" fontId="40" fillId="75" borderId="57" applyNumberFormat="0" applyProtection="0">
      <alignment horizontal="right" vertical="center"/>
    </xf>
    <xf numFmtId="4" fontId="35" fillId="75" borderId="37" applyNumberFormat="0" applyProtection="0">
      <alignment horizontal="right" vertical="center"/>
    </xf>
    <xf numFmtId="4" fontId="35" fillId="75" borderId="37" applyNumberFormat="0" applyProtection="0">
      <alignment horizontal="right" vertical="center"/>
    </xf>
    <xf numFmtId="4" fontId="40" fillId="88" borderId="57" applyNumberFormat="0" applyProtection="0">
      <alignment horizontal="right" vertical="center"/>
    </xf>
    <xf numFmtId="4" fontId="35" fillId="88" borderId="37" applyNumberFormat="0" applyProtection="0">
      <alignment horizontal="right" vertical="center"/>
    </xf>
    <xf numFmtId="4" fontId="35" fillId="88" borderId="37" applyNumberFormat="0" applyProtection="0">
      <alignment horizontal="right" vertical="center"/>
    </xf>
    <xf numFmtId="4" fontId="35" fillId="88" borderId="37" applyNumberFormat="0" applyProtection="0">
      <alignment horizontal="right" vertical="center"/>
    </xf>
    <xf numFmtId="4" fontId="35" fillId="88" borderId="37" applyNumberFormat="0" applyProtection="0">
      <alignment horizontal="right" vertical="center"/>
    </xf>
    <xf numFmtId="4" fontId="40" fillId="88" borderId="57" applyNumberFormat="0" applyProtection="0">
      <alignment horizontal="right" vertical="center"/>
    </xf>
    <xf numFmtId="4" fontId="35" fillId="88" borderId="37" applyNumberFormat="0" applyProtection="0">
      <alignment horizontal="right" vertical="center"/>
    </xf>
    <xf numFmtId="4" fontId="35" fillId="88" borderId="37" applyNumberFormat="0" applyProtection="0">
      <alignment horizontal="right" vertical="center"/>
    </xf>
    <xf numFmtId="4" fontId="40" fillId="88" borderId="57" applyNumberFormat="0" applyProtection="0">
      <alignment horizontal="right" vertical="center"/>
    </xf>
    <xf numFmtId="4" fontId="35" fillId="88" borderId="37" applyNumberFormat="0" applyProtection="0">
      <alignment horizontal="right" vertical="center"/>
    </xf>
    <xf numFmtId="4" fontId="35" fillId="88" borderId="37" applyNumberFormat="0" applyProtection="0">
      <alignment horizontal="right" vertical="center"/>
    </xf>
    <xf numFmtId="4" fontId="40" fillId="82" borderId="57" applyNumberFormat="0" applyProtection="0">
      <alignment horizontal="right" vertical="center"/>
    </xf>
    <xf numFmtId="4" fontId="35" fillId="82" borderId="37" applyNumberFormat="0" applyProtection="0">
      <alignment horizontal="right" vertical="center"/>
    </xf>
    <xf numFmtId="4" fontId="35" fillId="82" borderId="37" applyNumberFormat="0" applyProtection="0">
      <alignment horizontal="right" vertical="center"/>
    </xf>
    <xf numFmtId="4" fontId="35" fillId="82" borderId="37" applyNumberFormat="0" applyProtection="0">
      <alignment horizontal="right" vertical="center"/>
    </xf>
    <xf numFmtId="4" fontId="35" fillId="82" borderId="37" applyNumberFormat="0" applyProtection="0">
      <alignment horizontal="right" vertical="center"/>
    </xf>
    <xf numFmtId="4" fontId="40" fillId="82" borderId="57" applyNumberFormat="0" applyProtection="0">
      <alignment horizontal="right" vertical="center"/>
    </xf>
    <xf numFmtId="4" fontId="35" fillId="82" borderId="37" applyNumberFormat="0" applyProtection="0">
      <alignment horizontal="right" vertical="center"/>
    </xf>
    <xf numFmtId="4" fontId="35" fillId="82" borderId="37" applyNumberFormat="0" applyProtection="0">
      <alignment horizontal="right" vertical="center"/>
    </xf>
    <xf numFmtId="4" fontId="40" fillId="82" borderId="57" applyNumberFormat="0" applyProtection="0">
      <alignment horizontal="right" vertical="center"/>
    </xf>
    <xf numFmtId="4" fontId="35" fillId="82" borderId="37" applyNumberFormat="0" applyProtection="0">
      <alignment horizontal="right" vertical="center"/>
    </xf>
    <xf numFmtId="4" fontId="35" fillId="82" borderId="37" applyNumberFormat="0" applyProtection="0">
      <alignment horizontal="right" vertical="center"/>
    </xf>
    <xf numFmtId="4" fontId="40" fillId="72" borderId="57" applyNumberFormat="0" applyProtection="0">
      <alignment horizontal="right" vertical="center"/>
    </xf>
    <xf numFmtId="4" fontId="35" fillId="72" borderId="37" applyNumberFormat="0" applyProtection="0">
      <alignment horizontal="right" vertical="center"/>
    </xf>
    <xf numFmtId="4" fontId="35" fillId="72" borderId="37" applyNumberFormat="0" applyProtection="0">
      <alignment horizontal="right" vertical="center"/>
    </xf>
    <xf numFmtId="4" fontId="35" fillId="72" borderId="37" applyNumberFormat="0" applyProtection="0">
      <alignment horizontal="right" vertical="center"/>
    </xf>
    <xf numFmtId="4" fontId="35" fillId="72" borderId="37" applyNumberFormat="0" applyProtection="0">
      <alignment horizontal="right" vertical="center"/>
    </xf>
    <xf numFmtId="4" fontId="40" fillId="72" borderId="57" applyNumberFormat="0" applyProtection="0">
      <alignment horizontal="right" vertical="center"/>
    </xf>
    <xf numFmtId="4" fontId="35" fillId="72" borderId="37" applyNumberFormat="0" applyProtection="0">
      <alignment horizontal="right" vertical="center"/>
    </xf>
    <xf numFmtId="4" fontId="35" fillId="72" borderId="37" applyNumberFormat="0" applyProtection="0">
      <alignment horizontal="right" vertical="center"/>
    </xf>
    <xf numFmtId="4" fontId="40" fillId="72" borderId="57" applyNumberFormat="0" applyProtection="0">
      <alignment horizontal="right" vertical="center"/>
    </xf>
    <xf numFmtId="4" fontId="35" fillId="72" borderId="37" applyNumberFormat="0" applyProtection="0">
      <alignment horizontal="right" vertical="center"/>
    </xf>
    <xf numFmtId="4" fontId="35" fillId="72" borderId="37" applyNumberFormat="0" applyProtection="0">
      <alignment horizontal="right" vertical="center"/>
    </xf>
    <xf numFmtId="4" fontId="40" fillId="150" borderId="57" applyNumberFormat="0" applyProtection="0">
      <alignment horizontal="right" vertical="center"/>
    </xf>
    <xf numFmtId="4" fontId="35" fillId="150" borderId="37" applyNumberFormat="0" applyProtection="0">
      <alignment horizontal="right" vertical="center"/>
    </xf>
    <xf numFmtId="4" fontId="35" fillId="150" borderId="37" applyNumberFormat="0" applyProtection="0">
      <alignment horizontal="right" vertical="center"/>
    </xf>
    <xf numFmtId="4" fontId="35" fillId="150" borderId="37" applyNumberFormat="0" applyProtection="0">
      <alignment horizontal="right" vertical="center"/>
    </xf>
    <xf numFmtId="4" fontId="35" fillId="150" borderId="37" applyNumberFormat="0" applyProtection="0">
      <alignment horizontal="right" vertical="center"/>
    </xf>
    <xf numFmtId="4" fontId="40" fillId="150" borderId="57" applyNumberFormat="0" applyProtection="0">
      <alignment horizontal="right" vertical="center"/>
    </xf>
    <xf numFmtId="4" fontId="35" fillId="150" borderId="37" applyNumberFormat="0" applyProtection="0">
      <alignment horizontal="right" vertical="center"/>
    </xf>
    <xf numFmtId="4" fontId="35" fillId="150" borderId="37" applyNumberFormat="0" applyProtection="0">
      <alignment horizontal="right" vertical="center"/>
    </xf>
    <xf numFmtId="4" fontId="40" fillId="150" borderId="57" applyNumberFormat="0" applyProtection="0">
      <alignment horizontal="right" vertical="center"/>
    </xf>
    <xf numFmtId="4" fontId="35" fillId="150" borderId="37" applyNumberFormat="0" applyProtection="0">
      <alignment horizontal="right" vertical="center"/>
    </xf>
    <xf numFmtId="4" fontId="35" fillId="150" borderId="37" applyNumberFormat="0" applyProtection="0">
      <alignment horizontal="right" vertical="center"/>
    </xf>
    <xf numFmtId="4" fontId="40" fillId="70" borderId="57" applyNumberFormat="0" applyProtection="0">
      <alignment horizontal="right" vertical="center"/>
    </xf>
    <xf numFmtId="4" fontId="35" fillId="70" borderId="37" applyNumberFormat="0" applyProtection="0">
      <alignment horizontal="right" vertical="center"/>
    </xf>
    <xf numFmtId="4" fontId="35" fillId="70" borderId="37" applyNumberFormat="0" applyProtection="0">
      <alignment horizontal="right" vertical="center"/>
    </xf>
    <xf numFmtId="4" fontId="35" fillId="70" borderId="37" applyNumberFormat="0" applyProtection="0">
      <alignment horizontal="right" vertical="center"/>
    </xf>
    <xf numFmtId="4" fontId="35" fillId="70" borderId="37" applyNumberFormat="0" applyProtection="0">
      <alignment horizontal="right" vertical="center"/>
    </xf>
    <xf numFmtId="4" fontId="40" fillId="70" borderId="57" applyNumberFormat="0" applyProtection="0">
      <alignment horizontal="right" vertical="center"/>
    </xf>
    <xf numFmtId="4" fontId="35" fillId="70" borderId="37" applyNumberFormat="0" applyProtection="0">
      <alignment horizontal="right" vertical="center"/>
    </xf>
    <xf numFmtId="4" fontId="35" fillId="70" borderId="37" applyNumberFormat="0" applyProtection="0">
      <alignment horizontal="right" vertical="center"/>
    </xf>
    <xf numFmtId="4" fontId="40" fillId="70" borderId="57" applyNumberFormat="0" applyProtection="0">
      <alignment horizontal="right" vertical="center"/>
    </xf>
    <xf numFmtId="4" fontId="35" fillId="70" borderId="37" applyNumberFormat="0" applyProtection="0">
      <alignment horizontal="right" vertical="center"/>
    </xf>
    <xf numFmtId="4" fontId="35" fillId="70" borderId="37" applyNumberFormat="0" applyProtection="0">
      <alignment horizontal="right" vertical="center"/>
    </xf>
    <xf numFmtId="4" fontId="134" fillId="151" borderId="59" applyNumberFormat="0" applyProtection="0">
      <alignment horizontal="left" vertical="center" indent="1"/>
    </xf>
    <xf numFmtId="4" fontId="35" fillId="151" borderId="58" applyNumberFormat="0" applyProtection="0">
      <alignment horizontal="left" vertical="center" indent="1"/>
    </xf>
    <xf numFmtId="4" fontId="35" fillId="151" borderId="58" applyNumberFormat="0" applyProtection="0">
      <alignment horizontal="left" vertical="center" indent="1"/>
    </xf>
    <xf numFmtId="4" fontId="35" fillId="151" borderId="58"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35" fillId="151" borderId="58" applyNumberFormat="0" applyProtection="0">
      <alignment horizontal="left" vertical="center" indent="1"/>
    </xf>
    <xf numFmtId="4" fontId="35" fillId="151" borderId="58"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35" fillId="151" borderId="58" applyNumberFormat="0" applyProtection="0">
      <alignment horizontal="left" vertical="center" indent="1"/>
    </xf>
    <xf numFmtId="4" fontId="134" fillId="151" borderId="59" applyNumberFormat="0" applyProtection="0">
      <alignment horizontal="left" vertical="center" indent="1"/>
    </xf>
    <xf numFmtId="4" fontId="35" fillId="151" borderId="58"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134" fillId="151" borderId="59" applyNumberFormat="0" applyProtection="0">
      <alignment horizontal="left" vertical="center" indent="1"/>
    </xf>
    <xf numFmtId="4" fontId="35" fillId="151" borderId="58" applyNumberFormat="0" applyProtection="0">
      <alignment horizontal="left" vertical="center" indent="1"/>
    </xf>
    <xf numFmtId="4" fontId="40" fillId="152" borderId="0" applyNumberFormat="0" applyProtection="0">
      <alignment horizontal="left" vertical="center" indent="1"/>
    </xf>
    <xf numFmtId="4" fontId="40" fillId="152" borderId="0"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40" fillId="152" borderId="0" applyNumberFormat="0" applyProtection="0">
      <alignment horizontal="left" vertical="center" indent="1"/>
    </xf>
    <xf numFmtId="4" fontId="40" fillId="152" borderId="0" applyNumberFormat="0" applyProtection="0">
      <alignment horizontal="left" vertical="center" indent="1"/>
    </xf>
    <xf numFmtId="4" fontId="40" fillId="152" borderId="0" applyNumberFormat="0" applyProtection="0">
      <alignment horizontal="left" vertical="center" indent="1"/>
    </xf>
    <xf numFmtId="4" fontId="40" fillId="152" borderId="0" applyNumberFormat="0" applyProtection="0">
      <alignment horizontal="left" vertical="center" indent="1"/>
    </xf>
    <xf numFmtId="4" fontId="40" fillId="152" borderId="0" applyNumberFormat="0" applyProtection="0">
      <alignment horizontal="left" vertical="center" indent="1"/>
    </xf>
    <xf numFmtId="4" fontId="40" fillId="152" borderId="0" applyNumberFormat="0" applyProtection="0">
      <alignment horizontal="left" vertical="center" indent="1"/>
    </xf>
    <xf numFmtId="4" fontId="138" fillId="153" borderId="0" applyNumberFormat="0" applyProtection="0">
      <alignment horizontal="left" vertical="center" indent="1"/>
    </xf>
    <xf numFmtId="4" fontId="138" fillId="153" borderId="0"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25" fillId="65" borderId="58" applyNumberFormat="0" applyProtection="0">
      <alignment horizontal="left" vertical="center" indent="1"/>
    </xf>
    <xf numFmtId="4" fontId="138" fillId="65" borderId="0" applyNumberFormat="0" applyProtection="0">
      <alignment horizontal="left" vertical="center" indent="1"/>
    </xf>
    <xf numFmtId="4" fontId="138" fillId="153" borderId="0" applyNumberFormat="0" applyProtection="0">
      <alignment horizontal="left" vertical="center" indent="1"/>
    </xf>
    <xf numFmtId="4" fontId="138" fillId="153" borderId="0" applyNumberFormat="0" applyProtection="0">
      <alignment horizontal="left" vertical="center" indent="1"/>
    </xf>
    <xf numFmtId="4" fontId="138" fillId="153" borderId="0" applyNumberFormat="0" applyProtection="0">
      <alignment horizontal="left" vertical="center" indent="1"/>
    </xf>
    <xf numFmtId="4" fontId="138" fillId="153" borderId="0" applyNumberFormat="0" applyProtection="0">
      <alignment horizontal="left" vertical="center" indent="1"/>
    </xf>
    <xf numFmtId="4" fontId="138" fillId="153" borderId="0" applyNumberFormat="0" applyProtection="0">
      <alignment horizontal="left" vertical="center" indent="1"/>
    </xf>
    <xf numFmtId="4" fontId="40" fillId="42" borderId="57" applyNumberFormat="0" applyProtection="0">
      <alignment horizontal="right" vertical="center"/>
    </xf>
    <xf numFmtId="4" fontId="35" fillId="42" borderId="37" applyNumberFormat="0" applyProtection="0">
      <alignment horizontal="right" vertical="center"/>
    </xf>
    <xf numFmtId="4" fontId="35" fillId="42" borderId="37" applyNumberFormat="0" applyProtection="0">
      <alignment horizontal="right" vertical="center"/>
    </xf>
    <xf numFmtId="4" fontId="35" fillId="42" borderId="37" applyNumberFormat="0" applyProtection="0">
      <alignment horizontal="right" vertical="center"/>
    </xf>
    <xf numFmtId="4" fontId="35" fillId="42" borderId="37" applyNumberFormat="0" applyProtection="0">
      <alignment horizontal="right" vertical="center"/>
    </xf>
    <xf numFmtId="4" fontId="40" fillId="42" borderId="57" applyNumberFormat="0" applyProtection="0">
      <alignment horizontal="right" vertical="center"/>
    </xf>
    <xf numFmtId="4" fontId="35" fillId="42" borderId="37" applyNumberFormat="0" applyProtection="0">
      <alignment horizontal="right" vertical="center"/>
    </xf>
    <xf numFmtId="4" fontId="35" fillId="42" borderId="37" applyNumberFormat="0" applyProtection="0">
      <alignment horizontal="right" vertical="center"/>
    </xf>
    <xf numFmtId="4" fontId="40" fillId="42" borderId="57" applyNumberFormat="0" applyProtection="0">
      <alignment horizontal="right" vertical="center"/>
    </xf>
    <xf numFmtId="4" fontId="35" fillId="42" borderId="37" applyNumberFormat="0" applyProtection="0">
      <alignment horizontal="right" vertical="center"/>
    </xf>
    <xf numFmtId="4" fontId="35" fillId="42" borderId="37" applyNumberFormat="0" applyProtection="0">
      <alignment horizontal="right" vertical="center"/>
    </xf>
    <xf numFmtId="4" fontId="40" fillId="152" borderId="0" applyNumberFormat="0" applyProtection="0">
      <alignment horizontal="left" vertical="center" indent="1"/>
    </xf>
    <xf numFmtId="4" fontId="35" fillId="152" borderId="58" applyNumberFormat="0" applyProtection="0">
      <alignment horizontal="left" vertical="center" indent="1"/>
    </xf>
    <xf numFmtId="4" fontId="35" fillId="152" borderId="58" applyNumberFormat="0" applyProtection="0">
      <alignment horizontal="left" vertical="center" indent="1"/>
    </xf>
    <xf numFmtId="4" fontId="35" fillId="152" borderId="58" applyNumberFormat="0" applyProtection="0">
      <alignment horizontal="left" vertical="center" indent="1"/>
    </xf>
    <xf numFmtId="4" fontId="35" fillId="152" borderId="58" applyNumberFormat="0" applyProtection="0">
      <alignment horizontal="left" vertical="center" indent="1"/>
    </xf>
    <xf numFmtId="4" fontId="40" fillId="152" borderId="0" applyNumberFormat="0" applyProtection="0">
      <alignment horizontal="left" vertical="center" indent="1"/>
    </xf>
    <xf numFmtId="4" fontId="35" fillId="152" borderId="58" applyNumberFormat="0" applyProtection="0">
      <alignment horizontal="left" vertical="center" indent="1"/>
    </xf>
    <xf numFmtId="4" fontId="35" fillId="152" borderId="58" applyNumberFormat="0" applyProtection="0">
      <alignment horizontal="left" vertical="center" indent="1"/>
    </xf>
    <xf numFmtId="4" fontId="40" fillId="152" borderId="0" applyNumberFormat="0" applyProtection="0">
      <alignment horizontal="left" vertical="center" indent="1"/>
    </xf>
    <xf numFmtId="4" fontId="35" fillId="152" borderId="58" applyNumberFormat="0" applyProtection="0">
      <alignment horizontal="left" vertical="center" indent="1"/>
    </xf>
    <xf numFmtId="4" fontId="35" fillId="152" borderId="58" applyNumberFormat="0" applyProtection="0">
      <alignment horizontal="left" vertical="center" indent="1"/>
    </xf>
    <xf numFmtId="4" fontId="40" fillId="148" borderId="0" applyNumberFormat="0" applyProtection="0">
      <alignment horizontal="left" vertical="center" indent="1"/>
    </xf>
    <xf numFmtId="4" fontId="35" fillId="42" borderId="58" applyNumberFormat="0" applyProtection="0">
      <alignment horizontal="left" vertical="center" indent="1"/>
    </xf>
    <xf numFmtId="4" fontId="35" fillId="42" borderId="58" applyNumberFormat="0" applyProtection="0">
      <alignment horizontal="left" vertical="center" indent="1"/>
    </xf>
    <xf numFmtId="4" fontId="35" fillId="42" borderId="58" applyNumberFormat="0" applyProtection="0">
      <alignment horizontal="left" vertical="center" indent="1"/>
    </xf>
    <xf numFmtId="4" fontId="35" fillId="42" borderId="58" applyNumberFormat="0" applyProtection="0">
      <alignment horizontal="left" vertical="center" indent="1"/>
    </xf>
    <xf numFmtId="4" fontId="40" fillId="42" borderId="0" applyNumberFormat="0" applyProtection="0">
      <alignment horizontal="left" vertical="center" indent="1"/>
    </xf>
    <xf numFmtId="4" fontId="35" fillId="42" borderId="58" applyNumberFormat="0" applyProtection="0">
      <alignment horizontal="left" vertical="center" indent="1"/>
    </xf>
    <xf numFmtId="4" fontId="35" fillId="42" borderId="58" applyNumberFormat="0" applyProtection="0">
      <alignment horizontal="left" vertical="center" indent="1"/>
    </xf>
    <xf numFmtId="4" fontId="40" fillId="42" borderId="0" applyNumberFormat="0" applyProtection="0">
      <alignment horizontal="left" vertical="center" indent="1"/>
    </xf>
    <xf numFmtId="4" fontId="35" fillId="42" borderId="58" applyNumberFormat="0" applyProtection="0">
      <alignment horizontal="left" vertical="center" indent="1"/>
    </xf>
    <xf numFmtId="4" fontId="40" fillId="148" borderId="0" applyNumberFormat="0" applyProtection="0">
      <alignment horizontal="left" vertical="center" indent="1"/>
    </xf>
    <xf numFmtId="4" fontId="35" fillId="42" borderId="58" applyNumberFormat="0" applyProtection="0">
      <alignment horizontal="left" vertical="center" indent="1"/>
    </xf>
    <xf numFmtId="0" fontId="25" fillId="153"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35" fillId="66" borderId="37" applyNumberFormat="0" applyProtection="0">
      <alignment horizontal="left" vertical="center" indent="1"/>
    </xf>
    <xf numFmtId="0" fontId="35" fillId="66" borderId="37" applyNumberFormat="0" applyProtection="0">
      <alignment horizontal="left" vertical="center" indent="1"/>
    </xf>
    <xf numFmtId="0" fontId="25" fillId="153"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153" borderId="57" applyNumberFormat="0" applyProtection="0">
      <alignment horizontal="left" vertical="center" indent="1"/>
    </xf>
    <xf numFmtId="0" fontId="35" fillId="66" borderId="37" applyNumberFormat="0" applyProtection="0">
      <alignment horizontal="left" vertical="center" indent="1"/>
    </xf>
    <xf numFmtId="0" fontId="35" fillId="66" borderId="3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153" borderId="57" applyNumberFormat="0" applyProtection="0">
      <alignment horizontal="left" vertical="center" indent="1"/>
    </xf>
    <xf numFmtId="0" fontId="35" fillId="66" borderId="3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35" fillId="66" borderId="37" applyNumberFormat="0" applyProtection="0">
      <alignment horizontal="left" vertical="center" indent="1"/>
    </xf>
    <xf numFmtId="0" fontId="35" fillId="66" borderId="37" applyNumberFormat="0" applyProtection="0">
      <alignment horizontal="left" vertical="center" indent="1"/>
    </xf>
    <xf numFmtId="0" fontId="25" fillId="65" borderId="57" applyNumberFormat="0" applyProtection="0">
      <alignment horizontal="left" vertical="center" indent="1"/>
    </xf>
    <xf numFmtId="0" fontId="25" fillId="153"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35" fillId="66" borderId="37" applyNumberFormat="0" applyProtection="0">
      <alignment horizontal="left" vertical="center" indent="1"/>
    </xf>
    <xf numFmtId="0" fontId="25" fillId="65" borderId="57" applyNumberFormat="0" applyProtection="0">
      <alignment horizontal="left" vertical="center" indent="1"/>
    </xf>
    <xf numFmtId="0" fontId="25" fillId="153"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65" borderId="57" applyNumberFormat="0" applyProtection="0">
      <alignment horizontal="left" vertical="center" indent="1"/>
    </xf>
    <xf numFmtId="0" fontId="25" fillId="153"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35" fillId="65" borderId="57" applyNumberFormat="0" applyProtection="0">
      <alignment horizontal="left" vertical="top" indent="1"/>
    </xf>
    <xf numFmtId="0" fontId="35" fillId="65" borderId="57" applyNumberFormat="0" applyProtection="0">
      <alignment horizontal="left" vertical="top" indent="1"/>
    </xf>
    <xf numFmtId="0" fontId="35" fillId="65" borderId="57" applyNumberFormat="0" applyProtection="0">
      <alignment horizontal="left" vertical="top" indent="1"/>
    </xf>
    <xf numFmtId="0" fontId="25" fillId="153"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35" fillId="65" borderId="57" applyNumberFormat="0" applyProtection="0">
      <alignment horizontal="left" vertical="top" indent="1"/>
    </xf>
    <xf numFmtId="0" fontId="25" fillId="153" borderId="57" applyNumberFormat="0" applyProtection="0">
      <alignment horizontal="left" vertical="top" indent="1"/>
    </xf>
    <xf numFmtId="0" fontId="35" fillId="65" borderId="57" applyNumberFormat="0" applyProtection="0">
      <alignment horizontal="left" vertical="top" indent="1"/>
    </xf>
    <xf numFmtId="0" fontId="3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153"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35" fillId="65" borderId="57" applyNumberFormat="0" applyProtection="0">
      <alignment horizontal="left" vertical="top" indent="1"/>
    </xf>
    <xf numFmtId="0" fontId="35" fillId="65" borderId="57" applyNumberFormat="0" applyProtection="0">
      <alignment horizontal="left" vertical="top" indent="1"/>
    </xf>
    <xf numFmtId="0" fontId="35" fillId="65" borderId="57" applyNumberFormat="0" applyProtection="0">
      <alignment horizontal="left" vertical="top" indent="1"/>
    </xf>
    <xf numFmtId="0" fontId="25" fillId="153" borderId="57" applyNumberFormat="0" applyProtection="0">
      <alignment horizontal="left" vertical="top" indent="1"/>
    </xf>
    <xf numFmtId="0" fontId="25" fillId="65" borderId="57" applyNumberFormat="0" applyProtection="0">
      <alignment horizontal="left" vertical="top" indent="1"/>
    </xf>
    <xf numFmtId="0" fontId="25" fillId="153"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65" borderId="57" applyNumberFormat="0" applyProtection="0">
      <alignment horizontal="left" vertical="top" indent="1"/>
    </xf>
    <xf numFmtId="0" fontId="25" fillId="148"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35" fillId="154" borderId="37" applyNumberFormat="0" applyProtection="0">
      <alignment horizontal="left" vertical="center" indent="1"/>
    </xf>
    <xf numFmtId="0" fontId="35" fillId="154" borderId="37" applyNumberFormat="0" applyProtection="0">
      <alignment horizontal="left" vertical="center" indent="1"/>
    </xf>
    <xf numFmtId="0" fontId="25" fillId="148"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148" borderId="57" applyNumberFormat="0" applyProtection="0">
      <alignment horizontal="left" vertical="center" indent="1"/>
    </xf>
    <xf numFmtId="0" fontId="35" fillId="154" borderId="37" applyNumberFormat="0" applyProtection="0">
      <alignment horizontal="left" vertical="center" indent="1"/>
    </xf>
    <xf numFmtId="0" fontId="35" fillId="154" borderId="3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148" borderId="57" applyNumberFormat="0" applyProtection="0">
      <alignment horizontal="left" vertical="center" indent="1"/>
    </xf>
    <xf numFmtId="0" fontId="35" fillId="154" borderId="3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35" fillId="154" borderId="37" applyNumberFormat="0" applyProtection="0">
      <alignment horizontal="left" vertical="center" indent="1"/>
    </xf>
    <xf numFmtId="0" fontId="35" fillId="154" borderId="37" applyNumberFormat="0" applyProtection="0">
      <alignment horizontal="left" vertical="center" indent="1"/>
    </xf>
    <xf numFmtId="0" fontId="25" fillId="42" borderId="57" applyNumberFormat="0" applyProtection="0">
      <alignment horizontal="left" vertical="center" indent="1"/>
    </xf>
    <xf numFmtId="0" fontId="25" fillId="148"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35" fillId="154" borderId="37" applyNumberFormat="0" applyProtection="0">
      <alignment horizontal="left" vertical="center" indent="1"/>
    </xf>
    <xf numFmtId="0" fontId="25" fillId="42" borderId="57" applyNumberFormat="0" applyProtection="0">
      <alignment horizontal="left" vertical="center" indent="1"/>
    </xf>
    <xf numFmtId="0" fontId="25" fillId="148"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42" borderId="57" applyNumberFormat="0" applyProtection="0">
      <alignment horizontal="left" vertical="center" indent="1"/>
    </xf>
    <xf numFmtId="0" fontId="25" fillId="148"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35" fillId="42" borderId="57" applyNumberFormat="0" applyProtection="0">
      <alignment horizontal="left" vertical="top" indent="1"/>
    </xf>
    <xf numFmtId="0" fontId="35" fillId="42" borderId="57" applyNumberFormat="0" applyProtection="0">
      <alignment horizontal="left" vertical="top" indent="1"/>
    </xf>
    <xf numFmtId="0" fontId="35" fillId="42" borderId="57" applyNumberFormat="0" applyProtection="0">
      <alignment horizontal="left" vertical="top" indent="1"/>
    </xf>
    <xf numFmtId="0" fontId="25" fillId="148"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35" fillId="42" borderId="57" applyNumberFormat="0" applyProtection="0">
      <alignment horizontal="left" vertical="top" indent="1"/>
    </xf>
    <xf numFmtId="0" fontId="25" fillId="148" borderId="57" applyNumberFormat="0" applyProtection="0">
      <alignment horizontal="left" vertical="top" indent="1"/>
    </xf>
    <xf numFmtId="0" fontId="35" fillId="42" borderId="57" applyNumberFormat="0" applyProtection="0">
      <alignment horizontal="left" vertical="top" indent="1"/>
    </xf>
    <xf numFmtId="0" fontId="3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148"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35" fillId="42" borderId="57" applyNumberFormat="0" applyProtection="0">
      <alignment horizontal="left" vertical="top" indent="1"/>
    </xf>
    <xf numFmtId="0" fontId="35" fillId="42" borderId="57" applyNumberFormat="0" applyProtection="0">
      <alignment horizontal="left" vertical="top" indent="1"/>
    </xf>
    <xf numFmtId="0" fontId="35" fillId="42" borderId="57" applyNumberFormat="0" applyProtection="0">
      <alignment horizontal="left" vertical="top" indent="1"/>
    </xf>
    <xf numFmtId="0" fontId="25" fillId="148" borderId="57" applyNumberFormat="0" applyProtection="0">
      <alignment horizontal="left" vertical="top" indent="1"/>
    </xf>
    <xf numFmtId="0" fontId="25" fillId="42" borderId="57" applyNumberFormat="0" applyProtection="0">
      <alignment horizontal="left" vertical="top" indent="1"/>
    </xf>
    <xf numFmtId="0" fontId="25" fillId="148"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42" borderId="57" applyNumberFormat="0" applyProtection="0">
      <alignment horizontal="left" vertical="top" indent="1"/>
    </xf>
    <xf numFmtId="0" fontId="25" fillId="67"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35" fillId="45" borderId="37" applyNumberFormat="0" applyProtection="0">
      <alignment horizontal="left" vertical="center" indent="1"/>
    </xf>
    <xf numFmtId="0" fontId="35" fillId="45" borderId="37" applyNumberFormat="0" applyProtection="0">
      <alignment horizontal="left" vertical="center" indent="1"/>
    </xf>
    <xf numFmtId="0" fontId="25" fillId="67"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67" borderId="57" applyNumberFormat="0" applyProtection="0">
      <alignment horizontal="left" vertical="center" indent="1"/>
    </xf>
    <xf numFmtId="0" fontId="35" fillId="45" borderId="37" applyNumberFormat="0" applyProtection="0">
      <alignment horizontal="left" vertical="center" indent="1"/>
    </xf>
    <xf numFmtId="0" fontId="35" fillId="45" borderId="3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67" borderId="57" applyNumberFormat="0" applyProtection="0">
      <alignment horizontal="left" vertical="center" indent="1"/>
    </xf>
    <xf numFmtId="0" fontId="35" fillId="45" borderId="3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35" fillId="45" borderId="37" applyNumberFormat="0" applyProtection="0">
      <alignment horizontal="left" vertical="center" indent="1"/>
    </xf>
    <xf numFmtId="0" fontId="35" fillId="45" borderId="37" applyNumberFormat="0" applyProtection="0">
      <alignment horizontal="left" vertical="center" indent="1"/>
    </xf>
    <xf numFmtId="0" fontId="25" fillId="45" borderId="57" applyNumberFormat="0" applyProtection="0">
      <alignment horizontal="left" vertical="center" indent="1"/>
    </xf>
    <xf numFmtId="0" fontId="25" fillId="67"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35" fillId="45" borderId="37" applyNumberFormat="0" applyProtection="0">
      <alignment horizontal="left" vertical="center" indent="1"/>
    </xf>
    <xf numFmtId="0" fontId="25" fillId="45" borderId="57" applyNumberFormat="0" applyProtection="0">
      <alignment horizontal="left" vertical="center" indent="1"/>
    </xf>
    <xf numFmtId="0" fontId="25" fillId="67"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45" borderId="57" applyNumberFormat="0" applyProtection="0">
      <alignment horizontal="left" vertical="center" indent="1"/>
    </xf>
    <xf numFmtId="0" fontId="25" fillId="67"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35" fillId="45" borderId="57" applyNumberFormat="0" applyProtection="0">
      <alignment horizontal="left" vertical="top" indent="1"/>
    </xf>
    <xf numFmtId="0" fontId="35" fillId="45" borderId="57" applyNumberFormat="0" applyProtection="0">
      <alignment horizontal="left" vertical="top" indent="1"/>
    </xf>
    <xf numFmtId="0" fontId="35" fillId="45" borderId="57" applyNumberFormat="0" applyProtection="0">
      <alignment horizontal="left" vertical="top" indent="1"/>
    </xf>
    <xf numFmtId="0" fontId="25" fillId="67"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35" fillId="45" borderId="57" applyNumberFormat="0" applyProtection="0">
      <alignment horizontal="left" vertical="top" indent="1"/>
    </xf>
    <xf numFmtId="0" fontId="25" fillId="67" borderId="57" applyNumberFormat="0" applyProtection="0">
      <alignment horizontal="left" vertical="top" indent="1"/>
    </xf>
    <xf numFmtId="0" fontId="35" fillId="45" borderId="57" applyNumberFormat="0" applyProtection="0">
      <alignment horizontal="left" vertical="top" indent="1"/>
    </xf>
    <xf numFmtId="0" fontId="3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67"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35" fillId="45" borderId="57" applyNumberFormat="0" applyProtection="0">
      <alignment horizontal="left" vertical="top" indent="1"/>
    </xf>
    <xf numFmtId="0" fontId="35" fillId="45" borderId="57" applyNumberFormat="0" applyProtection="0">
      <alignment horizontal="left" vertical="top" indent="1"/>
    </xf>
    <xf numFmtId="0" fontId="35" fillId="45" borderId="57" applyNumberFormat="0" applyProtection="0">
      <alignment horizontal="left" vertical="top" indent="1"/>
    </xf>
    <xf numFmtId="0" fontId="25" fillId="67" borderId="57" applyNumberFormat="0" applyProtection="0">
      <alignment horizontal="left" vertical="top" indent="1"/>
    </xf>
    <xf numFmtId="0" fontId="25" fillId="45" borderId="57" applyNumberFormat="0" applyProtection="0">
      <alignment horizontal="left" vertical="top" indent="1"/>
    </xf>
    <xf numFmtId="0" fontId="25" fillId="67"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45" borderId="57" applyNumberFormat="0" applyProtection="0">
      <alignment horizontal="left" vertical="top" indent="1"/>
    </xf>
    <xf numFmtId="0" fontId="25" fillId="155"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35" fillId="152" borderId="37" applyNumberFormat="0" applyProtection="0">
      <alignment horizontal="left" vertical="center" indent="1"/>
    </xf>
    <xf numFmtId="0" fontId="35" fillId="152" borderId="37" applyNumberFormat="0" applyProtection="0">
      <alignment horizontal="left" vertical="center" indent="1"/>
    </xf>
    <xf numFmtId="0" fontId="25" fillId="155"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5" borderId="57" applyNumberFormat="0" applyProtection="0">
      <alignment horizontal="left" vertical="center" indent="1"/>
    </xf>
    <xf numFmtId="0" fontId="35" fillId="152" borderId="37" applyNumberFormat="0" applyProtection="0">
      <alignment horizontal="left" vertical="center" indent="1"/>
    </xf>
    <xf numFmtId="0" fontId="35" fillId="152" borderId="3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5" borderId="57" applyNumberFormat="0" applyProtection="0">
      <alignment horizontal="left" vertical="center" indent="1"/>
    </xf>
    <xf numFmtId="0" fontId="35" fillId="152" borderId="3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35" fillId="152" borderId="37" applyNumberFormat="0" applyProtection="0">
      <alignment horizontal="left" vertical="center" indent="1"/>
    </xf>
    <xf numFmtId="0" fontId="35" fillId="152" borderId="37" applyNumberFormat="0" applyProtection="0">
      <alignment horizontal="left" vertical="center" indent="1"/>
    </xf>
    <xf numFmtId="0" fontId="25" fillId="152" borderId="57" applyNumberFormat="0" applyProtection="0">
      <alignment horizontal="left" vertical="center" indent="1"/>
    </xf>
    <xf numFmtId="0" fontId="25" fillId="155"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35" fillId="152" borderId="37" applyNumberFormat="0" applyProtection="0">
      <alignment horizontal="left" vertical="center" indent="1"/>
    </xf>
    <xf numFmtId="0" fontId="25" fillId="152" borderId="57" applyNumberFormat="0" applyProtection="0">
      <alignment horizontal="left" vertical="center" indent="1"/>
    </xf>
    <xf numFmtId="0" fontId="25" fillId="155"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2" borderId="57" applyNumberFormat="0" applyProtection="0">
      <alignment horizontal="left" vertical="center" indent="1"/>
    </xf>
    <xf numFmtId="0" fontId="25" fillId="155"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35" fillId="152" borderId="57" applyNumberFormat="0" applyProtection="0">
      <alignment horizontal="left" vertical="top" indent="1"/>
    </xf>
    <xf numFmtId="0" fontId="35" fillId="152" borderId="57" applyNumberFormat="0" applyProtection="0">
      <alignment horizontal="left" vertical="top" indent="1"/>
    </xf>
    <xf numFmtId="0" fontId="35" fillId="152" borderId="57" applyNumberFormat="0" applyProtection="0">
      <alignment horizontal="left" vertical="top" indent="1"/>
    </xf>
    <xf numFmtId="0" fontId="25" fillId="155"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35" fillId="152" borderId="57" applyNumberFormat="0" applyProtection="0">
      <alignment horizontal="left" vertical="top" indent="1"/>
    </xf>
    <xf numFmtId="0" fontId="25" fillId="155" borderId="57" applyNumberFormat="0" applyProtection="0">
      <alignment horizontal="left" vertical="top" indent="1"/>
    </xf>
    <xf numFmtId="0" fontId="35" fillId="152" borderId="57" applyNumberFormat="0" applyProtection="0">
      <alignment horizontal="left" vertical="top" indent="1"/>
    </xf>
    <xf numFmtId="0" fontId="3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5"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35" fillId="152" borderId="57" applyNumberFormat="0" applyProtection="0">
      <alignment horizontal="left" vertical="top" indent="1"/>
    </xf>
    <xf numFmtId="0" fontId="35" fillId="152" borderId="57" applyNumberFormat="0" applyProtection="0">
      <alignment horizontal="left" vertical="top" indent="1"/>
    </xf>
    <xf numFmtId="0" fontId="35" fillId="152" borderId="57" applyNumberFormat="0" applyProtection="0">
      <alignment horizontal="left" vertical="top" indent="1"/>
    </xf>
    <xf numFmtId="0" fontId="25" fillId="155" borderId="57" applyNumberFormat="0" applyProtection="0">
      <alignment horizontal="left" vertical="top" indent="1"/>
    </xf>
    <xf numFmtId="0" fontId="25" fillId="152" borderId="57" applyNumberFormat="0" applyProtection="0">
      <alignment horizontal="left" vertical="top" indent="1"/>
    </xf>
    <xf numFmtId="0" fontId="25" fillId="155"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25" fillId="152" borderId="57" applyNumberFormat="0" applyProtection="0">
      <alignment horizontal="left" vertical="top" indent="1"/>
    </xf>
    <xf numFmtId="0" fontId="35" fillId="43" borderId="60"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35" fillId="43" borderId="60" applyNumberFormat="0">
      <protection locked="0"/>
    </xf>
    <xf numFmtId="0" fontId="35" fillId="43" borderId="60"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35" fillId="43" borderId="60"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5" fillId="43" borderId="1" applyNumberFormat="0">
      <protection locked="0"/>
    </xf>
    <xf numFmtId="0" fontId="26" fillId="65" borderId="61" applyBorder="0"/>
    <xf numFmtId="0" fontId="26" fillId="65" borderId="61" applyBorder="0"/>
    <xf numFmtId="0" fontId="26" fillId="65" borderId="61" applyBorder="0"/>
    <xf numFmtId="4" fontId="40" fillId="142" borderId="57" applyNumberFormat="0" applyProtection="0">
      <alignment vertical="center"/>
    </xf>
    <xf numFmtId="4" fontId="139" fillId="53" borderId="57" applyNumberFormat="0" applyProtection="0">
      <alignment vertical="center"/>
    </xf>
    <xf numFmtId="4" fontId="139" fillId="53" borderId="57" applyNumberFormat="0" applyProtection="0">
      <alignment vertical="center"/>
    </xf>
    <xf numFmtId="4" fontId="40" fillId="53" borderId="57" applyNumberFormat="0" applyProtection="0">
      <alignment vertical="center"/>
    </xf>
    <xf numFmtId="4" fontId="40" fillId="142" borderId="57" applyNumberFormat="0" applyProtection="0">
      <alignment vertical="center"/>
    </xf>
    <xf numFmtId="4" fontId="139" fillId="53" borderId="57" applyNumberFormat="0" applyProtection="0">
      <alignment vertical="center"/>
    </xf>
    <xf numFmtId="4" fontId="140" fillId="142" borderId="57" applyNumberFormat="0" applyProtection="0">
      <alignment vertical="center"/>
    </xf>
    <xf numFmtId="4" fontId="136" fillId="142" borderId="1" applyNumberFormat="0" applyProtection="0">
      <alignment vertical="center"/>
    </xf>
    <xf numFmtId="4" fontId="136" fillId="142" borderId="1" applyNumberFormat="0" applyProtection="0">
      <alignment vertical="center"/>
    </xf>
    <xf numFmtId="4" fontId="140" fillId="53" borderId="57" applyNumberFormat="0" applyProtection="0">
      <alignment vertical="center"/>
    </xf>
    <xf numFmtId="4" fontId="140" fillId="142" borderId="57" applyNumberFormat="0" applyProtection="0">
      <alignment vertical="center"/>
    </xf>
    <xf numFmtId="4" fontId="136" fillId="142" borderId="1" applyNumberFormat="0" applyProtection="0">
      <alignment vertical="center"/>
    </xf>
    <xf numFmtId="4" fontId="40" fillId="142" borderId="57" applyNumberFormat="0" applyProtection="0">
      <alignment horizontal="left" vertical="center" indent="1"/>
    </xf>
    <xf numFmtId="4" fontId="139" fillId="66" borderId="57" applyNumberFormat="0" applyProtection="0">
      <alignment horizontal="left" vertical="center" indent="1"/>
    </xf>
    <xf numFmtId="4" fontId="139" fillId="66" borderId="57" applyNumberFormat="0" applyProtection="0">
      <alignment horizontal="left" vertical="center" indent="1"/>
    </xf>
    <xf numFmtId="4" fontId="40" fillId="53" borderId="57" applyNumberFormat="0" applyProtection="0">
      <alignment horizontal="left" vertical="center" indent="1"/>
    </xf>
    <xf numFmtId="4" fontId="40" fillId="142" borderId="57" applyNumberFormat="0" applyProtection="0">
      <alignment horizontal="left" vertical="center" indent="1"/>
    </xf>
    <xf numFmtId="4" fontId="139" fillId="66" borderId="57" applyNumberFormat="0" applyProtection="0">
      <alignment horizontal="left" vertical="center" indent="1"/>
    </xf>
    <xf numFmtId="0" fontId="40" fillId="142" borderId="57" applyNumberFormat="0" applyProtection="0">
      <alignment horizontal="left" vertical="top" indent="1"/>
    </xf>
    <xf numFmtId="0" fontId="139" fillId="53" borderId="57" applyNumberFormat="0" applyProtection="0">
      <alignment horizontal="left" vertical="top" indent="1"/>
    </xf>
    <xf numFmtId="0" fontId="139" fillId="53" borderId="57" applyNumberFormat="0" applyProtection="0">
      <alignment horizontal="left" vertical="top" indent="1"/>
    </xf>
    <xf numFmtId="0" fontId="40" fillId="53" borderId="57" applyNumberFormat="0" applyProtection="0">
      <alignment horizontal="left" vertical="top" indent="1"/>
    </xf>
    <xf numFmtId="0" fontId="40" fillId="142" borderId="57" applyNumberFormat="0" applyProtection="0">
      <alignment horizontal="left" vertical="top" indent="1"/>
    </xf>
    <xf numFmtId="0" fontId="139" fillId="53" borderId="57" applyNumberFormat="0" applyProtection="0">
      <alignment horizontal="left" vertical="top" indent="1"/>
    </xf>
    <xf numFmtId="4" fontId="40" fillId="152" borderId="57" applyNumberFormat="0" applyProtection="0">
      <alignment horizontal="right" vertical="center"/>
    </xf>
    <xf numFmtId="4" fontId="35" fillId="0" borderId="37" applyNumberFormat="0" applyProtection="0">
      <alignment horizontal="right" vertical="center"/>
    </xf>
    <xf numFmtId="4" fontId="35" fillId="0" borderId="37" applyNumberFormat="0" applyProtection="0">
      <alignment horizontal="right" vertical="center"/>
    </xf>
    <xf numFmtId="4" fontId="35" fillId="67" borderId="37" applyNumberFormat="0" applyProtection="0">
      <alignment horizontal="right" vertical="center"/>
    </xf>
    <xf numFmtId="4" fontId="35" fillId="0" borderId="37" applyNumberFormat="0" applyProtection="0">
      <alignment horizontal="right" vertical="center"/>
    </xf>
    <xf numFmtId="4" fontId="35" fillId="0" borderId="37" applyNumberFormat="0" applyProtection="0">
      <alignment horizontal="right" vertical="center"/>
    </xf>
    <xf numFmtId="4" fontId="35" fillId="0" borderId="37" applyNumberFormat="0" applyProtection="0">
      <alignment horizontal="right" vertical="center"/>
    </xf>
    <xf numFmtId="4" fontId="40" fillId="152" borderId="57" applyNumberFormat="0" applyProtection="0">
      <alignment horizontal="right" vertical="center"/>
    </xf>
    <xf numFmtId="4" fontId="35" fillId="0" borderId="37" applyNumberFormat="0" applyProtection="0">
      <alignment horizontal="right" vertical="center"/>
    </xf>
    <xf numFmtId="4" fontId="35" fillId="67" borderId="37" applyNumberFormat="0" applyProtection="0">
      <alignment horizontal="right" vertical="center"/>
    </xf>
    <xf numFmtId="4" fontId="40" fillId="152" borderId="57" applyNumberFormat="0" applyProtection="0">
      <alignment horizontal="right" vertical="center"/>
    </xf>
    <xf numFmtId="4" fontId="35" fillId="0" borderId="37" applyNumberFormat="0" applyProtection="0">
      <alignment horizontal="right" vertical="center"/>
    </xf>
    <xf numFmtId="4" fontId="35" fillId="0" borderId="37" applyNumberFormat="0" applyProtection="0">
      <alignment horizontal="right" vertical="center"/>
    </xf>
    <xf numFmtId="4" fontId="40" fillId="152" borderId="57" applyNumberFormat="0" applyProtection="0">
      <alignment horizontal="right" vertical="center"/>
    </xf>
    <xf numFmtId="4" fontId="35" fillId="0" borderId="37" applyNumberFormat="0" applyProtection="0">
      <alignment horizontal="right" vertical="center"/>
    </xf>
    <xf numFmtId="4" fontId="35" fillId="0" borderId="37" applyNumberFormat="0" applyProtection="0">
      <alignment horizontal="right" vertical="center"/>
    </xf>
    <xf numFmtId="4" fontId="35" fillId="0" borderId="37" applyNumberFormat="0" applyProtection="0">
      <alignment horizontal="right" vertical="center"/>
    </xf>
    <xf numFmtId="4" fontId="140" fillId="152" borderId="57" applyNumberFormat="0" applyProtection="0">
      <alignment horizontal="right" vertical="center"/>
    </xf>
    <xf numFmtId="4" fontId="136" fillId="156" borderId="37" applyNumberFormat="0" applyProtection="0">
      <alignment horizontal="right" vertical="center"/>
    </xf>
    <xf numFmtId="4" fontId="136" fillId="156" borderId="37" applyNumberFormat="0" applyProtection="0">
      <alignment horizontal="right" vertical="center"/>
    </xf>
    <xf numFmtId="4" fontId="136" fillId="67" borderId="37" applyNumberFormat="0" applyProtection="0">
      <alignment horizontal="right" vertical="center"/>
    </xf>
    <xf numFmtId="4" fontId="140" fillId="152" borderId="57" applyNumberFormat="0" applyProtection="0">
      <alignment horizontal="right" vertical="center"/>
    </xf>
    <xf numFmtId="4" fontId="136" fillId="156" borderId="37" applyNumberFormat="0" applyProtection="0">
      <alignment horizontal="right" vertical="center"/>
    </xf>
    <xf numFmtId="4" fontId="136" fillId="156" borderId="37" applyNumberFormat="0" applyProtection="0">
      <alignment horizontal="right" vertical="center"/>
    </xf>
    <xf numFmtId="4" fontId="140" fillId="152" borderId="57" applyNumberFormat="0" applyProtection="0">
      <alignment horizontal="right" vertical="center"/>
    </xf>
    <xf numFmtId="4" fontId="140" fillId="152" borderId="57" applyNumberFormat="0" applyProtection="0">
      <alignment horizontal="right" vertical="center"/>
    </xf>
    <xf numFmtId="4" fontId="136" fillId="156" borderId="37" applyNumberFormat="0" applyProtection="0">
      <alignment horizontal="right" vertical="center"/>
    </xf>
    <xf numFmtId="4" fontId="136" fillId="156" borderId="37" applyNumberFormat="0" applyProtection="0">
      <alignment horizontal="right" vertical="center"/>
    </xf>
    <xf numFmtId="4" fontId="40" fillId="42" borderId="5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40" fillId="42" borderId="5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40" fillId="42" borderId="5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4" fontId="35" fillId="80" borderId="37" applyNumberFormat="0" applyProtection="0">
      <alignment horizontal="left" vertical="center" indent="1"/>
    </xf>
    <xf numFmtId="0" fontId="40" fillId="148" borderId="57" applyNumberFormat="0" applyProtection="0">
      <alignment horizontal="left" vertical="top" indent="1"/>
    </xf>
    <xf numFmtId="0" fontId="139" fillId="42" borderId="57" applyNumberFormat="0" applyProtection="0">
      <alignment horizontal="left" vertical="top" indent="1"/>
    </xf>
    <xf numFmtId="0" fontId="139" fillId="42" borderId="57" applyNumberFormat="0" applyProtection="0">
      <alignment horizontal="left" vertical="top" indent="1"/>
    </xf>
    <xf numFmtId="0" fontId="40" fillId="42" borderId="57" applyNumberFormat="0" applyProtection="0">
      <alignment horizontal="left" vertical="top" indent="1"/>
    </xf>
    <xf numFmtId="0" fontId="40" fillId="148" borderId="57" applyNumberFormat="0" applyProtection="0">
      <alignment horizontal="left" vertical="top" indent="1"/>
    </xf>
    <xf numFmtId="0" fontId="139" fillId="42" borderId="57" applyNumberFormat="0" applyProtection="0">
      <alignment horizontal="left" vertical="top" indent="1"/>
    </xf>
    <xf numFmtId="4" fontId="141" fillId="157" borderId="0" applyNumberFormat="0" applyProtection="0">
      <alignment horizontal="left" vertical="center" indent="1"/>
    </xf>
    <xf numFmtId="4" fontId="142" fillId="157" borderId="58" applyNumberFormat="0" applyProtection="0">
      <alignment horizontal="left" vertical="center" indent="1"/>
    </xf>
    <xf numFmtId="4" fontId="142" fillId="157" borderId="58" applyNumberFormat="0" applyProtection="0">
      <alignment horizontal="left" vertical="center" indent="1"/>
    </xf>
    <xf numFmtId="4" fontId="141" fillId="157" borderId="0" applyNumberFormat="0" applyProtection="0">
      <alignment horizontal="left" vertical="center" indent="1"/>
    </xf>
    <xf numFmtId="4" fontId="142" fillId="157" borderId="58" applyNumberFormat="0" applyProtection="0">
      <alignment horizontal="left" vertical="center" indent="1"/>
    </xf>
    <xf numFmtId="0" fontId="35" fillId="158" borderId="1"/>
    <xf numFmtId="0" fontId="35" fillId="158" borderId="1"/>
    <xf numFmtId="0" fontId="35" fillId="158" borderId="1"/>
    <xf numFmtId="0" fontId="35" fillId="158" borderId="1"/>
    <xf numFmtId="0" fontId="35" fillId="158" borderId="1"/>
    <xf numFmtId="0" fontId="35" fillId="158" borderId="1"/>
    <xf numFmtId="4" fontId="143" fillId="152" borderId="57" applyNumberFormat="0" applyProtection="0">
      <alignment horizontal="right" vertical="center"/>
    </xf>
    <xf numFmtId="4" fontId="144" fillId="43" borderId="37" applyNumberFormat="0" applyProtection="0">
      <alignment horizontal="right" vertical="center"/>
    </xf>
    <xf numFmtId="4" fontId="144" fillId="43" borderId="37" applyNumberFormat="0" applyProtection="0">
      <alignment horizontal="right" vertical="center"/>
    </xf>
    <xf numFmtId="4" fontId="144" fillId="43" borderId="37" applyNumberFormat="0" applyProtection="0">
      <alignment horizontal="right" vertical="center"/>
    </xf>
    <xf numFmtId="4" fontId="143" fillId="152" borderId="57" applyNumberFormat="0" applyProtection="0">
      <alignment horizontal="right" vertical="center"/>
    </xf>
    <xf numFmtId="4" fontId="144" fillId="43" borderId="37" applyNumberFormat="0" applyProtection="0">
      <alignment horizontal="right" vertical="center"/>
    </xf>
    <xf numFmtId="0" fontId="145" fillId="0" borderId="0"/>
    <xf numFmtId="0" fontId="146" fillId="0" borderId="0"/>
    <xf numFmtId="0" fontId="147" fillId="159" borderId="0"/>
    <xf numFmtId="0" fontId="148" fillId="159" borderId="0"/>
    <xf numFmtId="0" fontId="149" fillId="159" borderId="62"/>
    <xf numFmtId="0" fontId="149" fillId="159" borderId="62"/>
    <xf numFmtId="0" fontId="149" fillId="159" borderId="62"/>
    <xf numFmtId="0" fontId="149" fillId="159" borderId="62"/>
    <xf numFmtId="0" fontId="149" fillId="159" borderId="62"/>
    <xf numFmtId="0" fontId="149" fillId="159" borderId="62"/>
    <xf numFmtId="0" fontId="149" fillId="159" borderId="62"/>
    <xf numFmtId="0" fontId="149" fillId="159" borderId="62"/>
    <xf numFmtId="0" fontId="149" fillId="159" borderId="62"/>
    <xf numFmtId="0" fontId="149" fillId="159" borderId="62"/>
    <xf numFmtId="0" fontId="149" fillId="159" borderId="62"/>
    <xf numFmtId="0" fontId="149" fillId="159" borderId="0"/>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6" borderId="62">
      <protection locked="0"/>
    </xf>
    <xf numFmtId="0" fontId="147" fillId="159" borderId="0"/>
    <xf numFmtId="0" fontId="150" fillId="160" borderId="0"/>
    <xf numFmtId="0" fontId="150" fillId="50" borderId="0"/>
    <xf numFmtId="0" fontId="150" fillId="74" borderId="0"/>
    <xf numFmtId="0" fontId="150" fillId="77" borderId="0"/>
    <xf numFmtId="0" fontId="151" fillId="0" borderId="0" applyNumberFormat="0" applyFill="0" applyBorder="0" applyAlignment="0" applyProtection="0"/>
    <xf numFmtId="37" fontId="35" fillId="43" borderId="63"/>
    <xf numFmtId="37" fontId="35" fillId="43" borderId="63"/>
    <xf numFmtId="174" fontId="25" fillId="43" borderId="63"/>
    <xf numFmtId="174" fontId="25" fillId="43" borderId="63"/>
    <xf numFmtId="0" fontId="26" fillId="53" borderId="63">
      <alignment horizontal="center"/>
    </xf>
    <xf numFmtId="0" fontId="26" fillId="53" borderId="63">
      <alignment horizontal="center"/>
    </xf>
    <xf numFmtId="174" fontId="25" fillId="53" borderId="63">
      <alignment horizontal="center"/>
    </xf>
    <xf numFmtId="174" fontId="25" fillId="53" borderId="63">
      <alignment horizontal="center"/>
    </xf>
    <xf numFmtId="37" fontId="152" fillId="43" borderId="0">
      <alignment horizontal="right"/>
    </xf>
    <xf numFmtId="174" fontId="25" fillId="43" borderId="0">
      <alignment horizontal="right"/>
    </xf>
    <xf numFmtId="37" fontId="153" fillId="43" borderId="0">
      <alignment horizontal="right"/>
    </xf>
    <xf numFmtId="174" fontId="25" fillId="43" borderId="0">
      <alignment horizontal="right"/>
    </xf>
    <xf numFmtId="164" fontId="25" fillId="0" borderId="0">
      <alignment horizontal="left" wrapText="1"/>
    </xf>
    <xf numFmtId="38" fontId="33" fillId="0" borderId="0" applyFont="0" applyFill="0" applyBorder="0" applyAlignment="0" applyProtection="0"/>
    <xf numFmtId="164" fontId="25" fillId="0" borderId="0">
      <alignment horizontal="left" wrapText="1"/>
    </xf>
    <xf numFmtId="164" fontId="25" fillId="0" borderId="0">
      <alignment horizontal="left" wrapText="1"/>
    </xf>
    <xf numFmtId="166" fontId="25" fillId="161" borderId="1">
      <alignment horizontal="center"/>
    </xf>
    <xf numFmtId="38" fontId="33" fillId="0" borderId="0" applyFont="0" applyFill="0" applyBorder="0" applyAlignment="0" applyProtection="0"/>
    <xf numFmtId="38" fontId="33" fillId="0" borderId="0" applyFont="0" applyFill="0" applyBorder="0" applyAlignment="0" applyProtection="0"/>
    <xf numFmtId="39" fontId="26" fillId="66" borderId="0"/>
    <xf numFmtId="174" fontId="25" fillId="66" borderId="0"/>
    <xf numFmtId="0" fontId="35" fillId="43" borderId="0"/>
    <xf numFmtId="174" fontId="25" fillId="43" borderId="0"/>
    <xf numFmtId="0" fontId="26" fillId="43" borderId="0"/>
    <xf numFmtId="174" fontId="25" fillId="43" borderId="0"/>
    <xf numFmtId="40" fontId="154" fillId="0" borderId="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1"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1" fillId="0" borderId="0" applyNumberFormat="0" applyFill="0" applyBorder="0" applyAlignment="0" applyProtection="0"/>
    <xf numFmtId="0" fontId="8"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8"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5" applyNumberFormat="0" applyFill="0" applyAlignment="0" applyProtection="0"/>
    <xf numFmtId="0" fontId="77" fillId="0" borderId="64" applyNumberFormat="0" applyFill="0" applyAlignment="0" applyProtection="0"/>
    <xf numFmtId="0" fontId="156" fillId="0" borderId="64" applyNumberFormat="0" applyFill="0" applyAlignment="0" applyProtection="0"/>
    <xf numFmtId="0" fontId="77" fillId="0" borderId="65" applyNumberFormat="0" applyFill="0" applyAlignment="0" applyProtection="0"/>
    <xf numFmtId="0" fontId="77" fillId="0" borderId="65" applyNumberFormat="0" applyFill="0" applyAlignment="0" applyProtection="0"/>
    <xf numFmtId="0" fontId="156" fillId="0" borderId="64" applyNumberFormat="0" applyFill="0" applyAlignment="0" applyProtection="0"/>
    <xf numFmtId="0" fontId="77" fillId="0" borderId="66"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5" applyNumberFormat="0" applyFill="0" applyAlignment="0" applyProtection="0"/>
    <xf numFmtId="0" fontId="30" fillId="0" borderId="30" applyNumberFormat="0" applyFill="0" applyAlignment="0" applyProtection="0"/>
    <xf numFmtId="0" fontId="156"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4" applyNumberFormat="0" applyFill="0" applyAlignment="0" applyProtection="0"/>
    <xf numFmtId="0" fontId="77" fillId="0" borderId="67" applyNumberFormat="0" applyFill="0" applyAlignment="0" applyProtection="0"/>
    <xf numFmtId="0" fontId="1" fillId="0" borderId="30" applyNumberFormat="0" applyFill="0" applyAlignment="0" applyProtection="0"/>
    <xf numFmtId="0" fontId="77" fillId="0" borderId="64" applyNumberFormat="0" applyFill="0" applyAlignment="0" applyProtection="0"/>
    <xf numFmtId="37" fontId="35" fillId="66" borderId="0"/>
    <xf numFmtId="174" fontId="25" fillId="66" borderId="0"/>
    <xf numFmtId="37" fontId="35" fillId="53" borderId="0">
      <protection locked="0"/>
    </xf>
    <xf numFmtId="37" fontId="35" fillId="66" borderId="0"/>
    <xf numFmtId="174" fontId="25" fillId="53" borderId="0">
      <protection locked="0"/>
    </xf>
    <xf numFmtId="174" fontId="25" fillId="66" borderId="0"/>
    <xf numFmtId="174" fontId="25" fillId="53" borderId="0">
      <protection locked="0"/>
    </xf>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57" fillId="0" borderId="0" applyNumberFormat="0" applyFill="0" applyBorder="0" applyAlignment="0" applyProtection="0"/>
    <xf numFmtId="0" fontId="15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57" fillId="0" borderId="0" applyNumberFormat="0" applyFill="0" applyBorder="0" applyAlignment="0" applyProtection="0"/>
    <xf numFmtId="0" fontId="158"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20"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34" fillId="0" borderId="0">
      <alignment horizontal="center"/>
    </xf>
    <xf numFmtId="194" fontId="34" fillId="0" borderId="0">
      <alignment horizontal="center"/>
    </xf>
    <xf numFmtId="194" fontId="34" fillId="0" borderId="0">
      <alignment horizontal="center"/>
    </xf>
    <xf numFmtId="0" fontId="159" fillId="51" borderId="0" applyNumberFormat="0" applyBorder="0" applyAlignment="0" applyProtection="0">
      <alignment vertical="center"/>
    </xf>
    <xf numFmtId="0" fontId="160" fillId="46" borderId="0" applyNumberFormat="0" applyBorder="0" applyAlignment="0" applyProtection="0">
      <alignment vertical="center"/>
    </xf>
    <xf numFmtId="0" fontId="47" fillId="98" borderId="0" applyNumberFormat="0" applyBorder="0" applyAlignment="0" applyProtection="0">
      <alignment vertical="center"/>
    </xf>
    <xf numFmtId="0" fontId="47" fillId="108" borderId="0" applyNumberFormat="0" applyBorder="0" applyAlignment="0" applyProtection="0">
      <alignment vertical="center"/>
    </xf>
    <xf numFmtId="0" fontId="47" fillId="72" borderId="0" applyNumberFormat="0" applyBorder="0" applyAlignment="0" applyProtection="0">
      <alignment vertical="center"/>
    </xf>
    <xf numFmtId="0" fontId="47" fillId="83" borderId="0" applyNumberFormat="0" applyBorder="0" applyAlignment="0" applyProtection="0">
      <alignment vertical="center"/>
    </xf>
    <xf numFmtId="0" fontId="47" fillId="80" borderId="0" applyNumberFormat="0" applyBorder="0" applyAlignment="0" applyProtection="0">
      <alignment vertical="center"/>
    </xf>
    <xf numFmtId="0" fontId="47" fillId="82" borderId="0" applyNumberFormat="0" applyBorder="0" applyAlignment="0" applyProtection="0">
      <alignment vertical="center"/>
    </xf>
    <xf numFmtId="0" fontId="161" fillId="0" borderId="0" applyNumberFormat="0" applyFill="0" applyBorder="0" applyAlignment="0" applyProtection="0">
      <alignment vertical="center"/>
    </xf>
    <xf numFmtId="0" fontId="162" fillId="0" borderId="39" applyNumberFormat="0" applyFill="0" applyAlignment="0" applyProtection="0">
      <alignment vertical="center"/>
    </xf>
    <xf numFmtId="0" fontId="163" fillId="0" borderId="43" applyNumberFormat="0" applyFill="0" applyAlignment="0" applyProtection="0">
      <alignment vertical="center"/>
    </xf>
    <xf numFmtId="0" fontId="164" fillId="0" borderId="46" applyNumberFormat="0" applyFill="0" applyAlignment="0" applyProtection="0">
      <alignment vertical="center"/>
    </xf>
    <xf numFmtId="0" fontId="164" fillId="0" borderId="0" applyNumberFormat="0" applyFill="0" applyBorder="0" applyAlignment="0" applyProtection="0">
      <alignment vertical="center"/>
    </xf>
    <xf numFmtId="0" fontId="165" fillId="133" borderId="38" applyNumberFormat="0" applyAlignment="0" applyProtection="0">
      <alignment vertical="center"/>
    </xf>
    <xf numFmtId="0" fontId="166" fillId="0" borderId="64" applyNumberFormat="0" applyFill="0" applyAlignment="0" applyProtection="0">
      <alignment vertical="center"/>
    </xf>
    <xf numFmtId="0" fontId="25" fillId="53" borderId="55" applyNumberFormat="0" applyFont="0" applyAlignment="0" applyProtection="0">
      <alignment vertical="center"/>
    </xf>
    <xf numFmtId="0" fontId="25" fillId="53" borderId="55" applyNumberFormat="0" applyFont="0" applyAlignment="0" applyProtection="0">
      <alignment vertical="center"/>
    </xf>
    <xf numFmtId="0" fontId="25" fillId="53" borderId="55" applyNumberFormat="0" applyFont="0" applyAlignment="0" applyProtection="0">
      <alignment vertical="center"/>
    </xf>
    <xf numFmtId="0" fontId="25" fillId="53" borderId="55" applyNumberFormat="0" applyFont="0" applyAlignment="0" applyProtection="0">
      <alignment vertical="center"/>
    </xf>
    <xf numFmtId="0" fontId="25" fillId="53" borderId="55" applyNumberFormat="0" applyFont="0" applyAlignment="0" applyProtection="0">
      <alignment vertical="center"/>
    </xf>
    <xf numFmtId="0" fontId="167" fillId="0" borderId="0" applyNumberFormat="0" applyFill="0" applyBorder="0" applyAlignment="0" applyProtection="0">
      <alignment vertical="center"/>
    </xf>
    <xf numFmtId="0" fontId="168" fillId="0" borderId="0" applyNumberFormat="0" applyFill="0" applyBorder="0" applyAlignment="0" applyProtection="0">
      <alignment vertical="center"/>
    </xf>
    <xf numFmtId="0" fontId="169" fillId="66" borderId="36" applyNumberFormat="0" applyAlignment="0" applyProtection="0">
      <alignment vertical="center"/>
    </xf>
    <xf numFmtId="0" fontId="170" fillId="49" borderId="36" applyNumberFormat="0" applyAlignment="0" applyProtection="0">
      <alignment vertical="center"/>
    </xf>
    <xf numFmtId="0" fontId="171" fillId="66" borderId="56" applyNumberFormat="0" applyAlignment="0" applyProtection="0">
      <alignment vertical="center"/>
    </xf>
    <xf numFmtId="0" fontId="172" fillId="73" borderId="0" applyNumberFormat="0" applyBorder="0" applyAlignment="0" applyProtection="0">
      <alignment vertical="center"/>
    </xf>
    <xf numFmtId="0" fontId="173" fillId="0" borderId="51" applyNumberFormat="0" applyFill="0" applyAlignment="0" applyProtection="0">
      <alignment vertical="center"/>
    </xf>
    <xf numFmtId="0" fontId="173" fillId="0" borderId="51" applyNumberFormat="0" applyFill="0" applyAlignment="0" applyProtection="0">
      <alignment vertical="center"/>
    </xf>
    <xf numFmtId="0" fontId="173" fillId="0" borderId="51" applyNumberFormat="0" applyFill="0" applyAlignment="0" applyProtection="0">
      <alignment vertical="center"/>
    </xf>
    <xf numFmtId="164" fontId="25" fillId="0" borderId="0">
      <alignment horizontal="left" wrapText="1"/>
    </xf>
    <xf numFmtId="43" fontId="25" fillId="0" borderId="0" applyFont="0" applyFill="0" applyBorder="0" applyAlignment="0" applyProtection="0"/>
    <xf numFmtId="9" fontId="25" fillId="0" borderId="0" applyFont="0" applyFill="0" applyBorder="0" applyAlignment="0" applyProtection="0"/>
  </cellStyleXfs>
  <cellXfs count="288">
    <xf numFmtId="0" fontId="0" fillId="0" borderId="0" xfId="0"/>
    <xf numFmtId="0" fontId="0" fillId="0" borderId="0" xfId="0" applyAlignment="1">
      <alignment horizontal="center"/>
    </xf>
    <xf numFmtId="0" fontId="1" fillId="0" borderId="4" xfId="0" applyFont="1" applyBorder="1"/>
    <xf numFmtId="0" fontId="1" fillId="0" borderId="5" xfId="0" applyFont="1" applyBorder="1" applyAlignment="1">
      <alignment horizontal="center"/>
    </xf>
    <xf numFmtId="0" fontId="1" fillId="0" borderId="4" xfId="0" applyFont="1" applyBorder="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0" fillId="0" borderId="0" xfId="0" applyAlignment="1">
      <alignment horizontal="right"/>
    </xf>
    <xf numFmtId="0" fontId="3" fillId="0" borderId="0" xfId="0" applyFont="1" applyAlignment="1">
      <alignment horizontal="center"/>
    </xf>
    <xf numFmtId="0" fontId="0" fillId="2" borderId="3" xfId="0" applyFill="1" applyBorder="1"/>
    <xf numFmtId="0" fontId="0" fillId="2" borderId="4" xfId="0" applyFill="1" applyBorder="1"/>
    <xf numFmtId="0" fontId="0" fillId="2" borderId="5" xfId="0" applyFill="1" applyBorder="1"/>
    <xf numFmtId="0" fontId="0" fillId="2" borderId="13" xfId="0" applyFill="1" applyBorder="1"/>
    <xf numFmtId="0" fontId="0" fillId="2" borderId="15" xfId="0" applyFill="1" applyBorder="1"/>
    <xf numFmtId="0" fontId="2" fillId="2" borderId="9" xfId="0" applyFont="1" applyFill="1" applyBorder="1" applyAlignment="1"/>
    <xf numFmtId="0" fontId="2" fillId="0" borderId="0" xfId="0" applyFont="1" applyFill="1" applyBorder="1" applyAlignment="1"/>
    <xf numFmtId="0" fontId="1" fillId="2" borderId="7" xfId="0" applyFont="1" applyFill="1" applyBorder="1" applyAlignment="1">
      <alignment horizontal="center"/>
    </xf>
    <xf numFmtId="0" fontId="1" fillId="2" borderId="5" xfId="0" applyFont="1" applyFill="1" applyBorder="1" applyAlignment="1">
      <alignment horizontal="center"/>
    </xf>
    <xf numFmtId="0" fontId="1" fillId="2" borderId="8" xfId="0" applyFont="1" applyFill="1" applyBorder="1" applyAlignment="1">
      <alignment horizontal="center"/>
    </xf>
    <xf numFmtId="3" fontId="0" fillId="2" borderId="1" xfId="0" applyNumberFormat="1" applyFill="1" applyBorder="1" applyAlignment="1">
      <alignment horizontal="center"/>
    </xf>
    <xf numFmtId="0" fontId="1" fillId="3" borderId="6" xfId="0" applyFont="1" applyFill="1" applyBorder="1"/>
    <xf numFmtId="0" fontId="1" fillId="3" borderId="8" xfId="0" applyFont="1" applyFill="1" applyBorder="1" applyAlignment="1">
      <alignment horizontal="center"/>
    </xf>
    <xf numFmtId="0" fontId="0" fillId="3" borderId="1" xfId="0" applyFill="1" applyBorder="1" applyAlignment="1">
      <alignment horizontal="center"/>
    </xf>
    <xf numFmtId="0" fontId="1" fillId="3" borderId="8" xfId="0" applyFont="1" applyFill="1" applyBorder="1" applyAlignment="1">
      <alignment horizontal="center" vertical="center" wrapText="1"/>
    </xf>
    <xf numFmtId="3" fontId="1" fillId="0" borderId="8" xfId="0" applyNumberFormat="1" applyFont="1" applyBorder="1" applyAlignment="1">
      <alignment horizontal="center" vertical="center"/>
    </xf>
    <xf numFmtId="0" fontId="1" fillId="0" borderId="8" xfId="0" applyFont="1" applyBorder="1" applyAlignment="1">
      <alignment horizontal="center" wrapText="1"/>
    </xf>
    <xf numFmtId="3" fontId="1" fillId="2" borderId="8" xfId="0" applyNumberFormat="1" applyFont="1" applyFill="1" applyBorder="1" applyAlignment="1">
      <alignment horizontal="center" vertical="center"/>
    </xf>
    <xf numFmtId="0" fontId="0" fillId="3" borderId="16" xfId="0" applyFill="1" applyBorder="1" applyAlignment="1">
      <alignment horizontal="center"/>
    </xf>
    <xf numFmtId="3" fontId="0" fillId="0" borderId="16" xfId="0" applyNumberFormat="1" applyBorder="1" applyAlignment="1">
      <alignment horizontal="center"/>
    </xf>
    <xf numFmtId="3" fontId="0" fillId="2" borderId="16" xfId="0" applyNumberFormat="1" applyFill="1"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0" xfId="0" applyBorder="1"/>
    <xf numFmtId="0" fontId="3" fillId="0" borderId="0" xfId="0" applyFont="1" applyAlignment="1">
      <alignment horizontal="left"/>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 fillId="0" borderId="0" xfId="0" applyFont="1" applyFill="1" applyBorder="1"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13" xfId="0" applyBorder="1"/>
    <xf numFmtId="0" fontId="0" fillId="0" borderId="15" xfId="0" applyBorder="1"/>
    <xf numFmtId="0" fontId="0" fillId="0" borderId="9" xfId="0" applyBorder="1"/>
    <xf numFmtId="0" fontId="0" fillId="0" borderId="11" xfId="0" applyBorder="1"/>
    <xf numFmtId="0" fontId="0" fillId="2" borderId="2" xfId="0" applyFill="1" applyBorder="1"/>
    <xf numFmtId="0" fontId="0" fillId="2" borderId="9" xfId="0" applyFill="1" applyBorder="1"/>
    <xf numFmtId="0" fontId="0" fillId="2" borderId="11" xfId="0" applyFill="1" applyBorder="1"/>
    <xf numFmtId="0" fontId="5" fillId="0" borderId="0" xfId="0" applyFont="1" applyAlignment="1">
      <alignment horizontal="center"/>
    </xf>
    <xf numFmtId="0" fontId="6" fillId="0" borderId="0" xfId="0" applyFont="1" applyAlignment="1">
      <alignment horizontal="center"/>
    </xf>
    <xf numFmtId="0" fontId="24" fillId="0" borderId="0" xfId="0" applyFont="1" applyFill="1" applyAlignment="1"/>
    <xf numFmtId="0" fontId="24" fillId="35" borderId="0" xfId="0" applyFont="1" applyFill="1"/>
    <xf numFmtId="0" fontId="26" fillId="35" borderId="6" xfId="4" applyNumberFormat="1" applyFont="1" applyFill="1" applyBorder="1" applyAlignment="1">
      <alignment horizontal="center"/>
    </xf>
    <xf numFmtId="0" fontId="26" fillId="35" borderId="2" xfId="4" applyNumberFormat="1" applyFont="1" applyFill="1" applyBorder="1" applyAlignment="1">
      <alignment horizontal="center" wrapText="1"/>
    </xf>
    <xf numFmtId="0" fontId="26" fillId="35" borderId="2" xfId="4" applyNumberFormat="1" applyFont="1" applyFill="1" applyBorder="1" applyAlignment="1">
      <alignment horizontal="center"/>
    </xf>
    <xf numFmtId="0" fontId="26" fillId="36" borderId="6" xfId="4" applyNumberFormat="1" applyFont="1" applyFill="1" applyBorder="1" applyAlignment="1">
      <alignment horizontal="center"/>
    </xf>
    <xf numFmtId="0" fontId="26" fillId="35" borderId="3" xfId="4" applyNumberFormat="1" applyFont="1" applyFill="1" applyBorder="1" applyAlignment="1">
      <alignment horizontal="center"/>
    </xf>
    <xf numFmtId="0" fontId="26" fillId="37" borderId="6" xfId="4" applyNumberFormat="1" applyFont="1" applyFill="1" applyBorder="1" applyAlignment="1">
      <alignment horizontal="center"/>
    </xf>
    <xf numFmtId="0" fontId="24" fillId="35" borderId="0" xfId="0" applyFont="1" applyFill="1" applyAlignment="1">
      <alignment horizontal="center"/>
    </xf>
    <xf numFmtId="0" fontId="26" fillId="35" borderId="7" xfId="4" applyNumberFormat="1" applyFont="1" applyFill="1" applyBorder="1" applyAlignment="1">
      <alignment horizontal="center"/>
    </xf>
    <xf numFmtId="0" fontId="26" fillId="35" borderId="4" xfId="4" applyNumberFormat="1" applyFont="1" applyFill="1" applyBorder="1" applyAlignment="1">
      <alignment horizontal="center" wrapText="1"/>
    </xf>
    <xf numFmtId="0" fontId="26" fillId="35" borderId="4" xfId="4" applyNumberFormat="1" applyFont="1" applyFill="1" applyBorder="1" applyAlignment="1">
      <alignment horizontal="center"/>
    </xf>
    <xf numFmtId="0" fontId="26" fillId="36" borderId="7" xfId="4" applyNumberFormat="1" applyFont="1" applyFill="1" applyBorder="1" applyAlignment="1">
      <alignment horizontal="center"/>
    </xf>
    <xf numFmtId="0" fontId="26" fillId="35" borderId="5" xfId="4" applyNumberFormat="1" applyFont="1" applyFill="1" applyBorder="1" applyAlignment="1">
      <alignment horizontal="center"/>
    </xf>
    <xf numFmtId="0" fontId="27" fillId="35" borderId="7" xfId="4" quotePrefix="1" applyNumberFormat="1" applyFont="1" applyFill="1" applyBorder="1" applyAlignment="1">
      <alignment horizontal="center"/>
    </xf>
    <xf numFmtId="0" fontId="26" fillId="36" borderId="7" xfId="4" applyNumberFormat="1" applyFont="1" applyFill="1" applyBorder="1" applyAlignment="1">
      <alignment horizontal="center" wrapText="1"/>
    </xf>
    <xf numFmtId="0" fontId="26" fillId="37" borderId="7" xfId="4" applyNumberFormat="1" applyFont="1" applyFill="1" applyBorder="1" applyAlignment="1">
      <alignment horizontal="center"/>
    </xf>
    <xf numFmtId="0" fontId="28" fillId="35" borderId="31" xfId="4" applyNumberFormat="1" applyFont="1" applyFill="1" applyBorder="1" applyAlignment="1">
      <alignment horizontal="center"/>
    </xf>
    <xf numFmtId="0" fontId="28" fillId="35" borderId="32" xfId="4" applyNumberFormat="1" applyFont="1" applyFill="1" applyBorder="1" applyAlignment="1">
      <alignment horizontal="center"/>
    </xf>
    <xf numFmtId="0" fontId="28" fillId="36" borderId="31" xfId="4" applyNumberFormat="1" applyFont="1" applyFill="1" applyBorder="1" applyAlignment="1">
      <alignment horizontal="center"/>
    </xf>
    <xf numFmtId="0" fontId="28" fillId="35" borderId="33" xfId="4" applyNumberFormat="1" applyFont="1" applyFill="1" applyBorder="1" applyAlignment="1">
      <alignment horizontal="center"/>
    </xf>
    <xf numFmtId="0" fontId="28" fillId="37" borderId="31" xfId="4" applyNumberFormat="1" applyFont="1" applyFill="1" applyBorder="1" applyAlignment="1">
      <alignment horizontal="center"/>
    </xf>
    <xf numFmtId="2" fontId="29" fillId="38" borderId="9" xfId="0" applyNumberFormat="1" applyFont="1" applyFill="1" applyBorder="1" applyAlignment="1">
      <alignment horizontal="right"/>
    </xf>
    <xf numFmtId="6" fontId="25" fillId="0" borderId="1" xfId="5" applyNumberFormat="1" applyFont="1" applyFill="1" applyBorder="1" applyAlignment="1">
      <alignment horizontal="center"/>
    </xf>
    <xf numFmtId="6" fontId="25" fillId="0" borderId="1" xfId="6" applyNumberFormat="1" applyFont="1" applyFill="1" applyBorder="1" applyAlignment="1">
      <alignment horizontal="center"/>
    </xf>
    <xf numFmtId="6" fontId="25" fillId="0" borderId="1" xfId="7" applyNumberFormat="1" applyFont="1" applyFill="1" applyBorder="1" applyAlignment="1">
      <alignment horizontal="center"/>
    </xf>
    <xf numFmtId="6" fontId="25" fillId="0" borderId="1" xfId="8" applyNumberFormat="1" applyFont="1" applyFill="1" applyBorder="1" applyAlignment="1">
      <alignment horizontal="center"/>
    </xf>
    <xf numFmtId="6" fontId="25" fillId="36" borderId="1" xfId="5" applyNumberFormat="1" applyFont="1" applyFill="1" applyBorder="1" applyAlignment="1">
      <alignment horizontal="center"/>
    </xf>
    <xf numFmtId="6" fontId="25" fillId="39" borderId="1" xfId="5" applyNumberFormat="1" applyFont="1" applyFill="1" applyBorder="1" applyAlignment="1">
      <alignment horizontal="center"/>
    </xf>
    <xf numFmtId="3" fontId="25" fillId="37" borderId="1" xfId="5" applyNumberFormat="1" applyFont="1" applyFill="1" applyBorder="1" applyAlignment="1">
      <alignment horizontal="center"/>
    </xf>
    <xf numFmtId="3" fontId="24" fillId="35" borderId="0" xfId="0" applyNumberFormat="1" applyFont="1" applyFill="1"/>
    <xf numFmtId="6" fontId="25" fillId="0" borderId="1" xfId="9" applyNumberFormat="1" applyFont="1" applyFill="1" applyBorder="1" applyAlignment="1">
      <alignment horizontal="center"/>
    </xf>
    <xf numFmtId="6" fontId="25" fillId="0" borderId="1" xfId="10" applyNumberFormat="1" applyFont="1" applyFill="1" applyBorder="1" applyAlignment="1">
      <alignment horizontal="center"/>
    </xf>
    <xf numFmtId="6" fontId="25" fillId="0" borderId="1" xfId="11" applyNumberFormat="1" applyFont="1" applyFill="1" applyBorder="1" applyAlignment="1">
      <alignment horizontal="center"/>
    </xf>
    <xf numFmtId="6" fontId="25" fillId="0" borderId="1" xfId="12" applyNumberFormat="1" applyFont="1" applyFill="1" applyBorder="1" applyAlignment="1">
      <alignment horizontal="center"/>
    </xf>
    <xf numFmtId="6" fontId="25" fillId="0" borderId="1" xfId="13" applyNumberFormat="1" applyFont="1" applyFill="1" applyBorder="1" applyAlignment="1">
      <alignment horizontal="center"/>
    </xf>
    <xf numFmtId="2" fontId="29" fillId="35" borderId="9" xfId="0" applyNumberFormat="1" applyFont="1" applyFill="1" applyBorder="1" applyAlignment="1">
      <alignment horizontal="right"/>
    </xf>
    <xf numFmtId="6" fontId="25" fillId="0" borderId="1" xfId="14" applyNumberFormat="1" applyFont="1" applyFill="1" applyBorder="1" applyAlignment="1">
      <alignment horizontal="center"/>
    </xf>
    <xf numFmtId="6" fontId="25" fillId="0" borderId="1" xfId="15" applyNumberFormat="1" applyFont="1" applyFill="1" applyBorder="1" applyAlignment="1">
      <alignment horizontal="center"/>
    </xf>
    <xf numFmtId="6" fontId="25" fillId="0" borderId="1" xfId="16" applyNumberFormat="1" applyFont="1" applyFill="1" applyBorder="1" applyAlignment="1">
      <alignment horizontal="center"/>
    </xf>
    <xf numFmtId="6" fontId="25" fillId="0" borderId="1" xfId="17" applyNumberFormat="1" applyFont="1" applyFill="1" applyBorder="1" applyAlignment="1">
      <alignment horizontal="center"/>
    </xf>
    <xf numFmtId="6" fontId="25" fillId="0" borderId="1" xfId="18" applyNumberFormat="1" applyFont="1" applyFill="1" applyBorder="1" applyAlignment="1">
      <alignment horizontal="center"/>
    </xf>
    <xf numFmtId="6" fontId="25" fillId="0" borderId="1" xfId="19" applyNumberFormat="1" applyFont="1" applyFill="1" applyBorder="1" applyAlignment="1">
      <alignment horizontal="center"/>
    </xf>
    <xf numFmtId="6" fontId="25" fillId="0" borderId="1" xfId="20" applyNumberFormat="1" applyFont="1" applyFill="1" applyBorder="1" applyAlignment="1">
      <alignment horizontal="center"/>
    </xf>
    <xf numFmtId="6" fontId="25" fillId="0" borderId="1" xfId="21" applyNumberFormat="1" applyFont="1" applyFill="1" applyBorder="1" applyAlignment="1">
      <alignment horizontal="center"/>
    </xf>
    <xf numFmtId="6" fontId="25" fillId="0" borderId="1" xfId="22" applyNumberFormat="1" applyFont="1" applyFill="1" applyBorder="1" applyAlignment="1">
      <alignment horizontal="center"/>
    </xf>
    <xf numFmtId="6" fontId="25" fillId="0" borderId="1" xfId="23" applyNumberFormat="1" applyFont="1" applyFill="1" applyBorder="1" applyAlignment="1">
      <alignment horizontal="center"/>
    </xf>
    <xf numFmtId="2" fontId="29" fillId="38" borderId="2" xfId="0" applyNumberFormat="1" applyFont="1" applyFill="1" applyBorder="1" applyAlignment="1">
      <alignment horizontal="right"/>
    </xf>
    <xf numFmtId="6" fontId="25" fillId="0" borderId="6" xfId="24" applyNumberFormat="1" applyFont="1" applyFill="1" applyBorder="1" applyAlignment="1">
      <alignment horizontal="center"/>
    </xf>
    <xf numFmtId="6" fontId="25" fillId="0" borderId="6" xfId="25" applyNumberFormat="1" applyFont="1" applyFill="1" applyBorder="1" applyAlignment="1">
      <alignment horizontal="center"/>
    </xf>
    <xf numFmtId="6" fontId="25" fillId="0" borderId="6" xfId="26" applyNumberFormat="1" applyFont="1" applyFill="1" applyBorder="1" applyAlignment="1">
      <alignment horizontal="center"/>
    </xf>
    <xf numFmtId="6" fontId="25" fillId="0" borderId="6" xfId="27" applyNumberFormat="1" applyFont="1" applyFill="1" applyBorder="1" applyAlignment="1">
      <alignment horizontal="center"/>
    </xf>
    <xf numFmtId="6" fontId="25" fillId="36" borderId="6" xfId="5" applyNumberFormat="1" applyFont="1" applyFill="1" applyBorder="1" applyAlignment="1">
      <alignment horizontal="center"/>
    </xf>
    <xf numFmtId="6" fontId="25" fillId="39" borderId="6" xfId="5" applyNumberFormat="1" applyFont="1" applyFill="1" applyBorder="1" applyAlignment="1">
      <alignment horizontal="center"/>
    </xf>
    <xf numFmtId="3" fontId="25" fillId="37" borderId="6" xfId="5" applyNumberFormat="1" applyFont="1" applyFill="1" applyBorder="1" applyAlignment="1">
      <alignment horizontal="center"/>
    </xf>
    <xf numFmtId="2" fontId="30" fillId="3" borderId="34" xfId="0" applyNumberFormat="1" applyFont="1" applyFill="1" applyBorder="1" applyAlignment="1">
      <alignment horizontal="right"/>
    </xf>
    <xf numFmtId="6" fontId="27" fillId="3" borderId="35" xfId="28" applyNumberFormat="1" applyFont="1" applyFill="1" applyBorder="1" applyAlignment="1">
      <alignment horizontal="center"/>
    </xf>
    <xf numFmtId="6" fontId="27" fillId="3" borderId="35" xfId="29" applyNumberFormat="1" applyFont="1" applyFill="1" applyBorder="1" applyAlignment="1">
      <alignment horizontal="center"/>
    </xf>
    <xf numFmtId="6" fontId="27" fillId="3" borderId="35" xfId="30" applyNumberFormat="1" applyFont="1" applyFill="1" applyBorder="1" applyAlignment="1">
      <alignment horizontal="center"/>
    </xf>
    <xf numFmtId="6" fontId="27" fillId="3" borderId="35" xfId="0" applyNumberFormat="1" applyFont="1" applyFill="1" applyBorder="1" applyAlignment="1">
      <alignment horizontal="center"/>
    </xf>
    <xf numFmtId="6" fontId="27" fillId="3" borderId="35" xfId="31" applyNumberFormat="1" applyFont="1" applyFill="1" applyBorder="1" applyAlignment="1">
      <alignment horizontal="center"/>
    </xf>
    <xf numFmtId="3" fontId="27" fillId="3" borderId="35" xfId="28" applyNumberFormat="1" applyFont="1" applyFill="1" applyBorder="1" applyAlignment="1">
      <alignment horizontal="center"/>
    </xf>
    <xf numFmtId="0" fontId="24" fillId="35" borderId="2" xfId="0" applyFont="1" applyFill="1" applyBorder="1"/>
    <xf numFmtId="0" fontId="24" fillId="35" borderId="12" xfId="0" applyFont="1" applyFill="1" applyBorder="1"/>
    <xf numFmtId="2" fontId="29" fillId="35" borderId="12" xfId="0" applyNumberFormat="1" applyFont="1" applyFill="1" applyBorder="1" applyAlignment="1">
      <alignment horizontal="right"/>
    </xf>
    <xf numFmtId="165" fontId="23" fillId="35" borderId="12" xfId="1" applyNumberFormat="1" applyFont="1" applyFill="1" applyBorder="1"/>
    <xf numFmtId="0" fontId="24" fillId="35" borderId="3" xfId="0" applyFont="1" applyFill="1" applyBorder="1"/>
    <xf numFmtId="0" fontId="24" fillId="35" borderId="4" xfId="0" applyFont="1" applyFill="1" applyBorder="1"/>
    <xf numFmtId="2" fontId="29" fillId="35" borderId="0" xfId="0" applyNumberFormat="1" applyFont="1" applyFill="1" applyBorder="1" applyAlignment="1">
      <alignment horizontal="right"/>
    </xf>
    <xf numFmtId="38" fontId="29" fillId="35" borderId="0" xfId="0" applyNumberFormat="1" applyFont="1" applyFill="1" applyBorder="1"/>
    <xf numFmtId="0" fontId="24" fillId="35" borderId="0" xfId="0" applyFont="1" applyFill="1" applyBorder="1"/>
    <xf numFmtId="0" fontId="24" fillId="35" borderId="5" xfId="0" applyFont="1" applyFill="1" applyBorder="1"/>
    <xf numFmtId="2" fontId="30" fillId="35" borderId="0" xfId="0" applyNumberFormat="1" applyFont="1" applyFill="1" applyBorder="1" applyAlignment="1">
      <alignment horizontal="right"/>
    </xf>
    <xf numFmtId="0" fontId="29" fillId="38" borderId="0" xfId="0" applyFont="1" applyFill="1" applyBorder="1"/>
    <xf numFmtId="0" fontId="24" fillId="38" borderId="0" xfId="0" applyFont="1" applyFill="1" applyBorder="1"/>
    <xf numFmtId="0" fontId="24" fillId="0" borderId="0" xfId="0" applyFont="1" applyFill="1" applyBorder="1"/>
    <xf numFmtId="0" fontId="29" fillId="35" borderId="13" xfId="0" applyFont="1" applyFill="1" applyBorder="1"/>
    <xf numFmtId="0" fontId="24" fillId="35" borderId="14" xfId="0" applyFont="1" applyFill="1" applyBorder="1"/>
    <xf numFmtId="2" fontId="30" fillId="35" borderId="14" xfId="0" applyNumberFormat="1" applyFont="1" applyFill="1" applyBorder="1" applyAlignment="1">
      <alignment horizontal="right"/>
    </xf>
    <xf numFmtId="38" fontId="24" fillId="35" borderId="14" xfId="0" applyNumberFormat="1" applyFont="1" applyFill="1" applyBorder="1"/>
    <xf numFmtId="0" fontId="24" fillId="35" borderId="15" xfId="0" applyFont="1" applyFill="1" applyBorder="1"/>
    <xf numFmtId="38" fontId="24" fillId="35" borderId="0" xfId="0" applyNumberFormat="1" applyFont="1" applyFill="1" applyBorder="1"/>
    <xf numFmtId="0" fontId="31" fillId="35" borderId="0" xfId="0" applyFont="1" applyFill="1"/>
    <xf numFmtId="0" fontId="32" fillId="35" borderId="0" xfId="0" applyFont="1" applyFill="1"/>
    <xf numFmtId="2" fontId="29" fillId="0" borderId="9" xfId="0" applyNumberFormat="1" applyFont="1" applyFill="1" applyBorder="1" applyAlignment="1">
      <alignment horizontal="right"/>
    </xf>
    <xf numFmtId="2" fontId="29" fillId="0" borderId="2" xfId="0" applyNumberFormat="1" applyFont="1" applyFill="1" applyBorder="1" applyAlignment="1">
      <alignment horizontal="right"/>
    </xf>
    <xf numFmtId="2" fontId="30" fillId="35" borderId="12" xfId="0" applyNumberFormat="1" applyFont="1" applyFill="1" applyBorder="1" applyAlignment="1">
      <alignment horizontal="left"/>
    </xf>
    <xf numFmtId="2" fontId="30" fillId="35" borderId="12" xfId="0" applyNumberFormat="1" applyFont="1" applyFill="1" applyBorder="1" applyAlignment="1">
      <alignment horizontal="right"/>
    </xf>
    <xf numFmtId="0" fontId="24" fillId="35" borderId="13" xfId="0" applyFont="1" applyFill="1" applyBorder="1"/>
    <xf numFmtId="2" fontId="29" fillId="35" borderId="14" xfId="0" applyNumberFormat="1" applyFont="1" applyFill="1" applyBorder="1" applyAlignment="1">
      <alignment horizontal="right"/>
    </xf>
    <xf numFmtId="38" fontId="29" fillId="35" borderId="14" xfId="0" applyNumberFormat="1" applyFont="1" applyFill="1" applyBorder="1"/>
    <xf numFmtId="6" fontId="0" fillId="35" borderId="10" xfId="0" applyNumberFormat="1" applyFill="1"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6" fontId="0" fillId="0" borderId="14" xfId="0" applyNumberFormat="1" applyBorder="1" applyAlignment="1">
      <alignment horizontal="center"/>
    </xf>
    <xf numFmtId="184" fontId="29" fillId="35" borderId="14" xfId="5949" applyNumberFormat="1" applyFont="1" applyFill="1" applyBorder="1" applyAlignment="1">
      <alignment wrapText="1"/>
    </xf>
    <xf numFmtId="184" fontId="29" fillId="35" borderId="10" xfId="5949" applyNumberFormat="1" applyFont="1" applyFill="1" applyBorder="1" applyAlignment="1">
      <alignment wrapText="1"/>
    </xf>
    <xf numFmtId="184" fontId="29" fillId="2" borderId="10" xfId="5949" applyNumberFormat="1" applyFont="1" applyFill="1" applyBorder="1" applyAlignment="1">
      <alignment wrapText="1"/>
    </xf>
    <xf numFmtId="0" fontId="0" fillId="2" borderId="15" xfId="0" applyFill="1" applyBorder="1" applyAlignment="1">
      <alignment horizontal="center"/>
    </xf>
    <xf numFmtId="0" fontId="0" fillId="2" borderId="13" xfId="0" applyFill="1" applyBorder="1" applyAlignment="1">
      <alignment horizontal="center"/>
    </xf>
    <xf numFmtId="6" fontId="0" fillId="2" borderId="10" xfId="0" applyNumberFormat="1"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0" fillId="0" borderId="11" xfId="0" applyBorder="1" applyAlignment="1">
      <alignment horizontal="center"/>
    </xf>
    <xf numFmtId="0" fontId="0" fillId="0" borderId="9" xfId="0" applyBorder="1" applyAlignment="1">
      <alignment horizontal="center"/>
    </xf>
    <xf numFmtId="0" fontId="0" fillId="2" borderId="11" xfId="0" applyFill="1" applyBorder="1" applyAlignment="1">
      <alignment horizontal="center"/>
    </xf>
    <xf numFmtId="0" fontId="0" fillId="2" borderId="9" xfId="0" applyFill="1"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6" fontId="0" fillId="2" borderId="12" xfId="0" applyNumberFormat="1" applyFill="1" applyBorder="1" applyAlignment="1">
      <alignment horizontal="center"/>
    </xf>
    <xf numFmtId="0" fontId="0" fillId="2" borderId="2" xfId="0" applyFill="1" applyBorder="1" applyAlignment="1">
      <alignment horizontal="center"/>
    </xf>
    <xf numFmtId="0" fontId="0" fillId="0" borderId="3" xfId="0" applyBorder="1" applyAlignment="1">
      <alignment horizontal="center"/>
    </xf>
    <xf numFmtId="0" fontId="0" fillId="0" borderId="5" xfId="0" applyBorder="1" applyAlignment="1"/>
    <xf numFmtId="0" fontId="0" fillId="0" borderId="4" xfId="0" applyBorder="1" applyAlignment="1"/>
    <xf numFmtId="0" fontId="0" fillId="0" borderId="11" xfId="0" applyBorder="1" applyAlignment="1"/>
    <xf numFmtId="0" fontId="0" fillId="0" borderId="9" xfId="0" applyBorder="1" applyAlignment="1"/>
    <xf numFmtId="0" fontId="0" fillId="2" borderId="11" xfId="0" applyFill="1" applyBorder="1" applyAlignment="1"/>
    <xf numFmtId="0" fontId="0" fillId="2" borderId="9" xfId="0" applyFill="1" applyBorder="1" applyAlignment="1"/>
    <xf numFmtId="0" fontId="0" fillId="0" borderId="0" xfId="0" applyAlignment="1"/>
    <xf numFmtId="6" fontId="0" fillId="0" borderId="10" xfId="0" applyNumberFormat="1" applyBorder="1" applyAlignment="1">
      <alignment horizontal="center"/>
    </xf>
    <xf numFmtId="6" fontId="0" fillId="0" borderId="12" xfId="0" applyNumberFormat="1" applyBorder="1" applyAlignment="1">
      <alignment horizontal="center"/>
    </xf>
    <xf numFmtId="6" fontId="0" fillId="0" borderId="0" xfId="0" applyNumberFormat="1" applyBorder="1"/>
    <xf numFmtId="6" fontId="0" fillId="35" borderId="0" xfId="0" applyNumberFormat="1" applyFill="1" applyBorder="1"/>
    <xf numFmtId="6" fontId="0" fillId="35" borderId="10" xfId="0" applyNumberFormat="1" applyFill="1" applyBorder="1"/>
    <xf numFmtId="6" fontId="0" fillId="35" borderId="12" xfId="0" applyNumberFormat="1" applyFill="1" applyBorder="1"/>
    <xf numFmtId="6" fontId="0" fillId="2" borderId="0" xfId="0" applyNumberFormat="1" applyFill="1" applyBorder="1"/>
    <xf numFmtId="6" fontId="0" fillId="2" borderId="10" xfId="0" applyNumberFormat="1" applyFill="1" applyBorder="1"/>
    <xf numFmtId="6" fontId="0" fillId="2" borderId="12" xfId="0" applyNumberFormat="1" applyFill="1" applyBorder="1"/>
    <xf numFmtId="6" fontId="0" fillId="0" borderId="10" xfId="0" applyNumberFormat="1" applyBorder="1"/>
    <xf numFmtId="6" fontId="0" fillId="0" borderId="12" xfId="0" applyNumberFormat="1" applyBorder="1"/>
    <xf numFmtId="0" fontId="1" fillId="35" borderId="1" xfId="0" applyFont="1" applyFill="1" applyBorder="1"/>
    <xf numFmtId="9" fontId="174" fillId="164" borderId="68" xfId="2" applyFont="1" applyFill="1" applyBorder="1" applyAlignment="1">
      <alignment horizontal="center"/>
    </xf>
    <xf numFmtId="6" fontId="124" fillId="0" borderId="69" xfId="17873" applyNumberFormat="1" applyFont="1" applyFill="1" applyBorder="1" applyAlignment="1">
      <alignment horizontal="center"/>
    </xf>
    <xf numFmtId="0" fontId="1" fillId="35" borderId="76" xfId="0" applyFont="1" applyFill="1" applyBorder="1"/>
    <xf numFmtId="0" fontId="1" fillId="164" borderId="79" xfId="0" applyFont="1" applyFill="1" applyBorder="1" applyAlignment="1">
      <alignment horizontal="center" wrapText="1"/>
    </xf>
    <xf numFmtId="0" fontId="1" fillId="162" borderId="79" xfId="0" applyFont="1" applyFill="1" applyBorder="1" applyAlignment="1">
      <alignment horizontal="center" wrapText="1"/>
    </xf>
    <xf numFmtId="0" fontId="1" fillId="35" borderId="78" xfId="0" applyFont="1" applyFill="1" applyBorder="1" applyAlignment="1">
      <alignment horizontal="center" wrapText="1"/>
    </xf>
    <xf numFmtId="0" fontId="1" fillId="35" borderId="88" xfId="0" applyFont="1" applyFill="1" applyBorder="1" applyAlignment="1">
      <alignment horizontal="center" wrapText="1"/>
    </xf>
    <xf numFmtId="0" fontId="0" fillId="35" borderId="77" xfId="0" applyFill="1" applyBorder="1"/>
    <xf numFmtId="0" fontId="0" fillId="0" borderId="0" xfId="0" applyFill="1" applyBorder="1"/>
    <xf numFmtId="43" fontId="25" fillId="37" borderId="0" xfId="8072" applyNumberFormat="1" applyFont="1" applyFill="1" applyBorder="1" applyAlignment="1"/>
    <xf numFmtId="0" fontId="0" fillId="35" borderId="1" xfId="0" applyFont="1" applyFill="1" applyBorder="1"/>
    <xf numFmtId="6" fontId="124" fillId="165" borderId="1" xfId="17873" applyNumberFormat="1" applyFont="1" applyFill="1" applyBorder="1" applyAlignment="1">
      <alignment horizontal="center"/>
    </xf>
    <xf numFmtId="6" fontId="0" fillId="37" borderId="0" xfId="0" applyNumberFormat="1" applyFill="1" applyBorder="1"/>
    <xf numFmtId="6" fontId="174" fillId="162" borderId="70" xfId="17873" applyNumberFormat="1" applyFont="1" applyFill="1" applyBorder="1" applyAlignment="1">
      <alignment horizontal="center"/>
    </xf>
    <xf numFmtId="6" fontId="174" fillId="0" borderId="87" xfId="17872" applyNumberFormat="1" applyFont="1" applyFill="1" applyBorder="1" applyAlignment="1">
      <alignment horizontal="center"/>
    </xf>
    <xf numFmtId="6" fontId="174" fillId="0" borderId="69" xfId="17872" applyNumberFormat="1" applyFont="1" applyFill="1" applyBorder="1" applyAlignment="1">
      <alignment horizontal="center"/>
    </xf>
    <xf numFmtId="0" fontId="0" fillId="35" borderId="20" xfId="0" applyFill="1" applyBorder="1"/>
    <xf numFmtId="6" fontId="124" fillId="38" borderId="9" xfId="17873" applyNumberFormat="1" applyFont="1" applyFill="1" applyBorder="1" applyAlignment="1">
      <alignment horizontal="center"/>
    </xf>
    <xf numFmtId="6" fontId="124" fillId="38" borderId="8" xfId="17873" applyNumberFormat="1" applyFont="1" applyFill="1" applyBorder="1" applyAlignment="1">
      <alignment horizontal="center"/>
    </xf>
    <xf numFmtId="195" fontId="25" fillId="156" borderId="1" xfId="8072" applyNumberFormat="1" applyFont="1" applyFill="1" applyBorder="1" applyAlignment="1"/>
    <xf numFmtId="6" fontId="124" fillId="0" borderId="8" xfId="17873" applyNumberFormat="1" applyFont="1" applyFill="1" applyBorder="1" applyAlignment="1">
      <alignment horizontal="center"/>
    </xf>
    <xf numFmtId="8" fontId="124" fillId="0" borderId="1" xfId="17873" applyNumberFormat="1" applyFont="1" applyFill="1" applyBorder="1" applyAlignment="1">
      <alignment horizontal="center"/>
    </xf>
    <xf numFmtId="6" fontId="25" fillId="37" borderId="0" xfId="8072" applyNumberFormat="1" applyFont="1" applyFill="1" applyBorder="1" applyAlignment="1"/>
    <xf numFmtId="195" fontId="25" fillId="37" borderId="0" xfId="8072" applyNumberFormat="1" applyFont="1" applyFill="1" applyBorder="1" applyAlignment="1"/>
    <xf numFmtId="0" fontId="0" fillId="37" borderId="0" xfId="0" applyFill="1" applyBorder="1"/>
    <xf numFmtId="6" fontId="174" fillId="164" borderId="86" xfId="17873" applyNumberFormat="1" applyFont="1" applyFill="1" applyBorder="1" applyAlignment="1">
      <alignment horizontal="center"/>
    </xf>
    <xf numFmtId="6" fontId="174" fillId="162" borderId="86" xfId="17873" applyNumberFormat="1" applyFont="1" applyFill="1" applyBorder="1" applyAlignment="1">
      <alignment horizontal="center"/>
    </xf>
    <xf numFmtId="6" fontId="174" fillId="0" borderId="85" xfId="17872" applyNumberFormat="1" applyFont="1" applyFill="1" applyBorder="1" applyAlignment="1">
      <alignment horizontal="center"/>
    </xf>
    <xf numFmtId="0" fontId="0" fillId="35" borderId="84" xfId="0" applyFill="1" applyBorder="1"/>
    <xf numFmtId="6" fontId="174" fillId="164" borderId="81" xfId="17873" applyNumberFormat="1" applyFont="1" applyFill="1" applyBorder="1" applyAlignment="1">
      <alignment horizontal="center"/>
    </xf>
    <xf numFmtId="6" fontId="174" fillId="162" borderId="81" xfId="17873" applyNumberFormat="1" applyFont="1" applyFill="1" applyBorder="1" applyAlignment="1">
      <alignment horizontal="center"/>
    </xf>
    <xf numFmtId="195" fontId="25" fillId="156" borderId="6" xfId="8072" applyNumberFormat="1" applyFont="1" applyFill="1" applyBorder="1" applyAlignment="1"/>
    <xf numFmtId="6" fontId="124" fillId="0" borderId="7" xfId="17873" applyNumberFormat="1" applyFont="1" applyFill="1" applyBorder="1" applyAlignment="1">
      <alignment horizontal="center"/>
    </xf>
    <xf numFmtId="0" fontId="1" fillId="35" borderId="83" xfId="0" applyFont="1" applyFill="1" applyBorder="1"/>
    <xf numFmtId="6" fontId="174" fillId="164" borderId="68" xfId="17873" applyNumberFormat="1" applyFont="1" applyFill="1" applyBorder="1" applyAlignment="1">
      <alignment horizontal="center"/>
    </xf>
    <xf numFmtId="6" fontId="174" fillId="162" borderId="68" xfId="17873" applyNumberFormat="1" applyFont="1" applyFill="1" applyBorder="1" applyAlignment="1">
      <alignment horizontal="center"/>
    </xf>
    <xf numFmtId="6" fontId="124" fillId="0" borderId="9" xfId="17873" applyNumberFormat="1" applyFont="1" applyFill="1" applyBorder="1" applyAlignment="1">
      <alignment horizontal="center"/>
    </xf>
    <xf numFmtId="6" fontId="124" fillId="0" borderId="1" xfId="17873" applyNumberFormat="1" applyFont="1" applyFill="1" applyBorder="1" applyAlignment="1">
      <alignment horizontal="center"/>
    </xf>
    <xf numFmtId="0" fontId="1" fillId="35" borderId="19" xfId="0" applyFont="1" applyFill="1" applyBorder="1"/>
    <xf numFmtId="0" fontId="1" fillId="164" borderId="82" xfId="0" applyFont="1" applyFill="1" applyBorder="1" applyAlignment="1">
      <alignment horizontal="center" wrapText="1"/>
    </xf>
    <xf numFmtId="0" fontId="1" fillId="162" borderId="82" xfId="0" applyFont="1" applyFill="1" applyBorder="1" applyAlignment="1">
      <alignment horizontal="center" wrapText="1"/>
    </xf>
    <xf numFmtId="0" fontId="1" fillId="35" borderId="14" xfId="0" applyFont="1" applyFill="1" applyBorder="1" applyAlignment="1">
      <alignment horizontal="center" wrapText="1"/>
    </xf>
    <xf numFmtId="0" fontId="1" fillId="35" borderId="8" xfId="0" applyFont="1" applyFill="1" applyBorder="1" applyAlignment="1">
      <alignment horizontal="center" wrapText="1"/>
    </xf>
    <xf numFmtId="0" fontId="1" fillId="35" borderId="0" xfId="0" applyFont="1" applyFill="1" applyBorder="1" applyAlignment="1">
      <alignment horizontal="center" wrapText="1"/>
    </xf>
    <xf numFmtId="0" fontId="1" fillId="35" borderId="7" xfId="0" applyFont="1" applyFill="1" applyBorder="1" applyAlignment="1">
      <alignment horizontal="center" wrapText="1"/>
    </xf>
    <xf numFmtId="0" fontId="1" fillId="35" borderId="4" xfId="0" applyFont="1" applyFill="1" applyBorder="1" applyAlignment="1">
      <alignment horizontal="center" wrapText="1"/>
    </xf>
    <xf numFmtId="0" fontId="1" fillId="164" borderId="81" xfId="0" applyFont="1" applyFill="1" applyBorder="1" applyAlignment="1">
      <alignment horizontal="center" wrapText="1"/>
    </xf>
    <xf numFmtId="0" fontId="1" fillId="162" borderId="81" xfId="0" applyFont="1" applyFill="1" applyBorder="1" applyAlignment="1">
      <alignment horizontal="center" wrapText="1"/>
    </xf>
    <xf numFmtId="0" fontId="1" fillId="35" borderId="12" xfId="0" applyFont="1" applyFill="1" applyBorder="1" applyAlignment="1">
      <alignment horizontal="center" wrapText="1"/>
    </xf>
    <xf numFmtId="0" fontId="1" fillId="35" borderId="6" xfId="0" applyFont="1" applyFill="1" applyBorder="1" applyAlignment="1">
      <alignment horizontal="center" wrapText="1"/>
    </xf>
    <xf numFmtId="0" fontId="1" fillId="35" borderId="2" xfId="0" applyFont="1" applyFill="1" applyBorder="1" applyAlignment="1">
      <alignment horizontal="center" wrapText="1"/>
    </xf>
    <xf numFmtId="0" fontId="0" fillId="35" borderId="75" xfId="0" applyFill="1" applyBorder="1"/>
    <xf numFmtId="0" fontId="0" fillId="35" borderId="0" xfId="0" applyFill="1"/>
    <xf numFmtId="3" fontId="175" fillId="0" borderId="1" xfId="0" applyNumberFormat="1" applyFont="1" applyBorder="1" applyAlignment="1">
      <alignment horizontal="center"/>
    </xf>
    <xf numFmtId="3" fontId="175" fillId="2" borderId="1" xfId="0" applyNumberFormat="1" applyFont="1" applyFill="1" applyBorder="1" applyAlignment="1">
      <alignment horizontal="center"/>
    </xf>
    <xf numFmtId="3" fontId="175" fillId="2" borderId="16" xfId="0" applyNumberFormat="1" applyFont="1" applyFill="1" applyBorder="1" applyAlignment="1">
      <alignment horizontal="center"/>
    </xf>
    <xf numFmtId="3" fontId="175" fillId="0" borderId="16" xfId="0" applyNumberFormat="1" applyFont="1" applyBorder="1" applyAlignment="1">
      <alignment horizontal="center"/>
    </xf>
    <xf numFmtId="6" fontId="0" fillId="0" borderId="12" xfId="0" applyNumberForma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6" fontId="0" fillId="2" borderId="12" xfId="0" applyNumberFormat="1"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84" fontId="29" fillId="35" borderId="10" xfId="5949" applyNumberFormat="1" applyFont="1" applyFill="1" applyBorder="1" applyAlignment="1">
      <alignment vertical="center" wrapText="1"/>
    </xf>
    <xf numFmtId="184" fontId="29" fillId="2" borderId="10" xfId="5949" applyNumberFormat="1" applyFont="1" applyFill="1" applyBorder="1" applyAlignment="1">
      <alignment vertical="center" wrapText="1"/>
    </xf>
    <xf numFmtId="0" fontId="0" fillId="2" borderId="11" xfId="0" applyFill="1"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5" xfId="0" applyBorder="1" applyAlignment="1">
      <alignment vertical="center"/>
    </xf>
    <xf numFmtId="0" fontId="0" fillId="2" borderId="9" xfId="0" applyFill="1" applyBorder="1" applyAlignment="1">
      <alignment vertical="center"/>
    </xf>
    <xf numFmtId="0" fontId="0" fillId="0" borderId="2" xfId="0" applyBorder="1" applyAlignment="1">
      <alignment vertical="center"/>
    </xf>
    <xf numFmtId="6" fontId="0" fillId="0" borderId="10" xfId="0" applyNumberFormat="1" applyBorder="1" applyAlignment="1">
      <alignment horizontal="center" vertical="center"/>
    </xf>
    <xf numFmtId="6" fontId="0" fillId="2" borderId="10" xfId="0" applyNumberFormat="1" applyFill="1" applyBorder="1" applyAlignment="1">
      <alignment horizontal="center" vertical="center"/>
    </xf>
    <xf numFmtId="0" fontId="0" fillId="2" borderId="13" xfId="0" applyFill="1" applyBorder="1" applyAlignment="1">
      <alignment horizontal="center" vertical="center"/>
    </xf>
    <xf numFmtId="6" fontId="0" fillId="2" borderId="14" xfId="0" applyNumberFormat="1" applyFill="1" applyBorder="1" applyAlignment="1">
      <alignment horizontal="center" vertical="center"/>
    </xf>
    <xf numFmtId="0" fontId="0" fillId="2" borderId="15" xfId="0" applyFill="1" applyBorder="1" applyAlignment="1">
      <alignment horizontal="center" vertical="center"/>
    </xf>
    <xf numFmtId="6" fontId="0" fillId="0" borderId="14" xfId="0" applyNumberFormat="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6" fontId="0" fillId="35" borderId="10" xfId="0" applyNumberForma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3" fillId="35" borderId="0" xfId="3" applyFont="1" applyFill="1" applyAlignment="1">
      <alignment horizontal="center" vertical="top"/>
    </xf>
    <xf numFmtId="0" fontId="23" fillId="35" borderId="0" xfId="3" applyFont="1" applyFill="1" applyAlignment="1">
      <alignment horizontal="center" vertical="center"/>
    </xf>
    <xf numFmtId="0" fontId="19" fillId="163" borderId="77" xfId="0" applyFont="1" applyFill="1" applyBorder="1" applyAlignment="1">
      <alignment horizontal="center"/>
    </xf>
    <xf numFmtId="0" fontId="19" fillId="163" borderId="74" xfId="0" applyFont="1" applyFill="1" applyBorder="1" applyAlignment="1">
      <alignment horizontal="center"/>
    </xf>
    <xf numFmtId="0" fontId="19" fillId="163" borderId="80" xfId="0" applyFont="1" applyFill="1" applyBorder="1" applyAlignment="1">
      <alignment horizontal="center"/>
    </xf>
    <xf numFmtId="0" fontId="1" fillId="166" borderId="71" xfId="0" applyFont="1" applyFill="1" applyBorder="1" applyAlignment="1">
      <alignment horizontal="center"/>
    </xf>
    <xf numFmtId="0" fontId="1" fillId="166" borderId="72" xfId="0" applyFont="1" applyFill="1" applyBorder="1" applyAlignment="1">
      <alignment horizontal="center"/>
    </xf>
    <xf numFmtId="0" fontId="1" fillId="166" borderId="73" xfId="0" applyFont="1" applyFill="1" applyBorder="1" applyAlignment="1">
      <alignment horizontal="center"/>
    </xf>
  </cellXfs>
  <cellStyles count="27494">
    <cellStyle name="          _x000d__x000a_386grabber=VGA.3GR_x000d__x000a_" xfId="32"/>
    <cellStyle name="__Setup_" xfId="33"/>
    <cellStyle name="__Setup_ 2" xfId="34"/>
    <cellStyle name="__Setup_ 3" xfId="35"/>
    <cellStyle name="__Setup_ 4" xfId="36"/>
    <cellStyle name="__Setup_ 5" xfId="37"/>
    <cellStyle name="__Setup__McCoy 250 MW Yingli 280W T-0 NextEra PVO&amp;M Budget (NEW RAMP)_2010-12-6" xfId="38"/>
    <cellStyle name="__Setup__McCoy 250 MW Yingli 280W T-0 NextEra PVO&amp;M Budget (NEW RAMP)_2010-12-6 2" xfId="39"/>
    <cellStyle name="__Setup__McCoy 250 MW Yingli 280W T-0 NextEra PVO&amp;M Budget (NEW RAMP)_2010-12-6 3" xfId="40"/>
    <cellStyle name="__Setup__McCoy 250 MW Yingli 280W T-0 NextEra PVO&amp;M Budget (NEW RAMP)_2010-12-6 4" xfId="41"/>
    <cellStyle name="__Setup__McCoy 250 MW Yingli 280W T-0 NextEra PVO&amp;M Budget (NEW RAMP)_2010-12-6 5" xfId="42"/>
    <cellStyle name="_2005" xfId="43"/>
    <cellStyle name="_2005 2" xfId="44"/>
    <cellStyle name="_2005 3" xfId="45"/>
    <cellStyle name="_2005 4" xfId="46"/>
    <cellStyle name="_2005 5" xfId="47"/>
    <cellStyle name="_2005_McCoy 250 MW Yingli 280W T-0 NextEra PVO&amp;M Budget (NEW RAMP)_2010-12-6" xfId="48"/>
    <cellStyle name="_2005_McCoy 250 MW Yingli 280W T-0 NextEra PVO&amp;M Budget (NEW RAMP)_2010-12-6 2" xfId="49"/>
    <cellStyle name="_2005_McCoy 250 MW Yingli 280W T-0 NextEra PVO&amp;M Budget (NEW RAMP)_2010-12-6 3" xfId="50"/>
    <cellStyle name="_2005_McCoy 250 MW Yingli 280W T-0 NextEra PVO&amp;M Budget (NEW RAMP)_2010-12-6 4" xfId="51"/>
    <cellStyle name="_2005_McCoy 250 MW Yingli 280W T-0 NextEra PVO&amp;M Budget (NEW RAMP)_2010-12-6 5" xfId="52"/>
    <cellStyle name="_2006" xfId="53"/>
    <cellStyle name="_2006 2" xfId="54"/>
    <cellStyle name="_2006 3" xfId="55"/>
    <cellStyle name="_2006 4" xfId="56"/>
    <cellStyle name="_2006 5" xfId="57"/>
    <cellStyle name="_2006 Detail" xfId="58"/>
    <cellStyle name="_2006 Detail 2" xfId="59"/>
    <cellStyle name="_2006 Detail 3" xfId="60"/>
    <cellStyle name="_2006 Detail 4" xfId="61"/>
    <cellStyle name="_2006 Detail 5" xfId="62"/>
    <cellStyle name="_2006 Detail_McCoy 250 MW Yingli 280W T-0 NextEra PVO&amp;M Budget (NEW RAMP)_2010-12-6" xfId="63"/>
    <cellStyle name="_2006 Detail_McCoy 250 MW Yingli 280W T-0 NextEra PVO&amp;M Budget (NEW RAMP)_2010-12-6 2" xfId="64"/>
    <cellStyle name="_2006 Detail_McCoy 250 MW Yingli 280W T-0 NextEra PVO&amp;M Budget (NEW RAMP)_2010-12-6 3" xfId="65"/>
    <cellStyle name="_2006 Detail_McCoy 250 MW Yingli 280W T-0 NextEra PVO&amp;M Budget (NEW RAMP)_2010-12-6 4" xfId="66"/>
    <cellStyle name="_2006 Detail_McCoy 250 MW Yingli 280W T-0 NextEra PVO&amp;M Budget (NEW RAMP)_2010-12-6 5" xfId="67"/>
    <cellStyle name="_2006_McCoy 250 MW Yingli 280W T-0 NextEra PVO&amp;M Budget (NEW RAMP)_2010-12-6" xfId="68"/>
    <cellStyle name="_2006_McCoy 250 MW Yingli 280W T-0 NextEra PVO&amp;M Budget (NEW RAMP)_2010-12-6 2" xfId="69"/>
    <cellStyle name="_2006_McCoy 250 MW Yingli 280W T-0 NextEra PVO&amp;M Budget (NEW RAMP)_2010-12-6 3" xfId="70"/>
    <cellStyle name="_2006_McCoy 250 MW Yingli 280W T-0 NextEra PVO&amp;M Budget (NEW RAMP)_2010-12-6 4" xfId="71"/>
    <cellStyle name="_2006_McCoy 250 MW Yingli 280W T-0 NextEra PVO&amp;M Budget (NEW RAMP)_2010-12-6 5" xfId="72"/>
    <cellStyle name="_2007" xfId="73"/>
    <cellStyle name="_2007 2" xfId="74"/>
    <cellStyle name="_2007 3" xfId="75"/>
    <cellStyle name="_2007 4" xfId="76"/>
    <cellStyle name="_2007 5" xfId="77"/>
    <cellStyle name="_2007_McCoy 250 MW Yingli 280W T-0 NextEra PVO&amp;M Budget (NEW RAMP)_2010-12-6" xfId="78"/>
    <cellStyle name="_2007_McCoy 250 MW Yingli 280W T-0 NextEra PVO&amp;M Budget (NEW RAMP)_2010-12-6 2" xfId="79"/>
    <cellStyle name="_2007_McCoy 250 MW Yingli 280W T-0 NextEra PVO&amp;M Budget (NEW RAMP)_2010-12-6 3" xfId="80"/>
    <cellStyle name="_2007_McCoy 250 MW Yingli 280W T-0 NextEra PVO&amp;M Budget (NEW RAMP)_2010-12-6 4" xfId="81"/>
    <cellStyle name="_2007_McCoy 250 MW Yingli 280W T-0 NextEra PVO&amp;M Budget (NEW RAMP)_2010-12-6 5" xfId="82"/>
    <cellStyle name="_2007-2010 Detail" xfId="83"/>
    <cellStyle name="_2007-2010 Detail 2" xfId="84"/>
    <cellStyle name="_2007-2010 Detail 3" xfId="85"/>
    <cellStyle name="_2007-2010 Detail 4" xfId="86"/>
    <cellStyle name="_2007-2010 Detail 5" xfId="87"/>
    <cellStyle name="_2007-2010 Detail_McCoy 250 MW Yingli 280W T-0 NextEra PVO&amp;M Budget (NEW RAMP)_2010-12-6" xfId="88"/>
    <cellStyle name="_2007-2010 Detail_McCoy 250 MW Yingli 280W T-0 NextEra PVO&amp;M Budget (NEW RAMP)_2010-12-6 2" xfId="89"/>
    <cellStyle name="_2007-2010 Detail_McCoy 250 MW Yingli 280W T-0 NextEra PVO&amp;M Budget (NEW RAMP)_2010-12-6 3" xfId="90"/>
    <cellStyle name="_2007-2010 Detail_McCoy 250 MW Yingli 280W T-0 NextEra PVO&amp;M Budget (NEW RAMP)_2010-12-6 4" xfId="91"/>
    <cellStyle name="_2007-2010 Detail_McCoy 250 MW Yingli 280W T-0 NextEra PVO&amp;M Budget (NEW RAMP)_2010-12-6 5" xfId="92"/>
    <cellStyle name="_2008" xfId="93"/>
    <cellStyle name="_2008 2" xfId="94"/>
    <cellStyle name="_2008 3" xfId="95"/>
    <cellStyle name="_2008 4" xfId="96"/>
    <cellStyle name="_2008 5" xfId="97"/>
    <cellStyle name="_2008_McCoy 250 MW Yingli 280W T-0 NextEra PVO&amp;M Budget (NEW RAMP)_2010-12-6" xfId="98"/>
    <cellStyle name="_2008_McCoy 250 MW Yingli 280W T-0 NextEra PVO&amp;M Budget (NEW RAMP)_2010-12-6 2" xfId="99"/>
    <cellStyle name="_2008_McCoy 250 MW Yingli 280W T-0 NextEra PVO&amp;M Budget (NEW RAMP)_2010-12-6 3" xfId="100"/>
    <cellStyle name="_2008_McCoy 250 MW Yingli 280W T-0 NextEra PVO&amp;M Budget (NEW RAMP)_2010-12-6 4" xfId="101"/>
    <cellStyle name="_2008_McCoy 250 MW Yingli 280W T-0 NextEra PVO&amp;M Budget (NEW RAMP)_2010-12-6 5" xfId="102"/>
    <cellStyle name="_2009" xfId="103"/>
    <cellStyle name="_2009 2" xfId="104"/>
    <cellStyle name="_2009 3" xfId="105"/>
    <cellStyle name="_2009 4" xfId="106"/>
    <cellStyle name="_2009 5" xfId="107"/>
    <cellStyle name="_2009_McCoy 250 MW Yingli 280W T-0 NextEra PVO&amp;M Budget (NEW RAMP)_2010-12-6" xfId="108"/>
    <cellStyle name="_2009_McCoy 250 MW Yingli 280W T-0 NextEra PVO&amp;M Budget (NEW RAMP)_2010-12-6 2" xfId="109"/>
    <cellStyle name="_2009_McCoy 250 MW Yingli 280W T-0 NextEra PVO&amp;M Budget (NEW RAMP)_2010-12-6 3" xfId="110"/>
    <cellStyle name="_2009_McCoy 250 MW Yingli 280W T-0 NextEra PVO&amp;M Budget (NEW RAMP)_2010-12-6 4" xfId="111"/>
    <cellStyle name="_2009_McCoy 250 MW Yingli 280W T-0 NextEra PVO&amp;M Budget (NEW RAMP)_2010-12-6 5" xfId="112"/>
    <cellStyle name="_750 Infro to Nate" xfId="113"/>
    <cellStyle name="_750 Infro to Nate 2" xfId="114"/>
    <cellStyle name="_750 Infro to Nate 3" xfId="115"/>
    <cellStyle name="_750 Infro to Nate 4" xfId="116"/>
    <cellStyle name="_750 Infro to Nate 5" xfId="117"/>
    <cellStyle name="_750 Infro to Nate_McCoy 250 MW Yingli 280W T-0 NextEra PVO&amp;M Budget (NEW RAMP)_2010-12-6" xfId="118"/>
    <cellStyle name="_750 Infro to Nate_McCoy 250 MW Yingli 280W T-0 NextEra PVO&amp;M Budget (NEW RAMP)_2010-12-6 2" xfId="119"/>
    <cellStyle name="_750 Infro to Nate_McCoy 250 MW Yingli 280W T-0 NextEra PVO&amp;M Budget (NEW RAMP)_2010-12-6 3" xfId="120"/>
    <cellStyle name="_750 Infro to Nate_McCoy 250 MW Yingli 280W T-0 NextEra PVO&amp;M Budget (NEW RAMP)_2010-12-6 4" xfId="121"/>
    <cellStyle name="_750 Infro to Nate_McCoy 250 MW Yingli 280W T-0 NextEra PVO&amp;M Budget (NEW RAMP)_2010-12-6 5" xfId="122"/>
    <cellStyle name="_Basis" xfId="123"/>
    <cellStyle name="_Basis 2" xfId="124"/>
    <cellStyle name="_Basis 3" xfId="125"/>
    <cellStyle name="_Basis 4" xfId="126"/>
    <cellStyle name="_Basis 5" xfId="127"/>
    <cellStyle name="_Basis_McCoy 250 MW Yingli 280W T-0 NextEra PVO&amp;M Budget (NEW RAMP)_2010-12-6" xfId="128"/>
    <cellStyle name="_Basis_McCoy 250 MW Yingli 280W T-0 NextEra PVO&amp;M Budget (NEW RAMP)_2010-12-6 2" xfId="129"/>
    <cellStyle name="_Basis_McCoy 250 MW Yingli 280W T-0 NextEra PVO&amp;M Budget (NEW RAMP)_2010-12-6 3" xfId="130"/>
    <cellStyle name="_Basis_McCoy 250 MW Yingli 280W T-0 NextEra PVO&amp;M Budget (NEW RAMP)_2010-12-6 4" xfId="131"/>
    <cellStyle name="_Basis_McCoy 250 MW Yingli 280W T-0 NextEra PVO&amp;M Budget (NEW RAMP)_2010-12-6 5" xfId="132"/>
    <cellStyle name="_Blythe [S] BSWPS" xfId="133"/>
    <cellStyle name="_Blythe [S] BSWPS 2" xfId="134"/>
    <cellStyle name="_Blythe [S] BSWPS 3" xfId="135"/>
    <cellStyle name="_Blythe [S] BSWPS 4" xfId="136"/>
    <cellStyle name="_Blythe [S] BSWPS 5" xfId="137"/>
    <cellStyle name="_Blythe [S] BSWPS_McCoy 250 MW Yingli 280W T-0 NextEra PVO&amp;M Budget (NEW RAMP)_2010-12-6" xfId="138"/>
    <cellStyle name="_Blythe [S] BSWPS_McCoy 250 MW Yingli 280W T-0 NextEra PVO&amp;M Budget (NEW RAMP)_2010-12-6 2" xfId="139"/>
    <cellStyle name="_Blythe [S] BSWPS_McCoy 250 MW Yingli 280W T-0 NextEra PVO&amp;M Budget (NEW RAMP)_2010-12-6 3" xfId="140"/>
    <cellStyle name="_Blythe [S] BSWPS_McCoy 250 MW Yingli 280W T-0 NextEra PVO&amp;M Budget (NEW RAMP)_2010-12-6 4" xfId="141"/>
    <cellStyle name="_Blythe [S] BSWPS_McCoy 250 MW Yingli 280W T-0 NextEra PVO&amp;M Budget (NEW RAMP)_2010-12-6 5" xfId="142"/>
    <cellStyle name="_Blythe[S] BSWPS" xfId="143"/>
    <cellStyle name="_Blythe[S] BSWPS 2" xfId="144"/>
    <cellStyle name="_Blythe[S] BSWPS 3" xfId="145"/>
    <cellStyle name="_Blythe[S] BSWPS 4" xfId="146"/>
    <cellStyle name="_Blythe[S] BSWPS 5" xfId="147"/>
    <cellStyle name="_Blythe[S] BSWPS_McCoy 250 MW Yingli 280W T-0 NextEra PVO&amp;M Budget (NEW RAMP)_2010-12-6" xfId="148"/>
    <cellStyle name="_Blythe[S] BSWPS_McCoy 250 MW Yingli 280W T-0 NextEra PVO&amp;M Budget (NEW RAMP)_2010-12-6 2" xfId="149"/>
    <cellStyle name="_Blythe[S] BSWPS_McCoy 250 MW Yingli 280W T-0 NextEra PVO&amp;M Budget (NEW RAMP)_2010-12-6 3" xfId="150"/>
    <cellStyle name="_Blythe[S] BSWPS_McCoy 250 MW Yingli 280W T-0 NextEra PVO&amp;M Budget (NEW RAMP)_2010-12-6 4" xfId="151"/>
    <cellStyle name="_Blythe[S] BSWPS_McCoy 250 MW Yingli 280W T-0 NextEra PVO&amp;M Budget (NEW RAMP)_2010-12-6 5" xfId="152"/>
    <cellStyle name="_Book1" xfId="153"/>
    <cellStyle name="_Book3" xfId="154"/>
    <cellStyle name="_Book3 2" xfId="155"/>
    <cellStyle name="_Book3 3" xfId="156"/>
    <cellStyle name="_Book3 4" xfId="157"/>
    <cellStyle name="_Book3 5" xfId="158"/>
    <cellStyle name="_BSWPS[P]" xfId="159"/>
    <cellStyle name="_BSWPS[P] 2" xfId="160"/>
    <cellStyle name="_BSWPS[P] 3" xfId="161"/>
    <cellStyle name="_BSWPS[P] 4" xfId="162"/>
    <cellStyle name="_BSWPS[P] 5" xfId="163"/>
    <cellStyle name="_BSWPS[P]_McCoy 250 MW Yingli 280W T-0 NextEra PVO&amp;M Budget (NEW RAMP)_2010-12-6" xfId="164"/>
    <cellStyle name="_BSWPS[P]_McCoy 250 MW Yingli 280W T-0 NextEra PVO&amp;M Budget (NEW RAMP)_2010-12-6 2" xfId="165"/>
    <cellStyle name="_BSWPS[P]_McCoy 250 MW Yingli 280W T-0 NextEra PVO&amp;M Budget (NEW RAMP)_2010-12-6 3" xfId="166"/>
    <cellStyle name="_BSWPS[P]_McCoy 250 MW Yingli 280W T-0 NextEra PVO&amp;M Budget (NEW RAMP)_2010-12-6 4" xfId="167"/>
    <cellStyle name="_BSWPS[P]_McCoy 250 MW Yingli 280W T-0 NextEra PVO&amp;M Budget (NEW RAMP)_2010-12-6 5" xfId="168"/>
    <cellStyle name="_CAPP" xfId="169"/>
    <cellStyle name="_CAPP 2" xfId="170"/>
    <cellStyle name="_CAPP 3" xfId="171"/>
    <cellStyle name="_CAPP 4" xfId="172"/>
    <cellStyle name="_CAPP 5" xfId="173"/>
    <cellStyle name="_CAPP_McCoy 250 MW Yingli 280W T-0 NextEra PVO&amp;M Budget (NEW RAMP)_2010-12-6" xfId="174"/>
    <cellStyle name="_CAPP_McCoy 250 MW Yingli 280W T-0 NextEra PVO&amp;M Budget (NEW RAMP)_2010-12-6 2" xfId="175"/>
    <cellStyle name="_CAPP_McCoy 250 MW Yingli 280W T-0 NextEra PVO&amp;M Budget (NEW RAMP)_2010-12-6 3" xfId="176"/>
    <cellStyle name="_CAPP_McCoy 250 MW Yingli 280W T-0 NextEra PVO&amp;M Budget (NEW RAMP)_2010-12-6 4" xfId="177"/>
    <cellStyle name="_CAPP_McCoy 250 MW Yingli 280W T-0 NextEra PVO&amp;M Budget (NEW RAMP)_2010-12-6 5" xfId="178"/>
    <cellStyle name="_Changes since previous run" xfId="179"/>
    <cellStyle name="_Changes since previous run 2" xfId="180"/>
    <cellStyle name="_Changes since previous run 3" xfId="181"/>
    <cellStyle name="_Changes since previous run 4" xfId="182"/>
    <cellStyle name="_Changes since previous run 5" xfId="183"/>
    <cellStyle name="_Changes since previous run_McCoy 250 MW Yingli 280W T-0 NextEra PVO&amp;M Budget (NEW RAMP)_2010-12-6" xfId="184"/>
    <cellStyle name="_Changes since previous run_McCoy 250 MW Yingli 280W T-0 NextEra PVO&amp;M Budget (NEW RAMP)_2010-12-6 2" xfId="185"/>
    <cellStyle name="_Changes since previous run_McCoy 250 MW Yingli 280W T-0 NextEra PVO&amp;M Budget (NEW RAMP)_2010-12-6 3" xfId="186"/>
    <cellStyle name="_Changes since previous run_McCoy 250 MW Yingli 280W T-0 NextEra PVO&amp;M Budget (NEW RAMP)_2010-12-6 4" xfId="187"/>
    <cellStyle name="_Changes since previous run_McCoy 250 MW Yingli 280W T-0 NextEra PVO&amp;M Budget (NEW RAMP)_2010-12-6 5" xfId="188"/>
    <cellStyle name="_detail" xfId="189"/>
    <cellStyle name="_detail 2" xfId="190"/>
    <cellStyle name="_detail 3" xfId="191"/>
    <cellStyle name="_detail 4" xfId="192"/>
    <cellStyle name="_detail 5" xfId="193"/>
    <cellStyle name="_detail_McCoy 250 MW Yingli 280W T-0 NextEra PVO&amp;M Budget (NEW RAMP)_2010-12-6" xfId="194"/>
    <cellStyle name="_detail_McCoy 250 MW Yingli 280W T-0 NextEra PVO&amp;M Budget (NEW RAMP)_2010-12-6 2" xfId="195"/>
    <cellStyle name="_detail_McCoy 250 MW Yingli 280W T-0 NextEra PVO&amp;M Budget (NEW RAMP)_2010-12-6 3" xfId="196"/>
    <cellStyle name="_detail_McCoy 250 MW Yingli 280W T-0 NextEra PVO&amp;M Budget (NEW RAMP)_2010-12-6 4" xfId="197"/>
    <cellStyle name="_detail_McCoy 250 MW Yingli 280W T-0 NextEra PVO&amp;M Budget (NEW RAMP)_2010-12-6 5" xfId="198"/>
    <cellStyle name="_EFOR" xfId="199"/>
    <cellStyle name="_EFOR 2" xfId="200"/>
    <cellStyle name="_EFOR 3" xfId="201"/>
    <cellStyle name="_EFOR 4" xfId="202"/>
    <cellStyle name="_EFOR 5" xfId="203"/>
    <cellStyle name="_EFOR_McCoy 250 MW Yingli 280W T-0 NextEra PVO&amp;M Budget (NEW RAMP)_2010-12-6" xfId="204"/>
    <cellStyle name="_EFOR_McCoy 250 MW Yingli 280W T-0 NextEra PVO&amp;M Budget (NEW RAMP)_2010-12-6 2" xfId="205"/>
    <cellStyle name="_EFOR_McCoy 250 MW Yingli 280W T-0 NextEra PVO&amp;M Budget (NEW RAMP)_2010-12-6 3" xfId="206"/>
    <cellStyle name="_EFOR_McCoy 250 MW Yingli 280W T-0 NextEra PVO&amp;M Budget (NEW RAMP)_2010-12-6 4" xfId="207"/>
    <cellStyle name="_EFOR_McCoy 250 MW Yingli 280W T-0 NextEra PVO&amp;M Budget (NEW RAMP)_2010-12-6 5" xfId="208"/>
    <cellStyle name="_ERCOT N" xfId="209"/>
    <cellStyle name="_ERCOT N 2" xfId="210"/>
    <cellStyle name="_ERCOT N 3" xfId="211"/>
    <cellStyle name="_ERCOT N 4" xfId="212"/>
    <cellStyle name="_ERCOT N 5" xfId="213"/>
    <cellStyle name="_ERCOT N_McCoy 250 MW Yingli 280W T-0 NextEra PVO&amp;M Budget (NEW RAMP)_2010-12-6" xfId="214"/>
    <cellStyle name="_ERCOT N_McCoy 250 MW Yingli 280W T-0 NextEra PVO&amp;M Budget (NEW RAMP)_2010-12-6 2" xfId="215"/>
    <cellStyle name="_ERCOT N_McCoy 250 MW Yingli 280W T-0 NextEra PVO&amp;M Budget (NEW RAMP)_2010-12-6 3" xfId="216"/>
    <cellStyle name="_ERCOT N_McCoy 250 MW Yingli 280W T-0 NextEra PVO&amp;M Budget (NEW RAMP)_2010-12-6 4" xfId="217"/>
    <cellStyle name="_ERCOT N_McCoy 250 MW Yingli 280W T-0 NextEra PVO&amp;M Budget (NEW RAMP)_2010-12-6 5" xfId="218"/>
    <cellStyle name="_ERCOT NE" xfId="219"/>
    <cellStyle name="_ERCOT NE 2" xfId="220"/>
    <cellStyle name="_ERCOT NE 3" xfId="221"/>
    <cellStyle name="_ERCOT NE 4" xfId="222"/>
    <cellStyle name="_ERCOT NE 5" xfId="223"/>
    <cellStyle name="_ERCOT NE_McCoy 250 MW Yingli 280W T-0 NextEra PVO&amp;M Budget (NEW RAMP)_2010-12-6" xfId="224"/>
    <cellStyle name="_ERCOT NE_McCoy 250 MW Yingli 280W T-0 NextEra PVO&amp;M Budget (NEW RAMP)_2010-12-6 2" xfId="225"/>
    <cellStyle name="_ERCOT NE_McCoy 250 MW Yingli 280W T-0 NextEra PVO&amp;M Budget (NEW RAMP)_2010-12-6 3" xfId="226"/>
    <cellStyle name="_ERCOT NE_McCoy 250 MW Yingli 280W T-0 NextEra PVO&amp;M Budget (NEW RAMP)_2010-12-6 4" xfId="227"/>
    <cellStyle name="_ERCOT NE_McCoy 250 MW Yingli 280W T-0 NextEra PVO&amp;M Budget (NEW RAMP)_2010-12-6 5" xfId="228"/>
    <cellStyle name="_Excluded Fuel Deals" xfId="229"/>
    <cellStyle name="_Excluded Fuel Deals 2" xfId="230"/>
    <cellStyle name="_Excluded Fuel Deals 3" xfId="231"/>
    <cellStyle name="_Excluded Fuel Deals 4" xfId="232"/>
    <cellStyle name="_Excluded Fuel Deals 5" xfId="233"/>
    <cellStyle name="_Excluded Fuel Deals_McCoy 250 MW Yingli 280W T-0 NextEra PVO&amp;M Budget (NEW RAMP)_2010-12-6" xfId="234"/>
    <cellStyle name="_Excluded Fuel Deals_McCoy 250 MW Yingli 280W T-0 NextEra PVO&amp;M Budget (NEW RAMP)_2010-12-6 2" xfId="235"/>
    <cellStyle name="_Excluded Fuel Deals_McCoy 250 MW Yingli 280W T-0 NextEra PVO&amp;M Budget (NEW RAMP)_2010-12-6 3" xfId="236"/>
    <cellStyle name="_Excluded Fuel Deals_McCoy 250 MW Yingli 280W T-0 NextEra PVO&amp;M Budget (NEW RAMP)_2010-12-6 4" xfId="237"/>
    <cellStyle name="_Excluded Fuel Deals_McCoy 250 MW Yingli 280W T-0 NextEra PVO&amp;M Budget (NEW RAMP)_2010-12-6 5" xfId="238"/>
    <cellStyle name="_Forney [P] BSWPS" xfId="239"/>
    <cellStyle name="_Forney [P] BSWPS 2" xfId="240"/>
    <cellStyle name="_Forney [P] BSWPS 3" xfId="241"/>
    <cellStyle name="_Forney [P] BSWPS 4" xfId="242"/>
    <cellStyle name="_Forney [P] BSWPS 5" xfId="243"/>
    <cellStyle name="_Forney [P] BSWPS_McCoy 250 MW Yingli 280W T-0 NextEra PVO&amp;M Budget (NEW RAMP)_2010-12-6" xfId="244"/>
    <cellStyle name="_Forney [P] BSWPS_McCoy 250 MW Yingli 280W T-0 NextEra PVO&amp;M Budget (NEW RAMP)_2010-12-6 2" xfId="245"/>
    <cellStyle name="_Forney [P] BSWPS_McCoy 250 MW Yingli 280W T-0 NextEra PVO&amp;M Budget (NEW RAMP)_2010-12-6 3" xfId="246"/>
    <cellStyle name="_Forney [P] BSWPS_McCoy 250 MW Yingli 280W T-0 NextEra PVO&amp;M Budget (NEW RAMP)_2010-12-6 4" xfId="247"/>
    <cellStyle name="_Forney [P] BSWPS_McCoy 250 MW Yingli 280W T-0 NextEra PVO&amp;M Budget (NEW RAMP)_2010-12-6 5" xfId="248"/>
    <cellStyle name="_Forney [P] BSWPS-MidC" xfId="249"/>
    <cellStyle name="_Forney [P] BSWPS-MidC 2" xfId="250"/>
    <cellStyle name="_Forney [P] BSWPS-MidC 3" xfId="251"/>
    <cellStyle name="_Forney [P] BSWPS-MidC 4" xfId="252"/>
    <cellStyle name="_Forney [P] BSWPS-MidC 5" xfId="253"/>
    <cellStyle name="_Forney [P] BSWPS-MidC_McCoy 250 MW Yingli 280W T-0 NextEra PVO&amp;M Budget (NEW RAMP)_2010-12-6" xfId="254"/>
    <cellStyle name="_Forney [P] BSWPS-MidC_McCoy 250 MW Yingli 280W T-0 NextEra PVO&amp;M Budget (NEW RAMP)_2010-12-6 2" xfId="255"/>
    <cellStyle name="_Forney [P] BSWPS-MidC_McCoy 250 MW Yingli 280W T-0 NextEra PVO&amp;M Budget (NEW RAMP)_2010-12-6 3" xfId="256"/>
    <cellStyle name="_Forney [P] BSWPS-MidC_McCoy 250 MW Yingli 280W T-0 NextEra PVO&amp;M Budget (NEW RAMP)_2010-12-6 4" xfId="257"/>
    <cellStyle name="_Forney [P] BSWPS-MidC_McCoy 250 MW Yingli 280W T-0 NextEra PVO&amp;M Budget (NEW RAMP)_2010-12-6 5" xfId="258"/>
    <cellStyle name="_Forney[P] BSWPS" xfId="259"/>
    <cellStyle name="_Forney[P] BSWPS 2" xfId="260"/>
    <cellStyle name="_Forney[P] BSWPS 3" xfId="261"/>
    <cellStyle name="_Forney[P] BSWPS 4" xfId="262"/>
    <cellStyle name="_Forney[P] BSWPS 5" xfId="263"/>
    <cellStyle name="_Forney[P] BSWPS_McCoy 250 MW Yingli 280W T-0 NextEra PVO&amp;M Budget (NEW RAMP)_2010-12-6" xfId="264"/>
    <cellStyle name="_Forney[P] BSWPS_McCoy 250 MW Yingli 280W T-0 NextEra PVO&amp;M Budget (NEW RAMP)_2010-12-6 2" xfId="265"/>
    <cellStyle name="_Forney[P] BSWPS_McCoy 250 MW Yingli 280W T-0 NextEra PVO&amp;M Budget (NEW RAMP)_2010-12-6 3" xfId="266"/>
    <cellStyle name="_Forney[P] BSWPS_McCoy 250 MW Yingli 280W T-0 NextEra PVO&amp;M Budget (NEW RAMP)_2010-12-6 4" xfId="267"/>
    <cellStyle name="_Forney[P] BSWPS_McCoy 250 MW Yingli 280W T-0 NextEra PVO&amp;M Budget (NEW RAMP)_2010-12-6 5" xfId="268"/>
    <cellStyle name="_Forney[P] BSWPS-MidC" xfId="269"/>
    <cellStyle name="_Forney[P] BSWPS-MidC 2" xfId="270"/>
    <cellStyle name="_Forney[P] BSWPS-MidC 3" xfId="271"/>
    <cellStyle name="_Forney[P] BSWPS-MidC 4" xfId="272"/>
    <cellStyle name="_Forney[P] BSWPS-MidC 5" xfId="273"/>
    <cellStyle name="_Forney[P] BSWPS-MidC_McCoy 250 MW Yingli 280W T-0 NextEra PVO&amp;M Budget (NEW RAMP)_2010-12-6" xfId="274"/>
    <cellStyle name="_Forney[P] BSWPS-MidC_McCoy 250 MW Yingli 280W T-0 NextEra PVO&amp;M Budget (NEW RAMP)_2010-12-6 2" xfId="275"/>
    <cellStyle name="_Forney[P] BSWPS-MidC_McCoy 250 MW Yingli 280W T-0 NextEra PVO&amp;M Budget (NEW RAMP)_2010-12-6 3" xfId="276"/>
    <cellStyle name="_Forney[P] BSWPS-MidC_McCoy 250 MW Yingli 280W T-0 NextEra PVO&amp;M Budget (NEW RAMP)_2010-12-6 4" xfId="277"/>
    <cellStyle name="_Forney[P] BSWPS-MidC_McCoy 250 MW Yingli 280W T-0 NextEra PVO&amp;M Budget (NEW RAMP)_2010-12-6 5" xfId="278"/>
    <cellStyle name="_Forney[P] BSWPS-Texok" xfId="279"/>
    <cellStyle name="_Forney[P] BSWPS-Texok 2" xfId="280"/>
    <cellStyle name="_Forney[P] BSWPS-Texok 3" xfId="281"/>
    <cellStyle name="_Forney[P] BSWPS-Texok 4" xfId="282"/>
    <cellStyle name="_Forney[P] BSWPS-Texok 5" xfId="283"/>
    <cellStyle name="_Forney[P] BSWPS-Texok_McCoy 250 MW Yingli 280W T-0 NextEra PVO&amp;M Budget (NEW RAMP)_2010-12-6" xfId="284"/>
    <cellStyle name="_Forney[P] BSWPS-Texok_McCoy 250 MW Yingli 280W T-0 NextEra PVO&amp;M Budget (NEW RAMP)_2010-12-6 2" xfId="285"/>
    <cellStyle name="_Forney[P] BSWPS-Texok_McCoy 250 MW Yingli 280W T-0 NextEra PVO&amp;M Budget (NEW RAMP)_2010-12-6 3" xfId="286"/>
    <cellStyle name="_Forney[P] BSWPS-Texok_McCoy 250 MW Yingli 280W T-0 NextEra PVO&amp;M Budget (NEW RAMP)_2010-12-6 4" xfId="287"/>
    <cellStyle name="_Forney[P] BSWPS-Texok_McCoy 250 MW Yingli 280W T-0 NextEra PVO&amp;M Budget (NEW RAMP)_2010-12-6 5" xfId="288"/>
    <cellStyle name="_Forney[S] BSWPS-Texok" xfId="289"/>
    <cellStyle name="_Forney[S] BSWPS-Texok 2" xfId="290"/>
    <cellStyle name="_Forney[S] BSWPS-Texok 3" xfId="291"/>
    <cellStyle name="_Forney[S] BSWPS-Texok 4" xfId="292"/>
    <cellStyle name="_Forney[S] BSWPS-Texok 5" xfId="293"/>
    <cellStyle name="_Forney[S] BSWPS-Texok_McCoy 250 MW Yingli 280W T-0 NextEra PVO&amp;M Budget (NEW RAMP)_2010-12-6" xfId="294"/>
    <cellStyle name="_Forney[S] BSWPS-Texok_McCoy 250 MW Yingli 280W T-0 NextEra PVO&amp;M Budget (NEW RAMP)_2010-12-6 2" xfId="295"/>
    <cellStyle name="_Forney[S] BSWPS-Texok_McCoy 250 MW Yingli 280W T-0 NextEra PVO&amp;M Budget (NEW RAMP)_2010-12-6 3" xfId="296"/>
    <cellStyle name="_Forney[S] BSWPS-Texok_McCoy 250 MW Yingli 280W T-0 NextEra PVO&amp;M Budget (NEW RAMP)_2010-12-6 4" xfId="297"/>
    <cellStyle name="_Forney[S] BSWPS-Texok_McCoy 250 MW Yingli 280W T-0 NextEra PVO&amp;M Budget (NEW RAMP)_2010-12-6 5" xfId="298"/>
    <cellStyle name="_Forney-MidC[P] BSWPS" xfId="299"/>
    <cellStyle name="_Forney-MidC[P] BSWPS 2" xfId="300"/>
    <cellStyle name="_Forney-MidC[P] BSWPS 3" xfId="301"/>
    <cellStyle name="_Forney-MidC[P] BSWPS 4" xfId="302"/>
    <cellStyle name="_Forney-MidC[P] BSWPS 5" xfId="303"/>
    <cellStyle name="_Forney-MidC[P] BSWPS_McCoy 250 MW Yingli 280W T-0 NextEra PVO&amp;M Budget (NEW RAMP)_2010-12-6" xfId="304"/>
    <cellStyle name="_Forney-MidC[P] BSWPS_McCoy 250 MW Yingli 280W T-0 NextEra PVO&amp;M Budget (NEW RAMP)_2010-12-6 2" xfId="305"/>
    <cellStyle name="_Forney-MidC[P] BSWPS_McCoy 250 MW Yingli 280W T-0 NextEra PVO&amp;M Budget (NEW RAMP)_2010-12-6 3" xfId="306"/>
    <cellStyle name="_Forney-MidC[P] BSWPS_McCoy 250 MW Yingli 280W T-0 NextEra PVO&amp;M Budget (NEW RAMP)_2010-12-6 4" xfId="307"/>
    <cellStyle name="_Forney-MidC[P] BSWPS_McCoy 250 MW Yingli 280W T-0 NextEra PVO&amp;M Budget (NEW RAMP)_2010-12-6 5" xfId="308"/>
    <cellStyle name="_Forney-MidC[S] BSWPS" xfId="309"/>
    <cellStyle name="_Forney-MidC[S] BSWPS 2" xfId="310"/>
    <cellStyle name="_Forney-MidC[S] BSWPS 3" xfId="311"/>
    <cellStyle name="_Forney-MidC[S] BSWPS 4" xfId="312"/>
    <cellStyle name="_Forney-MidC[S] BSWPS 5" xfId="313"/>
    <cellStyle name="_Forney-MidC[S] BSWPS_McCoy 250 MW Yingli 280W T-0 NextEra PVO&amp;M Budget (NEW RAMP)_2010-12-6" xfId="314"/>
    <cellStyle name="_Forney-MidC[S] BSWPS_McCoy 250 MW Yingli 280W T-0 NextEra PVO&amp;M Budget (NEW RAMP)_2010-12-6 2" xfId="315"/>
    <cellStyle name="_Forney-MidC[S] BSWPS_McCoy 250 MW Yingli 280W T-0 NextEra PVO&amp;M Budget (NEW RAMP)_2010-12-6 3" xfId="316"/>
    <cellStyle name="_Forney-MidC[S] BSWPS_McCoy 250 MW Yingli 280W T-0 NextEra PVO&amp;M Budget (NEW RAMP)_2010-12-6 4" xfId="317"/>
    <cellStyle name="_Forney-MidC[S] BSWPS_McCoy 250 MW Yingli 280W T-0 NextEra PVO&amp;M Budget (NEW RAMP)_2010-12-6 5" xfId="318"/>
    <cellStyle name="_Forney-Tex[P] BSWPS" xfId="319"/>
    <cellStyle name="_Forney-Tex[P] BSWPS 2" xfId="320"/>
    <cellStyle name="_Forney-Tex[P] BSWPS 3" xfId="321"/>
    <cellStyle name="_Forney-Tex[P] BSWPS 4" xfId="322"/>
    <cellStyle name="_Forney-Tex[P] BSWPS 5" xfId="323"/>
    <cellStyle name="_Forney-Tex[P] BSWPS_McCoy 250 MW Yingli 280W T-0 NextEra PVO&amp;M Budget (NEW RAMP)_2010-12-6" xfId="324"/>
    <cellStyle name="_Forney-Tex[P] BSWPS_McCoy 250 MW Yingli 280W T-0 NextEra PVO&amp;M Budget (NEW RAMP)_2010-12-6 2" xfId="325"/>
    <cellStyle name="_Forney-Tex[P] BSWPS_McCoy 250 MW Yingli 280W T-0 NextEra PVO&amp;M Budget (NEW RAMP)_2010-12-6 3" xfId="326"/>
    <cellStyle name="_Forney-Tex[P] BSWPS_McCoy 250 MW Yingli 280W T-0 NextEra PVO&amp;M Budget (NEW RAMP)_2010-12-6 4" xfId="327"/>
    <cellStyle name="_Forney-Tex[P] BSWPS_McCoy 250 MW Yingli 280W T-0 NextEra PVO&amp;M Budget (NEW RAMP)_2010-12-6 5" xfId="328"/>
    <cellStyle name="_Forney-Tex[S] BSWPS" xfId="329"/>
    <cellStyle name="_Forney-Tex[S] BSWPS 2" xfId="330"/>
    <cellStyle name="_Forney-Tex[S] BSWPS 3" xfId="331"/>
    <cellStyle name="_Forney-Tex[S] BSWPS 4" xfId="332"/>
    <cellStyle name="_Forney-Tex[S] BSWPS 5" xfId="333"/>
    <cellStyle name="_Forney-Tex[S] BSWPS_McCoy 250 MW Yingli 280W T-0 NextEra PVO&amp;M Budget (NEW RAMP)_2010-12-6" xfId="334"/>
    <cellStyle name="_Forney-Tex[S] BSWPS_McCoy 250 MW Yingli 280W T-0 NextEra PVO&amp;M Budget (NEW RAMP)_2010-12-6 2" xfId="335"/>
    <cellStyle name="_Forney-Tex[S] BSWPS_McCoy 250 MW Yingli 280W T-0 NextEra PVO&amp;M Budget (NEW RAMP)_2010-12-6 3" xfId="336"/>
    <cellStyle name="_Forney-Tex[S] BSWPS_McCoy 250 MW Yingli 280W T-0 NextEra PVO&amp;M Budget (NEW RAMP)_2010-12-6 4" xfId="337"/>
    <cellStyle name="_Forney-Tex[S] BSWPS_McCoy 250 MW Yingli 280W T-0 NextEra PVO&amp;M Budget (NEW RAMP)_2010-12-6 5" xfId="338"/>
    <cellStyle name="_GreenField_H_Options_02012011" xfId="339"/>
    <cellStyle name="_GreenField_H_Options_02012011 2" xfId="340"/>
    <cellStyle name="_GreenField_H_Options_02012011 2 2" xfId="341"/>
    <cellStyle name="_GTDW_DataTemplate" xfId="342"/>
    <cellStyle name="_GTDW_DataTemplate 2" xfId="343"/>
    <cellStyle name="_GTDW_DataTemplate 3" xfId="344"/>
    <cellStyle name="_GTDW_DataTemplate 4" xfId="345"/>
    <cellStyle name="_GTDW_DataTemplate 5" xfId="346"/>
    <cellStyle name="_GTDW_DataTemplate_McCoy 250 MW Yingli 280W T-0 NextEra PVO&amp;M Budget (NEW RAMP)_2010-12-6" xfId="347"/>
    <cellStyle name="_GTDW_DataTemplate_McCoy 250 MW Yingli 280W T-0 NextEra PVO&amp;M Budget (NEW RAMP)_2010-12-6 2" xfId="348"/>
    <cellStyle name="_GTDW_DataTemplate_McCoy 250 MW Yingli 280W T-0 NextEra PVO&amp;M Budget (NEW RAMP)_2010-12-6 3" xfId="349"/>
    <cellStyle name="_GTDW_DataTemplate_McCoy 250 MW Yingli 280W T-0 NextEra PVO&amp;M Budget (NEW RAMP)_2010-12-6 4" xfId="350"/>
    <cellStyle name="_GTDW_DataTemplate_McCoy 250 MW Yingli 280W T-0 NextEra PVO&amp;M Budget (NEW RAMP)_2010-12-6 5" xfId="351"/>
    <cellStyle name="_High Impact Low Probability 2004" xfId="352"/>
    <cellStyle name="_High Impact Low Probability 2004 2" xfId="353"/>
    <cellStyle name="_High Impact Low Probability 2004 3" xfId="354"/>
    <cellStyle name="_High Impact Low Probability 2004 4" xfId="355"/>
    <cellStyle name="_High Impact Low Probability 2004 5" xfId="356"/>
    <cellStyle name="_High Impact Low Probability 2004_McCoy 250 MW Yingli 280W T-0 NextEra PVO&amp;M Budget (NEW RAMP)_2010-12-6" xfId="357"/>
    <cellStyle name="_High Impact Low Probability 2004_McCoy 250 MW Yingli 280W T-0 NextEra PVO&amp;M Budget (NEW RAMP)_2010-12-6 2" xfId="358"/>
    <cellStyle name="_High Impact Low Probability 2004_McCoy 250 MW Yingli 280W T-0 NextEra PVO&amp;M Budget (NEW RAMP)_2010-12-6 3" xfId="359"/>
    <cellStyle name="_High Impact Low Probability 2004_McCoy 250 MW Yingli 280W T-0 NextEra PVO&amp;M Budget (NEW RAMP)_2010-12-6 4" xfId="360"/>
    <cellStyle name="_High Impact Low Probability 2004_McCoy 250 MW Yingli 280W T-0 NextEra PVO&amp;M Budget (NEW RAMP)_2010-12-6 5" xfId="361"/>
    <cellStyle name="_Hydro Gen Forecasts 2005 Budget" xfId="362"/>
    <cellStyle name="_Hydro Gen Forecasts 2005 Budget 2" xfId="363"/>
    <cellStyle name="_Hydro Gen Forecasts 2005 Budget 3" xfId="364"/>
    <cellStyle name="_Hydro Gen Forecasts 2005 Budget 4" xfId="365"/>
    <cellStyle name="_Hydro Gen Forecasts 2005 Budget 5" xfId="366"/>
    <cellStyle name="_Hydro Gen Forecasts 2005 Budget_McCoy 250 MW Yingli 280W T-0 NextEra PVO&amp;M Budget (NEW RAMP)_2010-12-6" xfId="367"/>
    <cellStyle name="_Hydro Gen Forecasts 2005 Budget_McCoy 250 MW Yingli 280W T-0 NextEra PVO&amp;M Budget (NEW RAMP)_2010-12-6 2" xfId="368"/>
    <cellStyle name="_Hydro Gen Forecasts 2005 Budget_McCoy 250 MW Yingli 280W T-0 NextEra PVO&amp;M Budget (NEW RAMP)_2010-12-6 3" xfId="369"/>
    <cellStyle name="_Hydro Gen Forecasts 2005 Budget_McCoy 250 MW Yingli 280W T-0 NextEra PVO&amp;M Budget (NEW RAMP)_2010-12-6 4" xfId="370"/>
    <cellStyle name="_Hydro Gen Forecasts 2005 Budget_McCoy 250 MW Yingli 280W T-0 NextEra PVO&amp;M Budget (NEW RAMP)_2010-12-6 5" xfId="371"/>
    <cellStyle name="_Lamar[P] BSWPS" xfId="372"/>
    <cellStyle name="_Lamar[P] BSWPS 2" xfId="373"/>
    <cellStyle name="_Lamar[P] BSWPS 3" xfId="374"/>
    <cellStyle name="_Lamar[P] BSWPS 4" xfId="375"/>
    <cellStyle name="_Lamar[P] BSWPS 5" xfId="376"/>
    <cellStyle name="_Lamar[P] BSWPS_McCoy 250 MW Yingli 280W T-0 NextEra PVO&amp;M Budget (NEW RAMP)_2010-12-6" xfId="377"/>
    <cellStyle name="_Lamar[P] BSWPS_McCoy 250 MW Yingli 280W T-0 NextEra PVO&amp;M Budget (NEW RAMP)_2010-12-6 2" xfId="378"/>
    <cellStyle name="_Lamar[P] BSWPS_McCoy 250 MW Yingli 280W T-0 NextEra PVO&amp;M Budget (NEW RAMP)_2010-12-6 3" xfId="379"/>
    <cellStyle name="_Lamar[P] BSWPS_McCoy 250 MW Yingli 280W T-0 NextEra PVO&amp;M Budget (NEW RAMP)_2010-12-6 4" xfId="380"/>
    <cellStyle name="_Lamar[P] BSWPS_McCoy 250 MW Yingli 280W T-0 NextEra PVO&amp;M Budget (NEW RAMP)_2010-12-6 5" xfId="381"/>
    <cellStyle name="_LIPA_Offshore_06-23-05_Rev-14D" xfId="382"/>
    <cellStyle name="_LIPA_Offshore_06-23-05_Rev-14D 2" xfId="383"/>
    <cellStyle name="_LIPA_Offshore_06-23-05_Rev-14D 2 2" xfId="384"/>
    <cellStyle name="_MH 50 040611 Report" xfId="385"/>
    <cellStyle name="_MH 50 040611 Report 2" xfId="386"/>
    <cellStyle name="_MH 50 040611 Report 3" xfId="387"/>
    <cellStyle name="_MH 50 040611 Report 4" xfId="388"/>
    <cellStyle name="_MH 50 040611 Report 5" xfId="389"/>
    <cellStyle name="_MH 50 040611 Report_McCoy 250 MW Yingli 280W T-0 NextEra PVO&amp;M Budget (NEW RAMP)_2010-12-6" xfId="390"/>
    <cellStyle name="_MH 50 040611 Report_McCoy 250 MW Yingli 280W T-0 NextEra PVO&amp;M Budget (NEW RAMP)_2010-12-6 2" xfId="391"/>
    <cellStyle name="_MH 50 040611 Report_McCoy 250 MW Yingli 280W T-0 NextEra PVO&amp;M Budget (NEW RAMP)_2010-12-6 3" xfId="392"/>
    <cellStyle name="_MH 50 040611 Report_McCoy 250 MW Yingli 280W T-0 NextEra PVO&amp;M Budget (NEW RAMP)_2010-12-6 4" xfId="393"/>
    <cellStyle name="_MH 50 040611 Report_McCoy 250 MW Yingli 280W T-0 NextEra PVO&amp;M Budget (NEW RAMP)_2010-12-6 5" xfId="394"/>
    <cellStyle name="_MH 50 Data" xfId="395"/>
    <cellStyle name="_MH 50 Data 040507" xfId="396"/>
    <cellStyle name="_MH 50 Data 040507 2" xfId="397"/>
    <cellStyle name="_MH 50 Data 040507 3" xfId="398"/>
    <cellStyle name="_MH 50 Data 040507 4" xfId="399"/>
    <cellStyle name="_MH 50 Data 040507 5" xfId="400"/>
    <cellStyle name="_MH 50 Data 040507_McCoy 250 MW Yingli 280W T-0 NextEra PVO&amp;M Budget (NEW RAMP)_2010-12-6" xfId="401"/>
    <cellStyle name="_MH 50 Data 040507_McCoy 250 MW Yingli 280W T-0 NextEra PVO&amp;M Budget (NEW RAMP)_2010-12-6 2" xfId="402"/>
    <cellStyle name="_MH 50 Data 040507_McCoy 250 MW Yingli 280W T-0 NextEra PVO&amp;M Budget (NEW RAMP)_2010-12-6 3" xfId="403"/>
    <cellStyle name="_MH 50 Data 040507_McCoy 250 MW Yingli 280W T-0 NextEra PVO&amp;M Budget (NEW RAMP)_2010-12-6 4" xfId="404"/>
    <cellStyle name="_MH 50 Data 040507_McCoy 250 MW Yingli 280W T-0 NextEra PVO&amp;M Budget (NEW RAMP)_2010-12-6 5" xfId="405"/>
    <cellStyle name="_MH 50 Data 2" xfId="406"/>
    <cellStyle name="_MH 50 Data 3" xfId="407"/>
    <cellStyle name="_MH 50 Data 4" xfId="408"/>
    <cellStyle name="_MH 50 Data 5" xfId="409"/>
    <cellStyle name="_MH 50 Data_McCoy 250 MW Yingli 280W T-0 NextEra PVO&amp;M Budget (NEW RAMP)_2010-12-6" xfId="410"/>
    <cellStyle name="_MH 50 Data_McCoy 250 MW Yingli 280W T-0 NextEra PVO&amp;M Budget (NEW RAMP)_2010-12-6 2" xfId="411"/>
    <cellStyle name="_MH 50 Data_McCoy 250 MW Yingli 280W T-0 NextEra PVO&amp;M Budget (NEW RAMP)_2010-12-6 3" xfId="412"/>
    <cellStyle name="_MH 50 Data_McCoy 250 MW Yingli 280W T-0 NextEra PVO&amp;M Budget (NEW RAMP)_2010-12-6 4" xfId="413"/>
    <cellStyle name="_MH 50 Data_McCoy 250 MW Yingli 280W T-0 NextEra PVO&amp;M Budget (NEW RAMP)_2010-12-6 5" xfId="414"/>
    <cellStyle name="_MH 750 Data" xfId="415"/>
    <cellStyle name="_MH 750 Data 04049" xfId="416"/>
    <cellStyle name="_MH 750 Data 04049 2" xfId="417"/>
    <cellStyle name="_MH 750 Data 04049 3" xfId="418"/>
    <cellStyle name="_MH 750 Data 04049 4" xfId="419"/>
    <cellStyle name="_MH 750 Data 04049 5" xfId="420"/>
    <cellStyle name="_MH 750 Data 04049_McCoy 250 MW Yingli 280W T-0 NextEra PVO&amp;M Budget (NEW RAMP)_2010-12-6" xfId="421"/>
    <cellStyle name="_MH 750 Data 04049_McCoy 250 MW Yingli 280W T-0 NextEra PVO&amp;M Budget (NEW RAMP)_2010-12-6 2" xfId="422"/>
    <cellStyle name="_MH 750 Data 04049_McCoy 250 MW Yingli 280W T-0 NextEra PVO&amp;M Budget (NEW RAMP)_2010-12-6 3" xfId="423"/>
    <cellStyle name="_MH 750 Data 04049_McCoy 250 MW Yingli 280W T-0 NextEra PVO&amp;M Budget (NEW RAMP)_2010-12-6 4" xfId="424"/>
    <cellStyle name="_MH 750 Data 04049_McCoy 250 MW Yingli 280W T-0 NextEra PVO&amp;M Budget (NEW RAMP)_2010-12-6 5" xfId="425"/>
    <cellStyle name="_MH 750 Data 040507" xfId="426"/>
    <cellStyle name="_MH 750 Data 040507 2" xfId="427"/>
    <cellStyle name="_MH 750 Data 040507 3" xfId="428"/>
    <cellStyle name="_MH 750 Data 040507 4" xfId="429"/>
    <cellStyle name="_MH 750 Data 040507 5" xfId="430"/>
    <cellStyle name="_MH 750 Data 040507_McCoy 250 MW Yingli 280W T-0 NextEra PVO&amp;M Budget (NEW RAMP)_2010-12-6" xfId="431"/>
    <cellStyle name="_MH 750 Data 040507_McCoy 250 MW Yingli 280W T-0 NextEra PVO&amp;M Budget (NEW RAMP)_2010-12-6 2" xfId="432"/>
    <cellStyle name="_MH 750 Data 040507_McCoy 250 MW Yingli 280W T-0 NextEra PVO&amp;M Budget (NEW RAMP)_2010-12-6 3" xfId="433"/>
    <cellStyle name="_MH 750 Data 040507_McCoy 250 MW Yingli 280W T-0 NextEra PVO&amp;M Budget (NEW RAMP)_2010-12-6 4" xfId="434"/>
    <cellStyle name="_MH 750 Data 040507_McCoy 250 MW Yingli 280W T-0 NextEra PVO&amp;M Budget (NEW RAMP)_2010-12-6 5" xfId="435"/>
    <cellStyle name="_MH 750 Data 2" xfId="436"/>
    <cellStyle name="_MH 750 Data 3" xfId="437"/>
    <cellStyle name="_MH 750 Data 4" xfId="438"/>
    <cellStyle name="_MH 750 Data 5" xfId="439"/>
    <cellStyle name="_MH 750 Data_McCoy 250 MW Yingli 280W T-0 NextEra PVO&amp;M Budget (NEW RAMP)_2010-12-6" xfId="440"/>
    <cellStyle name="_MH 750 Data_McCoy 250 MW Yingli 280W T-0 NextEra PVO&amp;M Budget (NEW RAMP)_2010-12-6 2" xfId="441"/>
    <cellStyle name="_MH 750 Data_McCoy 250 MW Yingli 280W T-0 NextEra PVO&amp;M Budget (NEW RAMP)_2010-12-6 3" xfId="442"/>
    <cellStyle name="_MH 750 Data_McCoy 250 MW Yingli 280W T-0 NextEra PVO&amp;M Budget (NEW RAMP)_2010-12-6 4" xfId="443"/>
    <cellStyle name="_MH 750 Data_McCoy 250 MW Yingli 280W T-0 NextEra PVO&amp;M Budget (NEW RAMP)_2010-12-6 5" xfId="444"/>
    <cellStyle name="_MH750 Unsold" xfId="445"/>
    <cellStyle name="_MH750 Unsold 2" xfId="446"/>
    <cellStyle name="_MH750 Unsold 3" xfId="447"/>
    <cellStyle name="_MH750 Unsold 4" xfId="448"/>
    <cellStyle name="_MH750 Unsold 5" xfId="449"/>
    <cellStyle name="_MH750 Unsold_McCoy 250 MW Yingli 280W T-0 NextEra PVO&amp;M Budget (NEW RAMP)_2010-12-6" xfId="450"/>
    <cellStyle name="_MH750 Unsold_McCoy 250 MW Yingli 280W T-0 NextEra PVO&amp;M Budget (NEW RAMP)_2010-12-6 2" xfId="451"/>
    <cellStyle name="_MH750 Unsold_McCoy 250 MW Yingli 280W T-0 NextEra PVO&amp;M Budget (NEW RAMP)_2010-12-6 3" xfId="452"/>
    <cellStyle name="_MH750 Unsold_McCoy 250 MW Yingli 280W T-0 NextEra PVO&amp;M Budget (NEW RAMP)_2010-12-6 4" xfId="453"/>
    <cellStyle name="_MH750 Unsold_McCoy 250 MW Yingli 280W T-0 NextEra PVO&amp;M Budget (NEW RAMP)_2010-12-6 5" xfId="454"/>
    <cellStyle name="_MowerCounty_Siemens-43_Rev-09" xfId="455"/>
    <cellStyle name="_MowerCounty_Siemens-43_Rev-09 2" xfId="456"/>
    <cellStyle name="_MowerCounty_Siemens-43_Rev-09 2 2" xfId="457"/>
    <cellStyle name="_NCM Breakout" xfId="458"/>
    <cellStyle name="_NCM Breakout 2" xfId="459"/>
    <cellStyle name="_NCM Breakout 3" xfId="460"/>
    <cellStyle name="_NCM Breakout 4" xfId="461"/>
    <cellStyle name="_NCM Breakout 5" xfId="462"/>
    <cellStyle name="_NCM Breakout_McCoy 250 MW Yingli 280W T-0 NextEra PVO&amp;M Budget (NEW RAMP)_2010-12-6" xfId="463"/>
    <cellStyle name="_NCM Breakout_McCoy 250 MW Yingli 280W T-0 NextEra PVO&amp;M Budget (NEW RAMP)_2010-12-6 2" xfId="464"/>
    <cellStyle name="_NCM Breakout_McCoy 250 MW Yingli 280W T-0 NextEra PVO&amp;M Budget (NEW RAMP)_2010-12-6 3" xfId="465"/>
    <cellStyle name="_NCM Breakout_McCoy 250 MW Yingli 280W T-0 NextEra PVO&amp;M Budget (NEW RAMP)_2010-12-6 4" xfId="466"/>
    <cellStyle name="_NCM Breakout_McCoy 250 MW Yingli 280W T-0 NextEra PVO&amp;M Budget (NEW RAMP)_2010-12-6 5" xfId="467"/>
    <cellStyle name="_NCM Comparison" xfId="468"/>
    <cellStyle name="_NCM Comparison 2" xfId="469"/>
    <cellStyle name="_NCM Comparison 3" xfId="470"/>
    <cellStyle name="_NCM Comparison 4" xfId="471"/>
    <cellStyle name="_NCM Comparison 5" xfId="472"/>
    <cellStyle name="_NCM Comparison_McCoy 250 MW Yingli 280W T-0 NextEra PVO&amp;M Budget (NEW RAMP)_2010-12-6" xfId="473"/>
    <cellStyle name="_NCM Comparison_McCoy 250 MW Yingli 280W T-0 NextEra PVO&amp;M Budget (NEW RAMP)_2010-12-6 2" xfId="474"/>
    <cellStyle name="_NCM Comparison_McCoy 250 MW Yingli 280W T-0 NextEra PVO&amp;M Budget (NEW RAMP)_2010-12-6 3" xfId="475"/>
    <cellStyle name="_NCM Comparison_McCoy 250 MW Yingli 280W T-0 NextEra PVO&amp;M Budget (NEW RAMP)_2010-12-6 4" xfId="476"/>
    <cellStyle name="_NCM Comparison_McCoy 250 MW Yingli 280W T-0 NextEra PVO&amp;M Budget (NEW RAMP)_2010-12-6 5" xfId="477"/>
    <cellStyle name="_New Design Sheet" xfId="478"/>
    <cellStyle name="_New Design Sheet 2" xfId="479"/>
    <cellStyle name="_New Design Sheet 3" xfId="480"/>
    <cellStyle name="_New Design Sheet 4" xfId="481"/>
    <cellStyle name="_New Design Sheet 5" xfId="482"/>
    <cellStyle name="_Peetz_GE-267_Rev- 07" xfId="483"/>
    <cellStyle name="_Peetz_GE-267_Rev- 07 2" xfId="484"/>
    <cellStyle name="_Peetz_GE-267_Rev- 07 2 2" xfId="485"/>
    <cellStyle name="_PJM-MH750" xfId="486"/>
    <cellStyle name="_PJM-MH750 2" xfId="487"/>
    <cellStyle name="_PJM-MH750 3" xfId="488"/>
    <cellStyle name="_PJM-MH750 4" xfId="489"/>
    <cellStyle name="_PJM-MH750 5" xfId="490"/>
    <cellStyle name="_PJM-MH750_McCoy 250 MW Yingli 280W T-0 NextEra PVO&amp;M Budget (NEW RAMP)_2010-12-6" xfId="491"/>
    <cellStyle name="_PJM-MH750_McCoy 250 MW Yingli 280W T-0 NextEra PVO&amp;M Budget (NEW RAMP)_2010-12-6 2" xfId="492"/>
    <cellStyle name="_PJM-MH750_McCoy 250 MW Yingli 280W T-0 NextEra PVO&amp;M Budget (NEW RAMP)_2010-12-6 3" xfId="493"/>
    <cellStyle name="_PJM-MH750_McCoy 250 MW Yingli 280W T-0 NextEra PVO&amp;M Budget (NEW RAMP)_2010-12-6 4" xfId="494"/>
    <cellStyle name="_PJM-MH750_McCoy 250 MW Yingli 280W T-0 NextEra PVO&amp;M Budget (NEW RAMP)_2010-12-6 5" xfId="495"/>
    <cellStyle name="_Repowering_Template_COD2012" xfId="496"/>
    <cellStyle name="_Repowering_Template_COD2012 2" xfId="497"/>
    <cellStyle name="_Repowering_Template_COD2012 3" xfId="498"/>
    <cellStyle name="_Repowering_Template_COD2012 4" xfId="499"/>
    <cellStyle name="_Repowering_Template_COD2012 5" xfId="500"/>
    <cellStyle name="_Repowering_Template_COD2012_Due Dilligence Project Summary &amp; Score Card" xfId="501"/>
    <cellStyle name="_Repowering_Template_COD2012_Due Dilligence Project Summary &amp; Score Card 2" xfId="502"/>
    <cellStyle name="_Repowering_Template_COD2012_Due Dilligence Project Summary &amp; Score Card 3" xfId="503"/>
    <cellStyle name="_Repowering_Template_COD2012_Due Dilligence Project Summary &amp; Score Card 4" xfId="504"/>
    <cellStyle name="_Repowering_Template_COD2012_Due Dilligence Project Summary &amp; Score Card 5" xfId="505"/>
    <cellStyle name="_Repowering_Template_COD2012_McCoy 250 MW Yingli 280W T-0 NextEra PVO&amp;M Budget (NEW RAMP)_2010-12-6" xfId="506"/>
    <cellStyle name="_Repowering_Template_COD2012_McCoy 250 MW Yingli 280W T-0 NextEra PVO&amp;M Budget (NEW RAMP)_2010-12-6 2" xfId="507"/>
    <cellStyle name="_Repowering_Template_COD2012_McCoy 250 MW Yingli 280W T-0 NextEra PVO&amp;M Budget (NEW RAMP)_2010-12-6 3" xfId="508"/>
    <cellStyle name="_Repowering_Template_COD2012_McCoy 250 MW Yingli 280W T-0 NextEra PVO&amp;M Budget (NEW RAMP)_2010-12-6 4" xfId="509"/>
    <cellStyle name="_Repowering_Template_COD2012_McCoy 250 MW Yingli 280W T-0 NextEra PVO&amp;M Budget (NEW RAMP)_2010-12-6 5" xfId="510"/>
    <cellStyle name="_RISE Unsold" xfId="511"/>
    <cellStyle name="_RISE Unsold 2" xfId="512"/>
    <cellStyle name="_RISE Unsold 3" xfId="513"/>
    <cellStyle name="_RISE Unsold 4" xfId="514"/>
    <cellStyle name="_RISE Unsold 5" xfId="515"/>
    <cellStyle name="_RISE Unsold_McCoy 250 MW Yingli 280W T-0 NextEra PVO&amp;M Budget (NEW RAMP)_2010-12-6" xfId="516"/>
    <cellStyle name="_RISE Unsold_McCoy 250 MW Yingli 280W T-0 NextEra PVO&amp;M Budget (NEW RAMP)_2010-12-6 2" xfId="517"/>
    <cellStyle name="_RISE Unsold_McCoy 250 MW Yingli 280W T-0 NextEra PVO&amp;M Budget (NEW RAMP)_2010-12-6 3" xfId="518"/>
    <cellStyle name="_RISE Unsold_McCoy 250 MW Yingli 280W T-0 NextEra PVO&amp;M Budget (NEW RAMP)_2010-12-6 4" xfId="519"/>
    <cellStyle name="_RISE Unsold_McCoy 250 MW Yingli 280W T-0 NextEra PVO&amp;M Budget (NEW RAMP)_2010-12-6 5" xfId="520"/>
    <cellStyle name="_Sayreville 050630 GM 2 Report" xfId="521"/>
    <cellStyle name="_Sayreville 050630 GM 2 Report 2" xfId="522"/>
    <cellStyle name="_Sayreville 050630 GM 2 Report 3" xfId="523"/>
    <cellStyle name="_Sayreville 050630 GM 2 Report 4" xfId="524"/>
    <cellStyle name="_Sayreville 050630 GM 2 Report 5" xfId="525"/>
    <cellStyle name="_Sayreville 050630 GM 2 Report_McCoy 250 MW Yingli 280W T-0 NextEra PVO&amp;M Budget (NEW RAMP)_2010-12-6" xfId="526"/>
    <cellStyle name="_Sayreville 050630 GM 2 Report_McCoy 250 MW Yingli 280W T-0 NextEra PVO&amp;M Budget (NEW RAMP)_2010-12-6 2" xfId="527"/>
    <cellStyle name="_Sayreville 050630 GM 2 Report_McCoy 250 MW Yingli 280W T-0 NextEra PVO&amp;M Budget (NEW RAMP)_2010-12-6 3" xfId="528"/>
    <cellStyle name="_Sayreville 050630 GM 2 Report_McCoy 250 MW Yingli 280W T-0 NextEra PVO&amp;M Budget (NEW RAMP)_2010-12-6 4" xfId="529"/>
    <cellStyle name="_Sayreville 050630 GM 2 Report_McCoy 250 MW Yingli 280W T-0 NextEra PVO&amp;M Budget (NEW RAMP)_2010-12-6 5" xfId="530"/>
    <cellStyle name="_Sayreville Data 050729 GM 0" xfId="531"/>
    <cellStyle name="_Sayreville Data 050729 GM 0 2" xfId="532"/>
    <cellStyle name="_Sayreville Data 050729 GM 0 3" xfId="533"/>
    <cellStyle name="_Sayreville Data 050729 GM 0 4" xfId="534"/>
    <cellStyle name="_Sayreville Data 050729 GM 0 5" xfId="535"/>
    <cellStyle name="_Sayreville Data 050729 GM 0_McCoy 250 MW Yingli 280W T-0 NextEra PVO&amp;M Budget (NEW RAMP)_2010-12-6" xfId="536"/>
    <cellStyle name="_Sayreville Data 050729 GM 0_McCoy 250 MW Yingli 280W T-0 NextEra PVO&amp;M Budget (NEW RAMP)_2010-12-6 2" xfId="537"/>
    <cellStyle name="_Sayreville Data 050729 GM 0_McCoy 250 MW Yingli 280W T-0 NextEra PVO&amp;M Budget (NEW RAMP)_2010-12-6 3" xfId="538"/>
    <cellStyle name="_Sayreville Data 050729 GM 0_McCoy 250 MW Yingli 280W T-0 NextEra PVO&amp;M Budget (NEW RAMP)_2010-12-6 4" xfId="539"/>
    <cellStyle name="_Sayreville Data 050729 GM 0_McCoy 250 MW Yingli 280W T-0 NextEra PVO&amp;M Budget (NEW RAMP)_2010-12-6 5" xfId="540"/>
    <cellStyle name="_Sheet1" xfId="541"/>
    <cellStyle name="_Sheet1 2" xfId="542"/>
    <cellStyle name="_Sheet1 3" xfId="543"/>
    <cellStyle name="_Sheet1 4" xfId="544"/>
    <cellStyle name="_Sheet1 5" xfId="545"/>
    <cellStyle name="_Sheet1_1" xfId="546"/>
    <cellStyle name="_Sheet1_1 2" xfId="547"/>
    <cellStyle name="_Sheet1_1 3" xfId="548"/>
    <cellStyle name="_Sheet1_1 4" xfId="549"/>
    <cellStyle name="_Sheet1_1 5" xfId="550"/>
    <cellStyle name="_Sheet1_McCoy 250 MW Yingli 280W T-0 NextEra PVO&amp;M Budget (NEW RAMP)_2010-12-6" xfId="551"/>
    <cellStyle name="_Sheet1_McCoy 250 MW Yingli 280W T-0 NextEra PVO&amp;M Budget (NEW RAMP)_2010-12-6 2" xfId="552"/>
    <cellStyle name="_Sheet1_McCoy 250 MW Yingli 280W T-0 NextEra PVO&amp;M Budget (NEW RAMP)_2010-12-6 3" xfId="553"/>
    <cellStyle name="_Sheet1_McCoy 250 MW Yingli 280W T-0 NextEra PVO&amp;M Budget (NEW RAMP)_2010-12-6 4" xfId="554"/>
    <cellStyle name="_Sheet1_McCoy 250 MW Yingli 280W T-0 NextEra PVO&amp;M Budget (NEW RAMP)_2010-12-6 5" xfId="555"/>
    <cellStyle name="_Sheet3" xfId="556"/>
    <cellStyle name="_Sheet3 2" xfId="557"/>
    <cellStyle name="_Sheet3 3" xfId="558"/>
    <cellStyle name="_Sheet3 4" xfId="559"/>
    <cellStyle name="_Sheet3 5" xfId="560"/>
    <cellStyle name="_Sheet3_McCoy 250 MW Yingli 280W T-0 NextEra PVO&amp;M Budget (NEW RAMP)_2010-12-6" xfId="561"/>
    <cellStyle name="_Sheet3_McCoy 250 MW Yingli 280W T-0 NextEra PVO&amp;M Budget (NEW RAMP)_2010-12-6 2" xfId="562"/>
    <cellStyle name="_Sheet3_McCoy 250 MW Yingli 280W T-0 NextEra PVO&amp;M Budget (NEW RAMP)_2010-12-6 3" xfId="563"/>
    <cellStyle name="_Sheet3_McCoy 250 MW Yingli 280W T-0 NextEra PVO&amp;M Budget (NEW RAMP)_2010-12-6 4" xfId="564"/>
    <cellStyle name="_Sheet3_McCoy 250 MW Yingli 280W T-0 NextEra PVO&amp;M Budget (NEW RAMP)_2010-12-6 5" xfId="565"/>
    <cellStyle name="_Solar Field Design_E&amp;C" xfId="566"/>
    <cellStyle name="_Solar Field Design_E&amp;C 2" xfId="567"/>
    <cellStyle name="_Solar Field Design_E&amp;C 3" xfId="568"/>
    <cellStyle name="_Solar Field Design_E&amp;C 4" xfId="569"/>
    <cellStyle name="_Solar Field Design_E&amp;C 5" xfId="570"/>
    <cellStyle name="_Solar Field Design_EC" xfId="571"/>
    <cellStyle name="_Solar Field Design_EC 2" xfId="572"/>
    <cellStyle name="_Solar Field Design_EC 3" xfId="573"/>
    <cellStyle name="_Solar Field Design_EC 4" xfId="574"/>
    <cellStyle name="_Solar Field Design_EC 5" xfId="575"/>
    <cellStyle name="_SPEC_Cash_Flow_4-21-05" xfId="576"/>
    <cellStyle name="_SS" xfId="577"/>
    <cellStyle name="_SS 2" xfId="578"/>
    <cellStyle name="_SS 3" xfId="579"/>
    <cellStyle name="_SS 4" xfId="580"/>
    <cellStyle name="_SS 5" xfId="581"/>
    <cellStyle name="_SS_McCoy 250 MW Yingli 280W T-0 NextEra PVO&amp;M Budget (NEW RAMP)_2010-12-6" xfId="582"/>
    <cellStyle name="_SS_McCoy 250 MW Yingli 280W T-0 NextEra PVO&amp;M Budget (NEW RAMP)_2010-12-6 2" xfId="583"/>
    <cellStyle name="_SS_McCoy 250 MW Yingli 280W T-0 NextEra PVO&amp;M Budget (NEW RAMP)_2010-12-6 3" xfId="584"/>
    <cellStyle name="_SS_McCoy 250 MW Yingli 280W T-0 NextEra PVO&amp;M Budget (NEW RAMP)_2010-12-6 4" xfId="585"/>
    <cellStyle name="_SS_McCoy 250 MW Yingli 280W T-0 NextEra PVO&amp;M Budget (NEW RAMP)_2010-12-6 5" xfId="586"/>
    <cellStyle name="_Summary" xfId="587"/>
    <cellStyle name="_Summary 2" xfId="588"/>
    <cellStyle name="_Summary 3" xfId="589"/>
    <cellStyle name="_Summary 4" xfId="590"/>
    <cellStyle name="_Summary 5" xfId="591"/>
    <cellStyle name="_Summary_McCoy 250 MW Yingli 280W T-0 NextEra PVO&amp;M Budget (NEW RAMP)_2010-12-6" xfId="592"/>
    <cellStyle name="_Summary_McCoy 250 MW Yingli 280W T-0 NextEra PVO&amp;M Budget (NEW RAMP)_2010-12-6 2" xfId="593"/>
    <cellStyle name="_Summary_McCoy 250 MW Yingli 280W T-0 NextEra PVO&amp;M Budget (NEW RAMP)_2010-12-6 3" xfId="594"/>
    <cellStyle name="_Summary_McCoy 250 MW Yingli 280W T-0 NextEra PVO&amp;M Budget (NEW RAMP)_2010-12-6 4" xfId="595"/>
    <cellStyle name="_Summary_McCoy 250 MW Yingli 280W T-0 NextEra PVO&amp;M Budget (NEW RAMP)_2010-12-6 5" xfId="596"/>
    <cellStyle name="_Tesla 2008 O&amp;M Model 2x2x1 - 12-04 RFO - 250 starts (02-18-05)" xfId="597"/>
    <cellStyle name="_Tesla 2008 O&amp;M Model 2x2x1 - 12-04 RFO - 250 starts (02-18-05) 2" xfId="598"/>
    <cellStyle name="_Tesla 2008 O&amp;M Model 2x2x1 - 12-04 RFO - 250 starts (02-18-05) 3" xfId="599"/>
    <cellStyle name="_Tesla 2008 O&amp;M Model 2x2x1 - 12-04 RFO - 250 starts (02-18-05) 4" xfId="600"/>
    <cellStyle name="_Tesla 2008 O&amp;M Model 2x2x1 - 12-04 RFO - 250 starts (02-18-05) 5" xfId="601"/>
    <cellStyle name="_Tesla 2008 O&amp;M Model 2x2x1 - 12-04 RFO - 250 starts (02-18-05)_McCoy 250 MW Yingli 280W T-0 NextEra PVO&amp;M Budget (NEW RAMP)_2010-12-6" xfId="602"/>
    <cellStyle name="_Tesla 2008 O&amp;M Model 2x2x1 - 12-04 RFO - 250 starts (02-18-05)_McCoy 250 MW Yingli 280W T-0 NextEra PVO&amp;M Budget (NEW RAMP)_2010-12-6 2" xfId="603"/>
    <cellStyle name="_Tesla 2008 O&amp;M Model 2x2x1 - 12-04 RFO - 250 starts (02-18-05)_McCoy 250 MW Yingli 280W T-0 NextEra PVO&amp;M Budget (NEW RAMP)_2010-12-6 3" xfId="604"/>
    <cellStyle name="_Tesla 2008 O&amp;M Model 2x2x1 - 12-04 RFO - 250 starts (02-18-05)_McCoy 250 MW Yingli 280W T-0 NextEra PVO&amp;M Budget (NEW RAMP)_2010-12-6 4" xfId="605"/>
    <cellStyle name="_Tesla 2008 O&amp;M Model 2x2x1 - 12-04 RFO - 250 starts (02-18-05)_McCoy 250 MW Yingli 280W T-0 NextEra PVO&amp;M Budget (NEW RAMP)_2010-12-6 5" xfId="606"/>
    <cellStyle name="_Tesla 2008 O&amp;M Model 2x2x1 - 12-04 RFO - 250 starts (03-11-05)" xfId="607"/>
    <cellStyle name="_Tesla 2008 O&amp;M Model 2x2x1 - 12-04 RFO - 250 starts (03-11-05) 2" xfId="608"/>
    <cellStyle name="_Tesla 2008 O&amp;M Model 2x2x1 - 12-04 RFO - 250 starts (03-11-05) 3" xfId="609"/>
    <cellStyle name="_Tesla 2008 O&amp;M Model 2x2x1 - 12-04 RFO - 250 starts (03-11-05) 4" xfId="610"/>
    <cellStyle name="_Tesla 2008 O&amp;M Model 2x2x1 - 12-04 RFO - 250 starts (03-11-05) 5" xfId="611"/>
    <cellStyle name="_Tesla 2008 O&amp;M Model 2x2x1 - 12-04 RFO - 250 starts (03-11-05)_McCoy 250 MW Yingli 280W T-0 NextEra PVO&amp;M Budget (NEW RAMP)_2010-12-6" xfId="612"/>
    <cellStyle name="_Tesla 2008 O&amp;M Model 2x2x1 - 12-04 RFO - 250 starts (03-11-05)_McCoy 250 MW Yingli 280W T-0 NextEra PVO&amp;M Budget (NEW RAMP)_2010-12-6 2" xfId="613"/>
    <cellStyle name="_Tesla 2008 O&amp;M Model 2x2x1 - 12-04 RFO - 250 starts (03-11-05)_McCoy 250 MW Yingli 280W T-0 NextEra PVO&amp;M Budget (NEW RAMP)_2010-12-6 3" xfId="614"/>
    <cellStyle name="_Tesla 2008 O&amp;M Model 2x2x1 - 12-04 RFO - 250 starts (03-11-05)_McCoy 250 MW Yingli 280W T-0 NextEra PVO&amp;M Budget (NEW RAMP)_2010-12-6 4" xfId="615"/>
    <cellStyle name="_Tesla 2008 O&amp;M Model 2x2x1 - 12-04 RFO - 250 starts (03-11-05)_McCoy 250 MW Yingli 280W T-0 NextEra PVO&amp;M Budget (NEW RAMP)_2010-12-6 5" xfId="616"/>
    <cellStyle name="_Total UCAP" xfId="617"/>
    <cellStyle name="_Total UCAP 2" xfId="618"/>
    <cellStyle name="_Total UCAP 3" xfId="619"/>
    <cellStyle name="_Total UCAP 4" xfId="620"/>
    <cellStyle name="_Total UCAP 5" xfId="621"/>
    <cellStyle name="_Total UCAP_McCoy 250 MW Yingli 280W T-0 NextEra PVO&amp;M Budget (NEW RAMP)_2010-12-6" xfId="622"/>
    <cellStyle name="_Total UCAP_McCoy 250 MW Yingli 280W T-0 NextEra PVO&amp;M Budget (NEW RAMP)_2010-12-6 2" xfId="623"/>
    <cellStyle name="_Total UCAP_McCoy 250 MW Yingli 280W T-0 NextEra PVO&amp;M Budget (NEW RAMP)_2010-12-6 3" xfId="624"/>
    <cellStyle name="_Total UCAP_McCoy 250 MW Yingli 280W T-0 NextEra PVO&amp;M Budget (NEW RAMP)_2010-12-6 4" xfId="625"/>
    <cellStyle name="_Total UCAP_McCoy 250 MW Yingli 280W T-0 NextEra PVO&amp;M Budget (NEW RAMP)_2010-12-6 5" xfId="626"/>
    <cellStyle name="_UCAP 050131" xfId="627"/>
    <cellStyle name="_UCAP 050131 2" xfId="628"/>
    <cellStyle name="_UCAP 050131 3" xfId="629"/>
    <cellStyle name="_UCAP 050131 4" xfId="630"/>
    <cellStyle name="_UCAP 050131 5" xfId="631"/>
    <cellStyle name="_UCAP 050131_McCoy 250 MW Yingli 280W T-0 NextEra PVO&amp;M Budget (NEW RAMP)_2010-12-6" xfId="632"/>
    <cellStyle name="_UCAP 050131_McCoy 250 MW Yingli 280W T-0 NextEra PVO&amp;M Budget (NEW RAMP)_2010-12-6 2" xfId="633"/>
    <cellStyle name="_UCAP 050131_McCoy 250 MW Yingli 280W T-0 NextEra PVO&amp;M Budget (NEW RAMP)_2010-12-6 3" xfId="634"/>
    <cellStyle name="_UCAP 050131_McCoy 250 MW Yingli 280W T-0 NextEra PVO&amp;M Budget (NEW RAMP)_2010-12-6 4" xfId="635"/>
    <cellStyle name="_UCAP 050131_McCoy 250 MW Yingli 280W T-0 NextEra PVO&amp;M Budget (NEW RAMP)_2010-12-6 5" xfId="636"/>
    <cellStyle name="_WCMA" xfId="637"/>
    <cellStyle name="_WCMA 2" xfId="638"/>
    <cellStyle name="_WCMA 3" xfId="639"/>
    <cellStyle name="_WCMA 4" xfId="640"/>
    <cellStyle name="_WCMA 5" xfId="641"/>
    <cellStyle name="_WCMA_McCoy 250 MW Yingli 280W T-0 NextEra PVO&amp;M Budget (NEW RAMP)_2010-12-6" xfId="642"/>
    <cellStyle name="_WCMA_McCoy 250 MW Yingli 280W T-0 NextEra PVO&amp;M Budget (NEW RAMP)_2010-12-6 2" xfId="643"/>
    <cellStyle name="_WCMA_McCoy 250 MW Yingli 280W T-0 NextEra PVO&amp;M Budget (NEW RAMP)_2010-12-6 3" xfId="644"/>
    <cellStyle name="_WCMA_McCoy 250 MW Yingli 280W T-0 NextEra PVO&amp;M Budget (NEW RAMP)_2010-12-6 4" xfId="645"/>
    <cellStyle name="_WCMA_McCoy 250 MW Yingli 280W T-0 NextEra PVO&amp;M Budget (NEW RAMP)_2010-12-6 5" xfId="646"/>
    <cellStyle name="_West County Unit3_Summary Nov2007 Clean" xfId="647"/>
    <cellStyle name="_West County Unit3_Summary Nov2007 Clean 2" xfId="648"/>
    <cellStyle name="_West County Unit3_Summary Nov2007 Clean 2 2" xfId="649"/>
    <cellStyle name="_West County Unit3_Summary Nov2007 Clean_McCoy 250 MW Yingli 280W T-0 NextEra PVO&amp;M Budget (NEW RAMP)_2010-12-6" xfId="650"/>
    <cellStyle name="_West County Unit3_Summary Nov2007 Clean_McCoy 250 MW Yingli 280W T-0 NextEra PVO&amp;M Budget (NEW RAMP)_2010-12-6 2" xfId="651"/>
    <cellStyle name="_West County Unit3_Summary Nov2007 Clean_McCoy 250 MW Yingli 280W T-0 NextEra PVO&amp;M Budget (NEW RAMP)_2010-12-6 3" xfId="652"/>
    <cellStyle name="_West County Unit3_Summary Nov2007 Clean_McCoy 250 MW Yingli 280W T-0 NextEra PVO&amp;M Budget (NEW RAMP)_2010-12-6 4" xfId="653"/>
    <cellStyle name="_West County Unit3_Summary Nov2007 Clean_McCoy 250 MW Yingli 280W T-0 NextEra PVO&amp;M Budget (NEW RAMP)_2010-12-6 5" xfId="654"/>
    <cellStyle name="_West County Unit3_Summary Nov2007 Clean_Staffing and Washing for POD_12-8-2010" xfId="655"/>
    <cellStyle name="_West County Unit3_Summary Nov2007 Clean_Staffing and Washing for POD_12-8-2010 2" xfId="656"/>
    <cellStyle name="_West County Unit3_Summary Nov2007 Clean_Staffing and Washing for POD_12-8-2010 3" xfId="657"/>
    <cellStyle name="_West County Unit3_Summary Nov2007 Clean_Staffing and Washing for POD_12-8-2010 4" xfId="658"/>
    <cellStyle name="_West County Unit3_Summary Nov2007 Clean_Staffing and Washing for POD_12-8-2010 5" xfId="659"/>
    <cellStyle name="_Wind_Est_Std_Template_Rev-I" xfId="660"/>
    <cellStyle name="~Capacity (0)" xfId="661"/>
    <cellStyle name="~Capacity (0) 2" xfId="662"/>
    <cellStyle name="~Capacity (0) 3" xfId="663"/>
    <cellStyle name="~Capacity (1)" xfId="664"/>
    <cellStyle name="~Capacity (1) 2" xfId="665"/>
    <cellStyle name="~Capacity (1) 3" xfId="666"/>
    <cellStyle name="~Escalation" xfId="667"/>
    <cellStyle name="~Escalation 2" xfId="668"/>
    <cellStyle name="~Escalation 3" xfId="669"/>
    <cellStyle name="~Gas (0)" xfId="670"/>
    <cellStyle name="~Gas (0) 2" xfId="671"/>
    <cellStyle name="~Gas (0) 3" xfId="672"/>
    <cellStyle name="~Gas Price" xfId="673"/>
    <cellStyle name="~Gas Price 2" xfId="674"/>
    <cellStyle name="~Gas Price 3" xfId="675"/>
    <cellStyle name="~Power (0)" xfId="676"/>
    <cellStyle name="~Power (0) 2" xfId="677"/>
    <cellStyle name="~Power (0) 3" xfId="678"/>
    <cellStyle name="~Power Price" xfId="679"/>
    <cellStyle name="~Power Price 2" xfId="680"/>
    <cellStyle name="~Power Price 3" xfId="681"/>
    <cellStyle name="=C:\WINNT35\SYSTEM32\COMMAND.COM" xfId="682"/>
    <cellStyle name="=C:\WINNT35\SYSTEM32\COMMAND.COM 2" xfId="683"/>
    <cellStyle name="=C:\WINNT35\SYSTEM32\COMMAND.COM 3" xfId="684"/>
    <cellStyle name="=C:\WINNT35\SYSTEM32\COMMAND.COM 4" xfId="685"/>
    <cellStyle name="=C:\WINNT35\SYSTEM32\COMMAND.COM 5" xfId="686"/>
    <cellStyle name="0,0_x000d__x000a_NA_x000d__x000a_" xfId="687"/>
    <cellStyle name="20% - Accent1 10" xfId="688"/>
    <cellStyle name="20% - Accent1 10 2" xfId="689"/>
    <cellStyle name="20% - Accent1 11" xfId="690"/>
    <cellStyle name="20% - Accent1 11 2" xfId="691"/>
    <cellStyle name="20% - Accent1 12" xfId="692"/>
    <cellStyle name="20% - Accent1 12 2" xfId="693"/>
    <cellStyle name="20% - Accent1 13" xfId="694"/>
    <cellStyle name="20% - Accent1 13 2" xfId="695"/>
    <cellStyle name="20% - Accent1 14" xfId="696"/>
    <cellStyle name="20% - Accent1 14 10" xfId="697"/>
    <cellStyle name="20% - Accent1 14 10 2" xfId="698"/>
    <cellStyle name="20% - Accent1 14 11" xfId="699"/>
    <cellStyle name="20% - Accent1 14 11 2" xfId="700"/>
    <cellStyle name="20% - Accent1 14 12" xfId="701"/>
    <cellStyle name="20% - Accent1 14 12 2" xfId="702"/>
    <cellStyle name="20% - Accent1 14 13" xfId="703"/>
    <cellStyle name="20% - Accent1 14 13 2" xfId="704"/>
    <cellStyle name="20% - Accent1 14 14" xfId="705"/>
    <cellStyle name="20% - Accent1 14 14 2" xfId="706"/>
    <cellStyle name="20% - Accent1 14 15" xfId="707"/>
    <cellStyle name="20% - Accent1 14 15 2" xfId="708"/>
    <cellStyle name="20% - Accent1 14 16" xfId="709"/>
    <cellStyle name="20% - Accent1 14 16 2" xfId="710"/>
    <cellStyle name="20% - Accent1 14 17" xfId="711"/>
    <cellStyle name="20% - Accent1 14 17 2" xfId="712"/>
    <cellStyle name="20% - Accent1 14 18" xfId="713"/>
    <cellStyle name="20% - Accent1 14 18 2" xfId="714"/>
    <cellStyle name="20% - Accent1 14 19" xfId="715"/>
    <cellStyle name="20% - Accent1 14 19 2" xfId="716"/>
    <cellStyle name="20% - Accent1 14 2" xfId="717"/>
    <cellStyle name="20% - Accent1 14 2 2" xfId="718"/>
    <cellStyle name="20% - Accent1 14 20" xfId="719"/>
    <cellStyle name="20% - Accent1 14 20 2" xfId="720"/>
    <cellStyle name="20% - Accent1 14 21" xfId="721"/>
    <cellStyle name="20% - Accent1 14 21 2" xfId="722"/>
    <cellStyle name="20% - Accent1 14 22" xfId="723"/>
    <cellStyle name="20% - Accent1 14 3" xfId="724"/>
    <cellStyle name="20% - Accent1 14 3 2" xfId="725"/>
    <cellStyle name="20% - Accent1 14 4" xfId="726"/>
    <cellStyle name="20% - Accent1 14 4 2" xfId="727"/>
    <cellStyle name="20% - Accent1 14 5" xfId="728"/>
    <cellStyle name="20% - Accent1 14 5 2" xfId="729"/>
    <cellStyle name="20% - Accent1 14 6" xfId="730"/>
    <cellStyle name="20% - Accent1 14 6 2" xfId="731"/>
    <cellStyle name="20% - Accent1 14 7" xfId="732"/>
    <cellStyle name="20% - Accent1 14 7 2" xfId="733"/>
    <cellStyle name="20% - Accent1 14 8" xfId="734"/>
    <cellStyle name="20% - Accent1 14 8 2" xfId="735"/>
    <cellStyle name="20% - Accent1 14 9" xfId="736"/>
    <cellStyle name="20% - Accent1 14 9 2" xfId="737"/>
    <cellStyle name="20% - Accent1 14_Budget" xfId="738"/>
    <cellStyle name="20% - Accent1 15" xfId="739"/>
    <cellStyle name="20% - Accent1 16" xfId="740"/>
    <cellStyle name="20% - Accent1 17" xfId="741"/>
    <cellStyle name="20% - Accent1 18" xfId="742"/>
    <cellStyle name="20% - Accent1 19" xfId="743"/>
    <cellStyle name="20% - Accent1 2" xfId="744"/>
    <cellStyle name="20% - Accent1 2 2" xfId="745"/>
    <cellStyle name="20% - Accent1 2 2 2" xfId="746"/>
    <cellStyle name="20% - Accent1 2 2 3" xfId="747"/>
    <cellStyle name="20% - Accent1 2 3" xfId="748"/>
    <cellStyle name="20% - Accent1 2 4" xfId="749"/>
    <cellStyle name="20% - Accent1 2 5" xfId="750"/>
    <cellStyle name="20% - Accent1 2 6" xfId="751"/>
    <cellStyle name="20% - Accent1 2 7" xfId="752"/>
    <cellStyle name="20% - Accent1 20" xfId="753"/>
    <cellStyle name="20% - Accent1 21" xfId="754"/>
    <cellStyle name="20% - Accent1 22" xfId="755"/>
    <cellStyle name="20% - Accent1 23" xfId="756"/>
    <cellStyle name="20% - Accent1 24" xfId="757"/>
    <cellStyle name="20% - Accent1 25" xfId="758"/>
    <cellStyle name="20% - Accent1 26" xfId="759"/>
    <cellStyle name="20% - Accent1 27" xfId="760"/>
    <cellStyle name="20% - Accent1 28" xfId="761"/>
    <cellStyle name="20% - Accent1 29" xfId="762"/>
    <cellStyle name="20% - Accent1 3" xfId="763"/>
    <cellStyle name="20% - Accent1 3 2" xfId="764"/>
    <cellStyle name="20% - Accent1 3 2 2" xfId="765"/>
    <cellStyle name="20% - Accent1 3 3" xfId="766"/>
    <cellStyle name="20% - Accent1 3 4" xfId="767"/>
    <cellStyle name="20% - Accent1 3 5" xfId="768"/>
    <cellStyle name="20% - Accent1 3 6" xfId="769"/>
    <cellStyle name="20% - Accent1 3 7" xfId="770"/>
    <cellStyle name="20% - Accent1 30" xfId="771"/>
    <cellStyle name="20% - Accent1 31" xfId="772"/>
    <cellStyle name="20% - Accent1 32" xfId="773"/>
    <cellStyle name="20% - Accent1 33" xfId="774"/>
    <cellStyle name="20% - Accent1 34" xfId="775"/>
    <cellStyle name="20% - Accent1 35" xfId="776"/>
    <cellStyle name="20% - Accent1 36" xfId="777"/>
    <cellStyle name="20% - Accent1 37" xfId="778"/>
    <cellStyle name="20% - Accent1 38" xfId="779"/>
    <cellStyle name="20% - Accent1 39" xfId="780"/>
    <cellStyle name="20% - Accent1 4" xfId="781"/>
    <cellStyle name="20% - Accent1 4 2" xfId="782"/>
    <cellStyle name="20% - Accent1 4 3" xfId="783"/>
    <cellStyle name="20% - Accent1 4 4" xfId="784"/>
    <cellStyle name="20% - Accent1 40" xfId="785"/>
    <cellStyle name="20% - Accent1 41" xfId="786"/>
    <cellStyle name="20% - Accent1 5" xfId="787"/>
    <cellStyle name="20% - Accent1 5 2" xfId="788"/>
    <cellStyle name="20% - Accent1 5 3" xfId="789"/>
    <cellStyle name="20% - Accent1 5 4" xfId="790"/>
    <cellStyle name="20% - Accent1 6" xfId="791"/>
    <cellStyle name="20% - Accent1 6 2" xfId="792"/>
    <cellStyle name="20% - Accent1 7" xfId="793"/>
    <cellStyle name="20% - Accent1 7 2" xfId="794"/>
    <cellStyle name="20% - Accent1 8" xfId="795"/>
    <cellStyle name="20% - Accent1 8 10" xfId="796"/>
    <cellStyle name="20% - Accent1 8 10 2" xfId="797"/>
    <cellStyle name="20% - Accent1 8 11" xfId="798"/>
    <cellStyle name="20% - Accent1 8 11 2" xfId="799"/>
    <cellStyle name="20% - Accent1 8 12" xfId="800"/>
    <cellStyle name="20% - Accent1 8 12 2" xfId="801"/>
    <cellStyle name="20% - Accent1 8 13" xfId="802"/>
    <cellStyle name="20% - Accent1 8 13 2" xfId="803"/>
    <cellStyle name="20% - Accent1 8 14" xfId="804"/>
    <cellStyle name="20% - Accent1 8 14 2" xfId="805"/>
    <cellStyle name="20% - Accent1 8 15" xfId="806"/>
    <cellStyle name="20% - Accent1 8 15 2" xfId="807"/>
    <cellStyle name="20% - Accent1 8 16" xfId="808"/>
    <cellStyle name="20% - Accent1 8 16 2" xfId="809"/>
    <cellStyle name="20% - Accent1 8 17" xfId="810"/>
    <cellStyle name="20% - Accent1 8 17 2" xfId="811"/>
    <cellStyle name="20% - Accent1 8 18" xfId="812"/>
    <cellStyle name="20% - Accent1 8 18 2" xfId="813"/>
    <cellStyle name="20% - Accent1 8 19" xfId="814"/>
    <cellStyle name="20% - Accent1 8 19 2" xfId="815"/>
    <cellStyle name="20% - Accent1 8 2" xfId="816"/>
    <cellStyle name="20% - Accent1 8 2 10" xfId="817"/>
    <cellStyle name="20% - Accent1 8 2 10 2" xfId="818"/>
    <cellStyle name="20% - Accent1 8 2 11" xfId="819"/>
    <cellStyle name="20% - Accent1 8 2 11 2" xfId="820"/>
    <cellStyle name="20% - Accent1 8 2 12" xfId="821"/>
    <cellStyle name="20% - Accent1 8 2 12 2" xfId="822"/>
    <cellStyle name="20% - Accent1 8 2 13" xfId="823"/>
    <cellStyle name="20% - Accent1 8 2 13 2" xfId="824"/>
    <cellStyle name="20% - Accent1 8 2 14" xfId="825"/>
    <cellStyle name="20% - Accent1 8 2 14 2" xfId="826"/>
    <cellStyle name="20% - Accent1 8 2 15" xfId="827"/>
    <cellStyle name="20% - Accent1 8 2 15 2" xfId="828"/>
    <cellStyle name="20% - Accent1 8 2 16" xfId="829"/>
    <cellStyle name="20% - Accent1 8 2 16 2" xfId="830"/>
    <cellStyle name="20% - Accent1 8 2 17" xfId="831"/>
    <cellStyle name="20% - Accent1 8 2 17 2" xfId="832"/>
    <cellStyle name="20% - Accent1 8 2 18" xfId="833"/>
    <cellStyle name="20% - Accent1 8 2 18 2" xfId="834"/>
    <cellStyle name="20% - Accent1 8 2 19" xfId="835"/>
    <cellStyle name="20% - Accent1 8 2 19 2" xfId="836"/>
    <cellStyle name="20% - Accent1 8 2 2" xfId="837"/>
    <cellStyle name="20% - Accent1 8 2 2 2" xfId="838"/>
    <cellStyle name="20% - Accent1 8 2 20" xfId="839"/>
    <cellStyle name="20% - Accent1 8 2 20 2" xfId="840"/>
    <cellStyle name="20% - Accent1 8 2 21" xfId="841"/>
    <cellStyle name="20% - Accent1 8 2 21 2" xfId="842"/>
    <cellStyle name="20% - Accent1 8 2 22" xfId="843"/>
    <cellStyle name="20% - Accent1 8 2 3" xfId="844"/>
    <cellStyle name="20% - Accent1 8 2 3 2" xfId="845"/>
    <cellStyle name="20% - Accent1 8 2 4" xfId="846"/>
    <cellStyle name="20% - Accent1 8 2 4 2" xfId="847"/>
    <cellStyle name="20% - Accent1 8 2 5" xfId="848"/>
    <cellStyle name="20% - Accent1 8 2 5 2" xfId="849"/>
    <cellStyle name="20% - Accent1 8 2 6" xfId="850"/>
    <cellStyle name="20% - Accent1 8 2 6 2" xfId="851"/>
    <cellStyle name="20% - Accent1 8 2 7" xfId="852"/>
    <cellStyle name="20% - Accent1 8 2 7 2" xfId="853"/>
    <cellStyle name="20% - Accent1 8 2 8" xfId="854"/>
    <cellStyle name="20% - Accent1 8 2 8 2" xfId="855"/>
    <cellStyle name="20% - Accent1 8 2 9" xfId="856"/>
    <cellStyle name="20% - Accent1 8 2 9 2" xfId="857"/>
    <cellStyle name="20% - Accent1 8 2_Budget" xfId="858"/>
    <cellStyle name="20% - Accent1 8 20" xfId="859"/>
    <cellStyle name="20% - Accent1 8 20 2" xfId="860"/>
    <cellStyle name="20% - Accent1 8 21" xfId="861"/>
    <cellStyle name="20% - Accent1 8 21 2" xfId="862"/>
    <cellStyle name="20% - Accent1 8 22" xfId="863"/>
    <cellStyle name="20% - Accent1 8 22 2" xfId="864"/>
    <cellStyle name="20% - Accent1 8 23" xfId="865"/>
    <cellStyle name="20% - Accent1 8 23 2" xfId="866"/>
    <cellStyle name="20% - Accent1 8 24" xfId="867"/>
    <cellStyle name="20% - Accent1 8 3" xfId="868"/>
    <cellStyle name="20% - Accent1 8 3 10" xfId="869"/>
    <cellStyle name="20% - Accent1 8 3 10 2" xfId="870"/>
    <cellStyle name="20% - Accent1 8 3 11" xfId="871"/>
    <cellStyle name="20% - Accent1 8 3 11 2" xfId="872"/>
    <cellStyle name="20% - Accent1 8 3 12" xfId="873"/>
    <cellStyle name="20% - Accent1 8 3 12 2" xfId="874"/>
    <cellStyle name="20% - Accent1 8 3 13" xfId="875"/>
    <cellStyle name="20% - Accent1 8 3 13 2" xfId="876"/>
    <cellStyle name="20% - Accent1 8 3 14" xfId="877"/>
    <cellStyle name="20% - Accent1 8 3 14 2" xfId="878"/>
    <cellStyle name="20% - Accent1 8 3 15" xfId="879"/>
    <cellStyle name="20% - Accent1 8 3 15 2" xfId="880"/>
    <cellStyle name="20% - Accent1 8 3 16" xfId="881"/>
    <cellStyle name="20% - Accent1 8 3 16 2" xfId="882"/>
    <cellStyle name="20% - Accent1 8 3 17" xfId="883"/>
    <cellStyle name="20% - Accent1 8 3 17 2" xfId="884"/>
    <cellStyle name="20% - Accent1 8 3 18" xfId="885"/>
    <cellStyle name="20% - Accent1 8 3 18 2" xfId="886"/>
    <cellStyle name="20% - Accent1 8 3 19" xfId="887"/>
    <cellStyle name="20% - Accent1 8 3 19 2" xfId="888"/>
    <cellStyle name="20% - Accent1 8 3 2" xfId="889"/>
    <cellStyle name="20% - Accent1 8 3 2 2" xfId="890"/>
    <cellStyle name="20% - Accent1 8 3 20" xfId="891"/>
    <cellStyle name="20% - Accent1 8 3 20 2" xfId="892"/>
    <cellStyle name="20% - Accent1 8 3 21" xfId="893"/>
    <cellStyle name="20% - Accent1 8 3 21 2" xfId="894"/>
    <cellStyle name="20% - Accent1 8 3 22" xfId="895"/>
    <cellStyle name="20% - Accent1 8 3 3" xfId="896"/>
    <cellStyle name="20% - Accent1 8 3 3 2" xfId="897"/>
    <cellStyle name="20% - Accent1 8 3 4" xfId="898"/>
    <cellStyle name="20% - Accent1 8 3 4 2" xfId="899"/>
    <cellStyle name="20% - Accent1 8 3 5" xfId="900"/>
    <cellStyle name="20% - Accent1 8 3 5 2" xfId="901"/>
    <cellStyle name="20% - Accent1 8 3 6" xfId="902"/>
    <cellStyle name="20% - Accent1 8 3 6 2" xfId="903"/>
    <cellStyle name="20% - Accent1 8 3 7" xfId="904"/>
    <cellStyle name="20% - Accent1 8 3 7 2" xfId="905"/>
    <cellStyle name="20% - Accent1 8 3 8" xfId="906"/>
    <cellStyle name="20% - Accent1 8 3 8 2" xfId="907"/>
    <cellStyle name="20% - Accent1 8 3 9" xfId="908"/>
    <cellStyle name="20% - Accent1 8 3 9 2" xfId="909"/>
    <cellStyle name="20% - Accent1 8 3_Budget" xfId="910"/>
    <cellStyle name="20% - Accent1 8 4" xfId="911"/>
    <cellStyle name="20% - Accent1 8 4 2" xfId="912"/>
    <cellStyle name="20% - Accent1 8 5" xfId="913"/>
    <cellStyle name="20% - Accent1 8 5 2" xfId="914"/>
    <cellStyle name="20% - Accent1 8 6" xfId="915"/>
    <cellStyle name="20% - Accent1 8 6 2" xfId="916"/>
    <cellStyle name="20% - Accent1 8 7" xfId="917"/>
    <cellStyle name="20% - Accent1 8 7 2" xfId="918"/>
    <cellStyle name="20% - Accent1 8 8" xfId="919"/>
    <cellStyle name="20% - Accent1 8 8 2" xfId="920"/>
    <cellStyle name="20% - Accent1 8 9" xfId="921"/>
    <cellStyle name="20% - Accent1 8 9 2" xfId="922"/>
    <cellStyle name="20% - Accent1 8_Budget" xfId="923"/>
    <cellStyle name="20% - Accent1 9" xfId="924"/>
    <cellStyle name="20% - Accent1 9 2" xfId="925"/>
    <cellStyle name="20% - Accent2 10" xfId="926"/>
    <cellStyle name="20% - Accent2 10 2" xfId="927"/>
    <cellStyle name="20% - Accent2 11" xfId="928"/>
    <cellStyle name="20% - Accent2 11 2" xfId="929"/>
    <cellStyle name="20% - Accent2 12" xfId="930"/>
    <cellStyle name="20% - Accent2 12 2" xfId="931"/>
    <cellStyle name="20% - Accent2 13" xfId="932"/>
    <cellStyle name="20% - Accent2 13 2" xfId="933"/>
    <cellStyle name="20% - Accent2 14" xfId="934"/>
    <cellStyle name="20% - Accent2 14 10" xfId="935"/>
    <cellStyle name="20% - Accent2 14 10 2" xfId="936"/>
    <cellStyle name="20% - Accent2 14 11" xfId="937"/>
    <cellStyle name="20% - Accent2 14 11 2" xfId="938"/>
    <cellStyle name="20% - Accent2 14 12" xfId="939"/>
    <cellStyle name="20% - Accent2 14 12 2" xfId="940"/>
    <cellStyle name="20% - Accent2 14 13" xfId="941"/>
    <cellStyle name="20% - Accent2 14 13 2" xfId="942"/>
    <cellStyle name="20% - Accent2 14 14" xfId="943"/>
    <cellStyle name="20% - Accent2 14 14 2" xfId="944"/>
    <cellStyle name="20% - Accent2 14 15" xfId="945"/>
    <cellStyle name="20% - Accent2 14 15 2" xfId="946"/>
    <cellStyle name="20% - Accent2 14 16" xfId="947"/>
    <cellStyle name="20% - Accent2 14 16 2" xfId="948"/>
    <cellStyle name="20% - Accent2 14 17" xfId="949"/>
    <cellStyle name="20% - Accent2 14 17 2" xfId="950"/>
    <cellStyle name="20% - Accent2 14 18" xfId="951"/>
    <cellStyle name="20% - Accent2 14 18 2" xfId="952"/>
    <cellStyle name="20% - Accent2 14 19" xfId="953"/>
    <cellStyle name="20% - Accent2 14 19 2" xfId="954"/>
    <cellStyle name="20% - Accent2 14 2" xfId="955"/>
    <cellStyle name="20% - Accent2 14 2 2" xfId="956"/>
    <cellStyle name="20% - Accent2 14 20" xfId="957"/>
    <cellStyle name="20% - Accent2 14 20 2" xfId="958"/>
    <cellStyle name="20% - Accent2 14 21" xfId="959"/>
    <cellStyle name="20% - Accent2 14 21 2" xfId="960"/>
    <cellStyle name="20% - Accent2 14 22" xfId="961"/>
    <cellStyle name="20% - Accent2 14 3" xfId="962"/>
    <cellStyle name="20% - Accent2 14 3 2" xfId="963"/>
    <cellStyle name="20% - Accent2 14 4" xfId="964"/>
    <cellStyle name="20% - Accent2 14 4 2" xfId="965"/>
    <cellStyle name="20% - Accent2 14 5" xfId="966"/>
    <cellStyle name="20% - Accent2 14 5 2" xfId="967"/>
    <cellStyle name="20% - Accent2 14 6" xfId="968"/>
    <cellStyle name="20% - Accent2 14 6 2" xfId="969"/>
    <cellStyle name="20% - Accent2 14 7" xfId="970"/>
    <cellStyle name="20% - Accent2 14 7 2" xfId="971"/>
    <cellStyle name="20% - Accent2 14 8" xfId="972"/>
    <cellStyle name="20% - Accent2 14 8 2" xfId="973"/>
    <cellStyle name="20% - Accent2 14 9" xfId="974"/>
    <cellStyle name="20% - Accent2 14 9 2" xfId="975"/>
    <cellStyle name="20% - Accent2 14_Budget" xfId="976"/>
    <cellStyle name="20% - Accent2 15" xfId="977"/>
    <cellStyle name="20% - Accent2 16" xfId="978"/>
    <cellStyle name="20% - Accent2 17" xfId="979"/>
    <cellStyle name="20% - Accent2 18" xfId="980"/>
    <cellStyle name="20% - Accent2 19" xfId="981"/>
    <cellStyle name="20% - Accent2 2" xfId="982"/>
    <cellStyle name="20% - Accent2 2 2" xfId="983"/>
    <cellStyle name="20% - Accent2 2 2 2" xfId="984"/>
    <cellStyle name="20% - Accent2 2 2 3" xfId="985"/>
    <cellStyle name="20% - Accent2 2 3" xfId="986"/>
    <cellStyle name="20% - Accent2 2 4" xfId="987"/>
    <cellStyle name="20% - Accent2 2 5" xfId="988"/>
    <cellStyle name="20% - Accent2 2 6" xfId="989"/>
    <cellStyle name="20% - Accent2 2 7" xfId="990"/>
    <cellStyle name="20% - Accent2 20" xfId="991"/>
    <cellStyle name="20% - Accent2 21" xfId="992"/>
    <cellStyle name="20% - Accent2 22" xfId="993"/>
    <cellStyle name="20% - Accent2 23" xfId="994"/>
    <cellStyle name="20% - Accent2 24" xfId="995"/>
    <cellStyle name="20% - Accent2 25" xfId="996"/>
    <cellStyle name="20% - Accent2 26" xfId="997"/>
    <cellStyle name="20% - Accent2 27" xfId="998"/>
    <cellStyle name="20% - Accent2 28" xfId="999"/>
    <cellStyle name="20% - Accent2 29" xfId="1000"/>
    <cellStyle name="20% - Accent2 3" xfId="1001"/>
    <cellStyle name="20% - Accent2 3 2" xfId="1002"/>
    <cellStyle name="20% - Accent2 3 2 2" xfId="1003"/>
    <cellStyle name="20% - Accent2 3 3" xfId="1004"/>
    <cellStyle name="20% - Accent2 3 4" xfId="1005"/>
    <cellStyle name="20% - Accent2 3 5" xfId="1006"/>
    <cellStyle name="20% - Accent2 3 6" xfId="1007"/>
    <cellStyle name="20% - Accent2 3 7" xfId="1008"/>
    <cellStyle name="20% - Accent2 30" xfId="1009"/>
    <cellStyle name="20% - Accent2 31" xfId="1010"/>
    <cellStyle name="20% - Accent2 32" xfId="1011"/>
    <cellStyle name="20% - Accent2 33" xfId="1012"/>
    <cellStyle name="20% - Accent2 34" xfId="1013"/>
    <cellStyle name="20% - Accent2 35" xfId="1014"/>
    <cellStyle name="20% - Accent2 36" xfId="1015"/>
    <cellStyle name="20% - Accent2 37" xfId="1016"/>
    <cellStyle name="20% - Accent2 38" xfId="1017"/>
    <cellStyle name="20% - Accent2 39" xfId="1018"/>
    <cellStyle name="20% - Accent2 4" xfId="1019"/>
    <cellStyle name="20% - Accent2 4 2" xfId="1020"/>
    <cellStyle name="20% - Accent2 4 3" xfId="1021"/>
    <cellStyle name="20% - Accent2 4 4" xfId="1022"/>
    <cellStyle name="20% - Accent2 40" xfId="1023"/>
    <cellStyle name="20% - Accent2 41" xfId="1024"/>
    <cellStyle name="20% - Accent2 5" xfId="1025"/>
    <cellStyle name="20% - Accent2 5 2" xfId="1026"/>
    <cellStyle name="20% - Accent2 5 3" xfId="1027"/>
    <cellStyle name="20% - Accent2 5 4" xfId="1028"/>
    <cellStyle name="20% - Accent2 6" xfId="1029"/>
    <cellStyle name="20% - Accent2 6 2" xfId="1030"/>
    <cellStyle name="20% - Accent2 7" xfId="1031"/>
    <cellStyle name="20% - Accent2 7 2" xfId="1032"/>
    <cellStyle name="20% - Accent2 8" xfId="1033"/>
    <cellStyle name="20% - Accent2 8 10" xfId="1034"/>
    <cellStyle name="20% - Accent2 8 10 2" xfId="1035"/>
    <cellStyle name="20% - Accent2 8 11" xfId="1036"/>
    <cellStyle name="20% - Accent2 8 11 2" xfId="1037"/>
    <cellStyle name="20% - Accent2 8 12" xfId="1038"/>
    <cellStyle name="20% - Accent2 8 12 2" xfId="1039"/>
    <cellStyle name="20% - Accent2 8 13" xfId="1040"/>
    <cellStyle name="20% - Accent2 8 13 2" xfId="1041"/>
    <cellStyle name="20% - Accent2 8 14" xfId="1042"/>
    <cellStyle name="20% - Accent2 8 14 2" xfId="1043"/>
    <cellStyle name="20% - Accent2 8 15" xfId="1044"/>
    <cellStyle name="20% - Accent2 8 15 2" xfId="1045"/>
    <cellStyle name="20% - Accent2 8 16" xfId="1046"/>
    <cellStyle name="20% - Accent2 8 16 2" xfId="1047"/>
    <cellStyle name="20% - Accent2 8 17" xfId="1048"/>
    <cellStyle name="20% - Accent2 8 17 2" xfId="1049"/>
    <cellStyle name="20% - Accent2 8 18" xfId="1050"/>
    <cellStyle name="20% - Accent2 8 18 2" xfId="1051"/>
    <cellStyle name="20% - Accent2 8 19" xfId="1052"/>
    <cellStyle name="20% - Accent2 8 19 2" xfId="1053"/>
    <cellStyle name="20% - Accent2 8 2" xfId="1054"/>
    <cellStyle name="20% - Accent2 8 2 10" xfId="1055"/>
    <cellStyle name="20% - Accent2 8 2 10 2" xfId="1056"/>
    <cellStyle name="20% - Accent2 8 2 11" xfId="1057"/>
    <cellStyle name="20% - Accent2 8 2 11 2" xfId="1058"/>
    <cellStyle name="20% - Accent2 8 2 12" xfId="1059"/>
    <cellStyle name="20% - Accent2 8 2 12 2" xfId="1060"/>
    <cellStyle name="20% - Accent2 8 2 13" xfId="1061"/>
    <cellStyle name="20% - Accent2 8 2 13 2" xfId="1062"/>
    <cellStyle name="20% - Accent2 8 2 14" xfId="1063"/>
    <cellStyle name="20% - Accent2 8 2 14 2" xfId="1064"/>
    <cellStyle name="20% - Accent2 8 2 15" xfId="1065"/>
    <cellStyle name="20% - Accent2 8 2 15 2" xfId="1066"/>
    <cellStyle name="20% - Accent2 8 2 16" xfId="1067"/>
    <cellStyle name="20% - Accent2 8 2 16 2" xfId="1068"/>
    <cellStyle name="20% - Accent2 8 2 17" xfId="1069"/>
    <cellStyle name="20% - Accent2 8 2 17 2" xfId="1070"/>
    <cellStyle name="20% - Accent2 8 2 18" xfId="1071"/>
    <cellStyle name="20% - Accent2 8 2 18 2" xfId="1072"/>
    <cellStyle name="20% - Accent2 8 2 19" xfId="1073"/>
    <cellStyle name="20% - Accent2 8 2 19 2" xfId="1074"/>
    <cellStyle name="20% - Accent2 8 2 2" xfId="1075"/>
    <cellStyle name="20% - Accent2 8 2 2 2" xfId="1076"/>
    <cellStyle name="20% - Accent2 8 2 20" xfId="1077"/>
    <cellStyle name="20% - Accent2 8 2 20 2" xfId="1078"/>
    <cellStyle name="20% - Accent2 8 2 21" xfId="1079"/>
    <cellStyle name="20% - Accent2 8 2 21 2" xfId="1080"/>
    <cellStyle name="20% - Accent2 8 2 22" xfId="1081"/>
    <cellStyle name="20% - Accent2 8 2 3" xfId="1082"/>
    <cellStyle name="20% - Accent2 8 2 3 2" xfId="1083"/>
    <cellStyle name="20% - Accent2 8 2 4" xfId="1084"/>
    <cellStyle name="20% - Accent2 8 2 4 2" xfId="1085"/>
    <cellStyle name="20% - Accent2 8 2 5" xfId="1086"/>
    <cellStyle name="20% - Accent2 8 2 5 2" xfId="1087"/>
    <cellStyle name="20% - Accent2 8 2 6" xfId="1088"/>
    <cellStyle name="20% - Accent2 8 2 6 2" xfId="1089"/>
    <cellStyle name="20% - Accent2 8 2 7" xfId="1090"/>
    <cellStyle name="20% - Accent2 8 2 7 2" xfId="1091"/>
    <cellStyle name="20% - Accent2 8 2 8" xfId="1092"/>
    <cellStyle name="20% - Accent2 8 2 8 2" xfId="1093"/>
    <cellStyle name="20% - Accent2 8 2 9" xfId="1094"/>
    <cellStyle name="20% - Accent2 8 2 9 2" xfId="1095"/>
    <cellStyle name="20% - Accent2 8 2_Budget" xfId="1096"/>
    <cellStyle name="20% - Accent2 8 20" xfId="1097"/>
    <cellStyle name="20% - Accent2 8 20 2" xfId="1098"/>
    <cellStyle name="20% - Accent2 8 21" xfId="1099"/>
    <cellStyle name="20% - Accent2 8 21 2" xfId="1100"/>
    <cellStyle name="20% - Accent2 8 22" xfId="1101"/>
    <cellStyle name="20% - Accent2 8 22 2" xfId="1102"/>
    <cellStyle name="20% - Accent2 8 23" xfId="1103"/>
    <cellStyle name="20% - Accent2 8 23 2" xfId="1104"/>
    <cellStyle name="20% - Accent2 8 24" xfId="1105"/>
    <cellStyle name="20% - Accent2 8 3" xfId="1106"/>
    <cellStyle name="20% - Accent2 8 3 10" xfId="1107"/>
    <cellStyle name="20% - Accent2 8 3 10 2" xfId="1108"/>
    <cellStyle name="20% - Accent2 8 3 11" xfId="1109"/>
    <cellStyle name="20% - Accent2 8 3 11 2" xfId="1110"/>
    <cellStyle name="20% - Accent2 8 3 12" xfId="1111"/>
    <cellStyle name="20% - Accent2 8 3 12 2" xfId="1112"/>
    <cellStyle name="20% - Accent2 8 3 13" xfId="1113"/>
    <cellStyle name="20% - Accent2 8 3 13 2" xfId="1114"/>
    <cellStyle name="20% - Accent2 8 3 14" xfId="1115"/>
    <cellStyle name="20% - Accent2 8 3 14 2" xfId="1116"/>
    <cellStyle name="20% - Accent2 8 3 15" xfId="1117"/>
    <cellStyle name="20% - Accent2 8 3 15 2" xfId="1118"/>
    <cellStyle name="20% - Accent2 8 3 16" xfId="1119"/>
    <cellStyle name="20% - Accent2 8 3 16 2" xfId="1120"/>
    <cellStyle name="20% - Accent2 8 3 17" xfId="1121"/>
    <cellStyle name="20% - Accent2 8 3 17 2" xfId="1122"/>
    <cellStyle name="20% - Accent2 8 3 18" xfId="1123"/>
    <cellStyle name="20% - Accent2 8 3 18 2" xfId="1124"/>
    <cellStyle name="20% - Accent2 8 3 19" xfId="1125"/>
    <cellStyle name="20% - Accent2 8 3 19 2" xfId="1126"/>
    <cellStyle name="20% - Accent2 8 3 2" xfId="1127"/>
    <cellStyle name="20% - Accent2 8 3 2 2" xfId="1128"/>
    <cellStyle name="20% - Accent2 8 3 20" xfId="1129"/>
    <cellStyle name="20% - Accent2 8 3 20 2" xfId="1130"/>
    <cellStyle name="20% - Accent2 8 3 21" xfId="1131"/>
    <cellStyle name="20% - Accent2 8 3 21 2" xfId="1132"/>
    <cellStyle name="20% - Accent2 8 3 22" xfId="1133"/>
    <cellStyle name="20% - Accent2 8 3 3" xfId="1134"/>
    <cellStyle name="20% - Accent2 8 3 3 2" xfId="1135"/>
    <cellStyle name="20% - Accent2 8 3 4" xfId="1136"/>
    <cellStyle name="20% - Accent2 8 3 4 2" xfId="1137"/>
    <cellStyle name="20% - Accent2 8 3 5" xfId="1138"/>
    <cellStyle name="20% - Accent2 8 3 5 2" xfId="1139"/>
    <cellStyle name="20% - Accent2 8 3 6" xfId="1140"/>
    <cellStyle name="20% - Accent2 8 3 6 2" xfId="1141"/>
    <cellStyle name="20% - Accent2 8 3 7" xfId="1142"/>
    <cellStyle name="20% - Accent2 8 3 7 2" xfId="1143"/>
    <cellStyle name="20% - Accent2 8 3 8" xfId="1144"/>
    <cellStyle name="20% - Accent2 8 3 8 2" xfId="1145"/>
    <cellStyle name="20% - Accent2 8 3 9" xfId="1146"/>
    <cellStyle name="20% - Accent2 8 3 9 2" xfId="1147"/>
    <cellStyle name="20% - Accent2 8 3_Budget" xfId="1148"/>
    <cellStyle name="20% - Accent2 8 4" xfId="1149"/>
    <cellStyle name="20% - Accent2 8 4 2" xfId="1150"/>
    <cellStyle name="20% - Accent2 8 5" xfId="1151"/>
    <cellStyle name="20% - Accent2 8 5 2" xfId="1152"/>
    <cellStyle name="20% - Accent2 8 6" xfId="1153"/>
    <cellStyle name="20% - Accent2 8 6 2" xfId="1154"/>
    <cellStyle name="20% - Accent2 8 7" xfId="1155"/>
    <cellStyle name="20% - Accent2 8 7 2" xfId="1156"/>
    <cellStyle name="20% - Accent2 8 8" xfId="1157"/>
    <cellStyle name="20% - Accent2 8 8 2" xfId="1158"/>
    <cellStyle name="20% - Accent2 8 9" xfId="1159"/>
    <cellStyle name="20% - Accent2 8 9 2" xfId="1160"/>
    <cellStyle name="20% - Accent2 8_Budget" xfId="1161"/>
    <cellStyle name="20% - Accent2 9" xfId="1162"/>
    <cellStyle name="20% - Accent2 9 2" xfId="1163"/>
    <cellStyle name="20% - Accent3 10" xfId="1164"/>
    <cellStyle name="20% - Accent3 10 2" xfId="1165"/>
    <cellStyle name="20% - Accent3 11" xfId="1166"/>
    <cellStyle name="20% - Accent3 11 2" xfId="1167"/>
    <cellStyle name="20% - Accent3 12" xfId="1168"/>
    <cellStyle name="20% - Accent3 12 2" xfId="1169"/>
    <cellStyle name="20% - Accent3 13" xfId="1170"/>
    <cellStyle name="20% - Accent3 13 2" xfId="1171"/>
    <cellStyle name="20% - Accent3 14" xfId="1172"/>
    <cellStyle name="20% - Accent3 14 10" xfId="1173"/>
    <cellStyle name="20% - Accent3 14 10 2" xfId="1174"/>
    <cellStyle name="20% - Accent3 14 11" xfId="1175"/>
    <cellStyle name="20% - Accent3 14 11 2" xfId="1176"/>
    <cellStyle name="20% - Accent3 14 12" xfId="1177"/>
    <cellStyle name="20% - Accent3 14 12 2" xfId="1178"/>
    <cellStyle name="20% - Accent3 14 13" xfId="1179"/>
    <cellStyle name="20% - Accent3 14 13 2" xfId="1180"/>
    <cellStyle name="20% - Accent3 14 14" xfId="1181"/>
    <cellStyle name="20% - Accent3 14 14 2" xfId="1182"/>
    <cellStyle name="20% - Accent3 14 15" xfId="1183"/>
    <cellStyle name="20% - Accent3 14 15 2" xfId="1184"/>
    <cellStyle name="20% - Accent3 14 16" xfId="1185"/>
    <cellStyle name="20% - Accent3 14 16 2" xfId="1186"/>
    <cellStyle name="20% - Accent3 14 17" xfId="1187"/>
    <cellStyle name="20% - Accent3 14 17 2" xfId="1188"/>
    <cellStyle name="20% - Accent3 14 18" xfId="1189"/>
    <cellStyle name="20% - Accent3 14 18 2" xfId="1190"/>
    <cellStyle name="20% - Accent3 14 19" xfId="1191"/>
    <cellStyle name="20% - Accent3 14 19 2" xfId="1192"/>
    <cellStyle name="20% - Accent3 14 2" xfId="1193"/>
    <cellStyle name="20% - Accent3 14 2 2" xfId="1194"/>
    <cellStyle name="20% - Accent3 14 20" xfId="1195"/>
    <cellStyle name="20% - Accent3 14 20 2" xfId="1196"/>
    <cellStyle name="20% - Accent3 14 21" xfId="1197"/>
    <cellStyle name="20% - Accent3 14 21 2" xfId="1198"/>
    <cellStyle name="20% - Accent3 14 22" xfId="1199"/>
    <cellStyle name="20% - Accent3 14 3" xfId="1200"/>
    <cellStyle name="20% - Accent3 14 3 2" xfId="1201"/>
    <cellStyle name="20% - Accent3 14 4" xfId="1202"/>
    <cellStyle name="20% - Accent3 14 4 2" xfId="1203"/>
    <cellStyle name="20% - Accent3 14 5" xfId="1204"/>
    <cellStyle name="20% - Accent3 14 5 2" xfId="1205"/>
    <cellStyle name="20% - Accent3 14 6" xfId="1206"/>
    <cellStyle name="20% - Accent3 14 6 2" xfId="1207"/>
    <cellStyle name="20% - Accent3 14 7" xfId="1208"/>
    <cellStyle name="20% - Accent3 14 7 2" xfId="1209"/>
    <cellStyle name="20% - Accent3 14 8" xfId="1210"/>
    <cellStyle name="20% - Accent3 14 8 2" xfId="1211"/>
    <cellStyle name="20% - Accent3 14 9" xfId="1212"/>
    <cellStyle name="20% - Accent3 14 9 2" xfId="1213"/>
    <cellStyle name="20% - Accent3 14_Budget" xfId="1214"/>
    <cellStyle name="20% - Accent3 15" xfId="1215"/>
    <cellStyle name="20% - Accent3 16" xfId="1216"/>
    <cellStyle name="20% - Accent3 17" xfId="1217"/>
    <cellStyle name="20% - Accent3 18" xfId="1218"/>
    <cellStyle name="20% - Accent3 19" xfId="1219"/>
    <cellStyle name="20% - Accent3 2" xfId="1220"/>
    <cellStyle name="20% - Accent3 2 2" xfId="1221"/>
    <cellStyle name="20% - Accent3 2 2 2" xfId="1222"/>
    <cellStyle name="20% - Accent3 2 2 3" xfId="1223"/>
    <cellStyle name="20% - Accent3 2 3" xfId="1224"/>
    <cellStyle name="20% - Accent3 2 4" xfId="1225"/>
    <cellStyle name="20% - Accent3 2 5" xfId="1226"/>
    <cellStyle name="20% - Accent3 2 6" xfId="1227"/>
    <cellStyle name="20% - Accent3 2 7" xfId="1228"/>
    <cellStyle name="20% - Accent3 20" xfId="1229"/>
    <cellStyle name="20% - Accent3 21" xfId="1230"/>
    <cellStyle name="20% - Accent3 22" xfId="1231"/>
    <cellStyle name="20% - Accent3 23" xfId="1232"/>
    <cellStyle name="20% - Accent3 24" xfId="1233"/>
    <cellStyle name="20% - Accent3 25" xfId="1234"/>
    <cellStyle name="20% - Accent3 26" xfId="1235"/>
    <cellStyle name="20% - Accent3 27" xfId="1236"/>
    <cellStyle name="20% - Accent3 28" xfId="1237"/>
    <cellStyle name="20% - Accent3 29" xfId="1238"/>
    <cellStyle name="20% - Accent3 3" xfId="1239"/>
    <cellStyle name="20% - Accent3 3 2" xfId="1240"/>
    <cellStyle name="20% - Accent3 3 2 2" xfId="1241"/>
    <cellStyle name="20% - Accent3 3 3" xfId="1242"/>
    <cellStyle name="20% - Accent3 3 4" xfId="1243"/>
    <cellStyle name="20% - Accent3 3 5" xfId="1244"/>
    <cellStyle name="20% - Accent3 3 6" xfId="1245"/>
    <cellStyle name="20% - Accent3 3 7" xfId="1246"/>
    <cellStyle name="20% - Accent3 30" xfId="1247"/>
    <cellStyle name="20% - Accent3 31" xfId="1248"/>
    <cellStyle name="20% - Accent3 32" xfId="1249"/>
    <cellStyle name="20% - Accent3 33" xfId="1250"/>
    <cellStyle name="20% - Accent3 34" xfId="1251"/>
    <cellStyle name="20% - Accent3 35" xfId="1252"/>
    <cellStyle name="20% - Accent3 36" xfId="1253"/>
    <cellStyle name="20% - Accent3 37" xfId="1254"/>
    <cellStyle name="20% - Accent3 38" xfId="1255"/>
    <cellStyle name="20% - Accent3 39" xfId="1256"/>
    <cellStyle name="20% - Accent3 4" xfId="1257"/>
    <cellStyle name="20% - Accent3 4 2" xfId="1258"/>
    <cellStyle name="20% - Accent3 4 3" xfId="1259"/>
    <cellStyle name="20% - Accent3 4 4" xfId="1260"/>
    <cellStyle name="20% - Accent3 40" xfId="1261"/>
    <cellStyle name="20% - Accent3 41" xfId="1262"/>
    <cellStyle name="20% - Accent3 5" xfId="1263"/>
    <cellStyle name="20% - Accent3 5 2" xfId="1264"/>
    <cellStyle name="20% - Accent3 5 3" xfId="1265"/>
    <cellStyle name="20% - Accent3 5 4" xfId="1266"/>
    <cellStyle name="20% - Accent3 6" xfId="1267"/>
    <cellStyle name="20% - Accent3 6 2" xfId="1268"/>
    <cellStyle name="20% - Accent3 7" xfId="1269"/>
    <cellStyle name="20% - Accent3 7 2" xfId="1270"/>
    <cellStyle name="20% - Accent3 8" xfId="1271"/>
    <cellStyle name="20% - Accent3 8 10" xfId="1272"/>
    <cellStyle name="20% - Accent3 8 10 2" xfId="1273"/>
    <cellStyle name="20% - Accent3 8 11" xfId="1274"/>
    <cellStyle name="20% - Accent3 8 11 2" xfId="1275"/>
    <cellStyle name="20% - Accent3 8 12" xfId="1276"/>
    <cellStyle name="20% - Accent3 8 12 2" xfId="1277"/>
    <cellStyle name="20% - Accent3 8 13" xfId="1278"/>
    <cellStyle name="20% - Accent3 8 13 2" xfId="1279"/>
    <cellStyle name="20% - Accent3 8 14" xfId="1280"/>
    <cellStyle name="20% - Accent3 8 14 2" xfId="1281"/>
    <cellStyle name="20% - Accent3 8 15" xfId="1282"/>
    <cellStyle name="20% - Accent3 8 15 2" xfId="1283"/>
    <cellStyle name="20% - Accent3 8 16" xfId="1284"/>
    <cellStyle name="20% - Accent3 8 16 2" xfId="1285"/>
    <cellStyle name="20% - Accent3 8 17" xfId="1286"/>
    <cellStyle name="20% - Accent3 8 17 2" xfId="1287"/>
    <cellStyle name="20% - Accent3 8 18" xfId="1288"/>
    <cellStyle name="20% - Accent3 8 18 2" xfId="1289"/>
    <cellStyle name="20% - Accent3 8 19" xfId="1290"/>
    <cellStyle name="20% - Accent3 8 19 2" xfId="1291"/>
    <cellStyle name="20% - Accent3 8 2" xfId="1292"/>
    <cellStyle name="20% - Accent3 8 2 10" xfId="1293"/>
    <cellStyle name="20% - Accent3 8 2 10 2" xfId="1294"/>
    <cellStyle name="20% - Accent3 8 2 11" xfId="1295"/>
    <cellStyle name="20% - Accent3 8 2 11 2" xfId="1296"/>
    <cellStyle name="20% - Accent3 8 2 12" xfId="1297"/>
    <cellStyle name="20% - Accent3 8 2 12 2" xfId="1298"/>
    <cellStyle name="20% - Accent3 8 2 13" xfId="1299"/>
    <cellStyle name="20% - Accent3 8 2 13 2" xfId="1300"/>
    <cellStyle name="20% - Accent3 8 2 14" xfId="1301"/>
    <cellStyle name="20% - Accent3 8 2 14 2" xfId="1302"/>
    <cellStyle name="20% - Accent3 8 2 15" xfId="1303"/>
    <cellStyle name="20% - Accent3 8 2 15 2" xfId="1304"/>
    <cellStyle name="20% - Accent3 8 2 16" xfId="1305"/>
    <cellStyle name="20% - Accent3 8 2 16 2" xfId="1306"/>
    <cellStyle name="20% - Accent3 8 2 17" xfId="1307"/>
    <cellStyle name="20% - Accent3 8 2 17 2" xfId="1308"/>
    <cellStyle name="20% - Accent3 8 2 18" xfId="1309"/>
    <cellStyle name="20% - Accent3 8 2 18 2" xfId="1310"/>
    <cellStyle name="20% - Accent3 8 2 19" xfId="1311"/>
    <cellStyle name="20% - Accent3 8 2 19 2" xfId="1312"/>
    <cellStyle name="20% - Accent3 8 2 2" xfId="1313"/>
    <cellStyle name="20% - Accent3 8 2 2 2" xfId="1314"/>
    <cellStyle name="20% - Accent3 8 2 20" xfId="1315"/>
    <cellStyle name="20% - Accent3 8 2 20 2" xfId="1316"/>
    <cellStyle name="20% - Accent3 8 2 21" xfId="1317"/>
    <cellStyle name="20% - Accent3 8 2 21 2" xfId="1318"/>
    <cellStyle name="20% - Accent3 8 2 22" xfId="1319"/>
    <cellStyle name="20% - Accent3 8 2 3" xfId="1320"/>
    <cellStyle name="20% - Accent3 8 2 3 2" xfId="1321"/>
    <cellStyle name="20% - Accent3 8 2 4" xfId="1322"/>
    <cellStyle name="20% - Accent3 8 2 4 2" xfId="1323"/>
    <cellStyle name="20% - Accent3 8 2 5" xfId="1324"/>
    <cellStyle name="20% - Accent3 8 2 5 2" xfId="1325"/>
    <cellStyle name="20% - Accent3 8 2 6" xfId="1326"/>
    <cellStyle name="20% - Accent3 8 2 6 2" xfId="1327"/>
    <cellStyle name="20% - Accent3 8 2 7" xfId="1328"/>
    <cellStyle name="20% - Accent3 8 2 7 2" xfId="1329"/>
    <cellStyle name="20% - Accent3 8 2 8" xfId="1330"/>
    <cellStyle name="20% - Accent3 8 2 8 2" xfId="1331"/>
    <cellStyle name="20% - Accent3 8 2 9" xfId="1332"/>
    <cellStyle name="20% - Accent3 8 2 9 2" xfId="1333"/>
    <cellStyle name="20% - Accent3 8 2_Budget" xfId="1334"/>
    <cellStyle name="20% - Accent3 8 20" xfId="1335"/>
    <cellStyle name="20% - Accent3 8 20 2" xfId="1336"/>
    <cellStyle name="20% - Accent3 8 21" xfId="1337"/>
    <cellStyle name="20% - Accent3 8 21 2" xfId="1338"/>
    <cellStyle name="20% - Accent3 8 22" xfId="1339"/>
    <cellStyle name="20% - Accent3 8 22 2" xfId="1340"/>
    <cellStyle name="20% - Accent3 8 23" xfId="1341"/>
    <cellStyle name="20% - Accent3 8 23 2" xfId="1342"/>
    <cellStyle name="20% - Accent3 8 24" xfId="1343"/>
    <cellStyle name="20% - Accent3 8 3" xfId="1344"/>
    <cellStyle name="20% - Accent3 8 3 10" xfId="1345"/>
    <cellStyle name="20% - Accent3 8 3 10 2" xfId="1346"/>
    <cellStyle name="20% - Accent3 8 3 11" xfId="1347"/>
    <cellStyle name="20% - Accent3 8 3 11 2" xfId="1348"/>
    <cellStyle name="20% - Accent3 8 3 12" xfId="1349"/>
    <cellStyle name="20% - Accent3 8 3 12 2" xfId="1350"/>
    <cellStyle name="20% - Accent3 8 3 13" xfId="1351"/>
    <cellStyle name="20% - Accent3 8 3 13 2" xfId="1352"/>
    <cellStyle name="20% - Accent3 8 3 14" xfId="1353"/>
    <cellStyle name="20% - Accent3 8 3 14 2" xfId="1354"/>
    <cellStyle name="20% - Accent3 8 3 15" xfId="1355"/>
    <cellStyle name="20% - Accent3 8 3 15 2" xfId="1356"/>
    <cellStyle name="20% - Accent3 8 3 16" xfId="1357"/>
    <cellStyle name="20% - Accent3 8 3 16 2" xfId="1358"/>
    <cellStyle name="20% - Accent3 8 3 17" xfId="1359"/>
    <cellStyle name="20% - Accent3 8 3 17 2" xfId="1360"/>
    <cellStyle name="20% - Accent3 8 3 18" xfId="1361"/>
    <cellStyle name="20% - Accent3 8 3 18 2" xfId="1362"/>
    <cellStyle name="20% - Accent3 8 3 19" xfId="1363"/>
    <cellStyle name="20% - Accent3 8 3 19 2" xfId="1364"/>
    <cellStyle name="20% - Accent3 8 3 2" xfId="1365"/>
    <cellStyle name="20% - Accent3 8 3 2 2" xfId="1366"/>
    <cellStyle name="20% - Accent3 8 3 20" xfId="1367"/>
    <cellStyle name="20% - Accent3 8 3 20 2" xfId="1368"/>
    <cellStyle name="20% - Accent3 8 3 21" xfId="1369"/>
    <cellStyle name="20% - Accent3 8 3 21 2" xfId="1370"/>
    <cellStyle name="20% - Accent3 8 3 22" xfId="1371"/>
    <cellStyle name="20% - Accent3 8 3 3" xfId="1372"/>
    <cellStyle name="20% - Accent3 8 3 3 2" xfId="1373"/>
    <cellStyle name="20% - Accent3 8 3 4" xfId="1374"/>
    <cellStyle name="20% - Accent3 8 3 4 2" xfId="1375"/>
    <cellStyle name="20% - Accent3 8 3 5" xfId="1376"/>
    <cellStyle name="20% - Accent3 8 3 5 2" xfId="1377"/>
    <cellStyle name="20% - Accent3 8 3 6" xfId="1378"/>
    <cellStyle name="20% - Accent3 8 3 6 2" xfId="1379"/>
    <cellStyle name="20% - Accent3 8 3 7" xfId="1380"/>
    <cellStyle name="20% - Accent3 8 3 7 2" xfId="1381"/>
    <cellStyle name="20% - Accent3 8 3 8" xfId="1382"/>
    <cellStyle name="20% - Accent3 8 3 8 2" xfId="1383"/>
    <cellStyle name="20% - Accent3 8 3 9" xfId="1384"/>
    <cellStyle name="20% - Accent3 8 3 9 2" xfId="1385"/>
    <cellStyle name="20% - Accent3 8 3_Budget" xfId="1386"/>
    <cellStyle name="20% - Accent3 8 4" xfId="1387"/>
    <cellStyle name="20% - Accent3 8 4 2" xfId="1388"/>
    <cellStyle name="20% - Accent3 8 5" xfId="1389"/>
    <cellStyle name="20% - Accent3 8 5 2" xfId="1390"/>
    <cellStyle name="20% - Accent3 8 6" xfId="1391"/>
    <cellStyle name="20% - Accent3 8 6 2" xfId="1392"/>
    <cellStyle name="20% - Accent3 8 7" xfId="1393"/>
    <cellStyle name="20% - Accent3 8 7 2" xfId="1394"/>
    <cellStyle name="20% - Accent3 8 8" xfId="1395"/>
    <cellStyle name="20% - Accent3 8 8 2" xfId="1396"/>
    <cellStyle name="20% - Accent3 8 9" xfId="1397"/>
    <cellStyle name="20% - Accent3 8 9 2" xfId="1398"/>
    <cellStyle name="20% - Accent3 8_Budget" xfId="1399"/>
    <cellStyle name="20% - Accent3 9" xfId="1400"/>
    <cellStyle name="20% - Accent3 9 2" xfId="1401"/>
    <cellStyle name="20% - Accent4 10" xfId="1402"/>
    <cellStyle name="20% - Accent4 10 2" xfId="1403"/>
    <cellStyle name="20% - Accent4 11" xfId="1404"/>
    <cellStyle name="20% - Accent4 11 2" xfId="1405"/>
    <cellStyle name="20% - Accent4 12" xfId="1406"/>
    <cellStyle name="20% - Accent4 12 2" xfId="1407"/>
    <cellStyle name="20% - Accent4 13" xfId="1408"/>
    <cellStyle name="20% - Accent4 13 2" xfId="1409"/>
    <cellStyle name="20% - Accent4 14" xfId="1410"/>
    <cellStyle name="20% - Accent4 14 10" xfId="1411"/>
    <cellStyle name="20% - Accent4 14 10 2" xfId="1412"/>
    <cellStyle name="20% - Accent4 14 11" xfId="1413"/>
    <cellStyle name="20% - Accent4 14 11 2" xfId="1414"/>
    <cellStyle name="20% - Accent4 14 12" xfId="1415"/>
    <cellStyle name="20% - Accent4 14 12 2" xfId="1416"/>
    <cellStyle name="20% - Accent4 14 13" xfId="1417"/>
    <cellStyle name="20% - Accent4 14 13 2" xfId="1418"/>
    <cellStyle name="20% - Accent4 14 14" xfId="1419"/>
    <cellStyle name="20% - Accent4 14 14 2" xfId="1420"/>
    <cellStyle name="20% - Accent4 14 15" xfId="1421"/>
    <cellStyle name="20% - Accent4 14 15 2" xfId="1422"/>
    <cellStyle name="20% - Accent4 14 16" xfId="1423"/>
    <cellStyle name="20% - Accent4 14 16 2" xfId="1424"/>
    <cellStyle name="20% - Accent4 14 17" xfId="1425"/>
    <cellStyle name="20% - Accent4 14 17 2" xfId="1426"/>
    <cellStyle name="20% - Accent4 14 18" xfId="1427"/>
    <cellStyle name="20% - Accent4 14 18 2" xfId="1428"/>
    <cellStyle name="20% - Accent4 14 19" xfId="1429"/>
    <cellStyle name="20% - Accent4 14 19 2" xfId="1430"/>
    <cellStyle name="20% - Accent4 14 2" xfId="1431"/>
    <cellStyle name="20% - Accent4 14 2 2" xfId="1432"/>
    <cellStyle name="20% - Accent4 14 20" xfId="1433"/>
    <cellStyle name="20% - Accent4 14 20 2" xfId="1434"/>
    <cellStyle name="20% - Accent4 14 21" xfId="1435"/>
    <cellStyle name="20% - Accent4 14 21 2" xfId="1436"/>
    <cellStyle name="20% - Accent4 14 22" xfId="1437"/>
    <cellStyle name="20% - Accent4 14 3" xfId="1438"/>
    <cellStyle name="20% - Accent4 14 3 2" xfId="1439"/>
    <cellStyle name="20% - Accent4 14 4" xfId="1440"/>
    <cellStyle name="20% - Accent4 14 4 2" xfId="1441"/>
    <cellStyle name="20% - Accent4 14 5" xfId="1442"/>
    <cellStyle name="20% - Accent4 14 5 2" xfId="1443"/>
    <cellStyle name="20% - Accent4 14 6" xfId="1444"/>
    <cellStyle name="20% - Accent4 14 6 2" xfId="1445"/>
    <cellStyle name="20% - Accent4 14 7" xfId="1446"/>
    <cellStyle name="20% - Accent4 14 7 2" xfId="1447"/>
    <cellStyle name="20% - Accent4 14 8" xfId="1448"/>
    <cellStyle name="20% - Accent4 14 8 2" xfId="1449"/>
    <cellStyle name="20% - Accent4 14 9" xfId="1450"/>
    <cellStyle name="20% - Accent4 14 9 2" xfId="1451"/>
    <cellStyle name="20% - Accent4 14_Budget" xfId="1452"/>
    <cellStyle name="20% - Accent4 15" xfId="1453"/>
    <cellStyle name="20% - Accent4 16" xfId="1454"/>
    <cellStyle name="20% - Accent4 17" xfId="1455"/>
    <cellStyle name="20% - Accent4 18" xfId="1456"/>
    <cellStyle name="20% - Accent4 19" xfId="1457"/>
    <cellStyle name="20% - Accent4 2" xfId="1458"/>
    <cellStyle name="20% - Accent4 2 2" xfId="1459"/>
    <cellStyle name="20% - Accent4 2 2 2" xfId="1460"/>
    <cellStyle name="20% - Accent4 2 2 3" xfId="1461"/>
    <cellStyle name="20% - Accent4 2 3" xfId="1462"/>
    <cellStyle name="20% - Accent4 2 4" xfId="1463"/>
    <cellStyle name="20% - Accent4 2 5" xfId="1464"/>
    <cellStyle name="20% - Accent4 2 6" xfId="1465"/>
    <cellStyle name="20% - Accent4 2 7" xfId="1466"/>
    <cellStyle name="20% - Accent4 20" xfId="1467"/>
    <cellStyle name="20% - Accent4 21" xfId="1468"/>
    <cellStyle name="20% - Accent4 22" xfId="1469"/>
    <cellStyle name="20% - Accent4 23" xfId="1470"/>
    <cellStyle name="20% - Accent4 24" xfId="1471"/>
    <cellStyle name="20% - Accent4 25" xfId="1472"/>
    <cellStyle name="20% - Accent4 26" xfId="1473"/>
    <cellStyle name="20% - Accent4 27" xfId="1474"/>
    <cellStyle name="20% - Accent4 28" xfId="1475"/>
    <cellStyle name="20% - Accent4 29" xfId="1476"/>
    <cellStyle name="20% - Accent4 3" xfId="1477"/>
    <cellStyle name="20% - Accent4 3 2" xfId="1478"/>
    <cellStyle name="20% - Accent4 3 2 2" xfId="1479"/>
    <cellStyle name="20% - Accent4 3 3" xfId="1480"/>
    <cellStyle name="20% - Accent4 3 4" xfId="1481"/>
    <cellStyle name="20% - Accent4 3 5" xfId="1482"/>
    <cellStyle name="20% - Accent4 3 6" xfId="1483"/>
    <cellStyle name="20% - Accent4 3 7" xfId="1484"/>
    <cellStyle name="20% - Accent4 30" xfId="1485"/>
    <cellStyle name="20% - Accent4 31" xfId="1486"/>
    <cellStyle name="20% - Accent4 32" xfId="1487"/>
    <cellStyle name="20% - Accent4 33" xfId="1488"/>
    <cellStyle name="20% - Accent4 34" xfId="1489"/>
    <cellStyle name="20% - Accent4 35" xfId="1490"/>
    <cellStyle name="20% - Accent4 36" xfId="1491"/>
    <cellStyle name="20% - Accent4 37" xfId="1492"/>
    <cellStyle name="20% - Accent4 38" xfId="1493"/>
    <cellStyle name="20% - Accent4 39" xfId="1494"/>
    <cellStyle name="20% - Accent4 4" xfId="1495"/>
    <cellStyle name="20% - Accent4 4 2" xfId="1496"/>
    <cellStyle name="20% - Accent4 4 3" xfId="1497"/>
    <cellStyle name="20% - Accent4 4 4" xfId="1498"/>
    <cellStyle name="20% - Accent4 40" xfId="1499"/>
    <cellStyle name="20% - Accent4 41" xfId="1500"/>
    <cellStyle name="20% - Accent4 5" xfId="1501"/>
    <cellStyle name="20% - Accent4 5 2" xfId="1502"/>
    <cellStyle name="20% - Accent4 5 3" xfId="1503"/>
    <cellStyle name="20% - Accent4 5 4" xfId="1504"/>
    <cellStyle name="20% - Accent4 6" xfId="1505"/>
    <cellStyle name="20% - Accent4 6 2" xfId="1506"/>
    <cellStyle name="20% - Accent4 7" xfId="1507"/>
    <cellStyle name="20% - Accent4 7 2" xfId="1508"/>
    <cellStyle name="20% - Accent4 8" xfId="1509"/>
    <cellStyle name="20% - Accent4 8 10" xfId="1510"/>
    <cellStyle name="20% - Accent4 8 10 2" xfId="1511"/>
    <cellStyle name="20% - Accent4 8 11" xfId="1512"/>
    <cellStyle name="20% - Accent4 8 11 2" xfId="1513"/>
    <cellStyle name="20% - Accent4 8 12" xfId="1514"/>
    <cellStyle name="20% - Accent4 8 12 2" xfId="1515"/>
    <cellStyle name="20% - Accent4 8 13" xfId="1516"/>
    <cellStyle name="20% - Accent4 8 13 2" xfId="1517"/>
    <cellStyle name="20% - Accent4 8 14" xfId="1518"/>
    <cellStyle name="20% - Accent4 8 14 2" xfId="1519"/>
    <cellStyle name="20% - Accent4 8 15" xfId="1520"/>
    <cellStyle name="20% - Accent4 8 15 2" xfId="1521"/>
    <cellStyle name="20% - Accent4 8 16" xfId="1522"/>
    <cellStyle name="20% - Accent4 8 16 2" xfId="1523"/>
    <cellStyle name="20% - Accent4 8 17" xfId="1524"/>
    <cellStyle name="20% - Accent4 8 17 2" xfId="1525"/>
    <cellStyle name="20% - Accent4 8 18" xfId="1526"/>
    <cellStyle name="20% - Accent4 8 18 2" xfId="1527"/>
    <cellStyle name="20% - Accent4 8 19" xfId="1528"/>
    <cellStyle name="20% - Accent4 8 19 2" xfId="1529"/>
    <cellStyle name="20% - Accent4 8 2" xfId="1530"/>
    <cellStyle name="20% - Accent4 8 2 10" xfId="1531"/>
    <cellStyle name="20% - Accent4 8 2 10 2" xfId="1532"/>
    <cellStyle name="20% - Accent4 8 2 11" xfId="1533"/>
    <cellStyle name="20% - Accent4 8 2 11 2" xfId="1534"/>
    <cellStyle name="20% - Accent4 8 2 12" xfId="1535"/>
    <cellStyle name="20% - Accent4 8 2 12 2" xfId="1536"/>
    <cellStyle name="20% - Accent4 8 2 13" xfId="1537"/>
    <cellStyle name="20% - Accent4 8 2 13 2" xfId="1538"/>
    <cellStyle name="20% - Accent4 8 2 14" xfId="1539"/>
    <cellStyle name="20% - Accent4 8 2 14 2" xfId="1540"/>
    <cellStyle name="20% - Accent4 8 2 15" xfId="1541"/>
    <cellStyle name="20% - Accent4 8 2 15 2" xfId="1542"/>
    <cellStyle name="20% - Accent4 8 2 16" xfId="1543"/>
    <cellStyle name="20% - Accent4 8 2 16 2" xfId="1544"/>
    <cellStyle name="20% - Accent4 8 2 17" xfId="1545"/>
    <cellStyle name="20% - Accent4 8 2 17 2" xfId="1546"/>
    <cellStyle name="20% - Accent4 8 2 18" xfId="1547"/>
    <cellStyle name="20% - Accent4 8 2 18 2" xfId="1548"/>
    <cellStyle name="20% - Accent4 8 2 19" xfId="1549"/>
    <cellStyle name="20% - Accent4 8 2 19 2" xfId="1550"/>
    <cellStyle name="20% - Accent4 8 2 2" xfId="1551"/>
    <cellStyle name="20% - Accent4 8 2 2 2" xfId="1552"/>
    <cellStyle name="20% - Accent4 8 2 20" xfId="1553"/>
    <cellStyle name="20% - Accent4 8 2 20 2" xfId="1554"/>
    <cellStyle name="20% - Accent4 8 2 21" xfId="1555"/>
    <cellStyle name="20% - Accent4 8 2 21 2" xfId="1556"/>
    <cellStyle name="20% - Accent4 8 2 22" xfId="1557"/>
    <cellStyle name="20% - Accent4 8 2 3" xfId="1558"/>
    <cellStyle name="20% - Accent4 8 2 3 2" xfId="1559"/>
    <cellStyle name="20% - Accent4 8 2 4" xfId="1560"/>
    <cellStyle name="20% - Accent4 8 2 4 2" xfId="1561"/>
    <cellStyle name="20% - Accent4 8 2 5" xfId="1562"/>
    <cellStyle name="20% - Accent4 8 2 5 2" xfId="1563"/>
    <cellStyle name="20% - Accent4 8 2 6" xfId="1564"/>
    <cellStyle name="20% - Accent4 8 2 6 2" xfId="1565"/>
    <cellStyle name="20% - Accent4 8 2 7" xfId="1566"/>
    <cellStyle name="20% - Accent4 8 2 7 2" xfId="1567"/>
    <cellStyle name="20% - Accent4 8 2 8" xfId="1568"/>
    <cellStyle name="20% - Accent4 8 2 8 2" xfId="1569"/>
    <cellStyle name="20% - Accent4 8 2 9" xfId="1570"/>
    <cellStyle name="20% - Accent4 8 2 9 2" xfId="1571"/>
    <cellStyle name="20% - Accent4 8 2_Budget" xfId="1572"/>
    <cellStyle name="20% - Accent4 8 20" xfId="1573"/>
    <cellStyle name="20% - Accent4 8 20 2" xfId="1574"/>
    <cellStyle name="20% - Accent4 8 21" xfId="1575"/>
    <cellStyle name="20% - Accent4 8 21 2" xfId="1576"/>
    <cellStyle name="20% - Accent4 8 22" xfId="1577"/>
    <cellStyle name="20% - Accent4 8 22 2" xfId="1578"/>
    <cellStyle name="20% - Accent4 8 23" xfId="1579"/>
    <cellStyle name="20% - Accent4 8 23 2" xfId="1580"/>
    <cellStyle name="20% - Accent4 8 24" xfId="1581"/>
    <cellStyle name="20% - Accent4 8 3" xfId="1582"/>
    <cellStyle name="20% - Accent4 8 3 10" xfId="1583"/>
    <cellStyle name="20% - Accent4 8 3 10 2" xfId="1584"/>
    <cellStyle name="20% - Accent4 8 3 11" xfId="1585"/>
    <cellStyle name="20% - Accent4 8 3 11 2" xfId="1586"/>
    <cellStyle name="20% - Accent4 8 3 12" xfId="1587"/>
    <cellStyle name="20% - Accent4 8 3 12 2" xfId="1588"/>
    <cellStyle name="20% - Accent4 8 3 13" xfId="1589"/>
    <cellStyle name="20% - Accent4 8 3 13 2" xfId="1590"/>
    <cellStyle name="20% - Accent4 8 3 14" xfId="1591"/>
    <cellStyle name="20% - Accent4 8 3 14 2" xfId="1592"/>
    <cellStyle name="20% - Accent4 8 3 15" xfId="1593"/>
    <cellStyle name="20% - Accent4 8 3 15 2" xfId="1594"/>
    <cellStyle name="20% - Accent4 8 3 16" xfId="1595"/>
    <cellStyle name="20% - Accent4 8 3 16 2" xfId="1596"/>
    <cellStyle name="20% - Accent4 8 3 17" xfId="1597"/>
    <cellStyle name="20% - Accent4 8 3 17 2" xfId="1598"/>
    <cellStyle name="20% - Accent4 8 3 18" xfId="1599"/>
    <cellStyle name="20% - Accent4 8 3 18 2" xfId="1600"/>
    <cellStyle name="20% - Accent4 8 3 19" xfId="1601"/>
    <cellStyle name="20% - Accent4 8 3 19 2" xfId="1602"/>
    <cellStyle name="20% - Accent4 8 3 2" xfId="1603"/>
    <cellStyle name="20% - Accent4 8 3 2 2" xfId="1604"/>
    <cellStyle name="20% - Accent4 8 3 20" xfId="1605"/>
    <cellStyle name="20% - Accent4 8 3 20 2" xfId="1606"/>
    <cellStyle name="20% - Accent4 8 3 21" xfId="1607"/>
    <cellStyle name="20% - Accent4 8 3 21 2" xfId="1608"/>
    <cellStyle name="20% - Accent4 8 3 22" xfId="1609"/>
    <cellStyle name="20% - Accent4 8 3 3" xfId="1610"/>
    <cellStyle name="20% - Accent4 8 3 3 2" xfId="1611"/>
    <cellStyle name="20% - Accent4 8 3 4" xfId="1612"/>
    <cellStyle name="20% - Accent4 8 3 4 2" xfId="1613"/>
    <cellStyle name="20% - Accent4 8 3 5" xfId="1614"/>
    <cellStyle name="20% - Accent4 8 3 5 2" xfId="1615"/>
    <cellStyle name="20% - Accent4 8 3 6" xfId="1616"/>
    <cellStyle name="20% - Accent4 8 3 6 2" xfId="1617"/>
    <cellStyle name="20% - Accent4 8 3 7" xfId="1618"/>
    <cellStyle name="20% - Accent4 8 3 7 2" xfId="1619"/>
    <cellStyle name="20% - Accent4 8 3 8" xfId="1620"/>
    <cellStyle name="20% - Accent4 8 3 8 2" xfId="1621"/>
    <cellStyle name="20% - Accent4 8 3 9" xfId="1622"/>
    <cellStyle name="20% - Accent4 8 3 9 2" xfId="1623"/>
    <cellStyle name="20% - Accent4 8 3_Budget" xfId="1624"/>
    <cellStyle name="20% - Accent4 8 4" xfId="1625"/>
    <cellStyle name="20% - Accent4 8 4 2" xfId="1626"/>
    <cellStyle name="20% - Accent4 8 5" xfId="1627"/>
    <cellStyle name="20% - Accent4 8 5 2" xfId="1628"/>
    <cellStyle name="20% - Accent4 8 6" xfId="1629"/>
    <cellStyle name="20% - Accent4 8 6 2" xfId="1630"/>
    <cellStyle name="20% - Accent4 8 7" xfId="1631"/>
    <cellStyle name="20% - Accent4 8 7 2" xfId="1632"/>
    <cellStyle name="20% - Accent4 8 8" xfId="1633"/>
    <cellStyle name="20% - Accent4 8 8 2" xfId="1634"/>
    <cellStyle name="20% - Accent4 8 9" xfId="1635"/>
    <cellStyle name="20% - Accent4 8 9 2" xfId="1636"/>
    <cellStyle name="20% - Accent4 8_Budget" xfId="1637"/>
    <cellStyle name="20% - Accent4 9" xfId="1638"/>
    <cellStyle name="20% - Accent4 9 2" xfId="1639"/>
    <cellStyle name="20% - Accent5 10" xfId="1640"/>
    <cellStyle name="20% - Accent5 10 2" xfId="1641"/>
    <cellStyle name="20% - Accent5 11" xfId="1642"/>
    <cellStyle name="20% - Accent5 11 2" xfId="1643"/>
    <cellStyle name="20% - Accent5 12" xfId="1644"/>
    <cellStyle name="20% - Accent5 12 2" xfId="1645"/>
    <cellStyle name="20% - Accent5 13" xfId="1646"/>
    <cellStyle name="20% - Accent5 14" xfId="1647"/>
    <cellStyle name="20% - Accent5 15" xfId="1648"/>
    <cellStyle name="20% - Accent5 16" xfId="1649"/>
    <cellStyle name="20% - Accent5 17" xfId="1650"/>
    <cellStyle name="20% - Accent5 18" xfId="1651"/>
    <cellStyle name="20% - Accent5 19" xfId="1652"/>
    <cellStyle name="20% - Accent5 2" xfId="1653"/>
    <cellStyle name="20% - Accent5 2 2" xfId="1654"/>
    <cellStyle name="20% - Accent5 2 2 2" xfId="1655"/>
    <cellStyle name="20% - Accent5 2 2 3" xfId="1656"/>
    <cellStyle name="20% - Accent5 2 3" xfId="1657"/>
    <cellStyle name="20% - Accent5 2 4" xfId="1658"/>
    <cellStyle name="20% - Accent5 2 5" xfId="1659"/>
    <cellStyle name="20% - Accent5 2 6" xfId="1660"/>
    <cellStyle name="20% - Accent5 3" xfId="1661"/>
    <cellStyle name="20% - Accent5 3 2" xfId="1662"/>
    <cellStyle name="20% - Accent5 3 2 2" xfId="1663"/>
    <cellStyle name="20% - Accent5 3 3" xfId="1664"/>
    <cellStyle name="20% - Accent5 3 4" xfId="1665"/>
    <cellStyle name="20% - Accent5 3 5" xfId="1666"/>
    <cellStyle name="20% - Accent5 3 6" xfId="1667"/>
    <cellStyle name="20% - Accent5 3 7" xfId="1668"/>
    <cellStyle name="20% - Accent5 4" xfId="1669"/>
    <cellStyle name="20% - Accent5 4 2" xfId="1670"/>
    <cellStyle name="20% - Accent5 4 3" xfId="1671"/>
    <cellStyle name="20% - Accent5 4 4" xfId="1672"/>
    <cellStyle name="20% - Accent5 5" xfId="1673"/>
    <cellStyle name="20% - Accent5 5 2" xfId="1674"/>
    <cellStyle name="20% - Accent5 5 3" xfId="1675"/>
    <cellStyle name="20% - Accent5 5 4" xfId="1676"/>
    <cellStyle name="20% - Accent5 6" xfId="1677"/>
    <cellStyle name="20% - Accent5 6 2" xfId="1678"/>
    <cellStyle name="20% - Accent5 7" xfId="1679"/>
    <cellStyle name="20% - Accent5 7 10" xfId="1680"/>
    <cellStyle name="20% - Accent5 7 10 2" xfId="1681"/>
    <cellStyle name="20% - Accent5 7 11" xfId="1682"/>
    <cellStyle name="20% - Accent5 7 11 2" xfId="1683"/>
    <cellStyle name="20% - Accent5 7 12" xfId="1684"/>
    <cellStyle name="20% - Accent5 7 12 2" xfId="1685"/>
    <cellStyle name="20% - Accent5 7 13" xfId="1686"/>
    <cellStyle name="20% - Accent5 7 13 2" xfId="1687"/>
    <cellStyle name="20% - Accent5 7 14" xfId="1688"/>
    <cellStyle name="20% - Accent5 7 14 2" xfId="1689"/>
    <cellStyle name="20% - Accent5 7 15" xfId="1690"/>
    <cellStyle name="20% - Accent5 7 15 2" xfId="1691"/>
    <cellStyle name="20% - Accent5 7 16" xfId="1692"/>
    <cellStyle name="20% - Accent5 7 16 2" xfId="1693"/>
    <cellStyle name="20% - Accent5 7 17" xfId="1694"/>
    <cellStyle name="20% - Accent5 7 17 2" xfId="1695"/>
    <cellStyle name="20% - Accent5 7 18" xfId="1696"/>
    <cellStyle name="20% - Accent5 7 18 2" xfId="1697"/>
    <cellStyle name="20% - Accent5 7 19" xfId="1698"/>
    <cellStyle name="20% - Accent5 7 19 2" xfId="1699"/>
    <cellStyle name="20% - Accent5 7 2" xfId="1700"/>
    <cellStyle name="20% - Accent5 7 2 10" xfId="1701"/>
    <cellStyle name="20% - Accent5 7 2 10 2" xfId="1702"/>
    <cellStyle name="20% - Accent5 7 2 11" xfId="1703"/>
    <cellStyle name="20% - Accent5 7 2 11 2" xfId="1704"/>
    <cellStyle name="20% - Accent5 7 2 12" xfId="1705"/>
    <cellStyle name="20% - Accent5 7 2 12 2" xfId="1706"/>
    <cellStyle name="20% - Accent5 7 2 13" xfId="1707"/>
    <cellStyle name="20% - Accent5 7 2 13 2" xfId="1708"/>
    <cellStyle name="20% - Accent5 7 2 14" xfId="1709"/>
    <cellStyle name="20% - Accent5 7 2 14 2" xfId="1710"/>
    <cellStyle name="20% - Accent5 7 2 15" xfId="1711"/>
    <cellStyle name="20% - Accent5 7 2 15 2" xfId="1712"/>
    <cellStyle name="20% - Accent5 7 2 16" xfId="1713"/>
    <cellStyle name="20% - Accent5 7 2 16 2" xfId="1714"/>
    <cellStyle name="20% - Accent5 7 2 17" xfId="1715"/>
    <cellStyle name="20% - Accent5 7 2 17 2" xfId="1716"/>
    <cellStyle name="20% - Accent5 7 2 18" xfId="1717"/>
    <cellStyle name="20% - Accent5 7 2 18 2" xfId="1718"/>
    <cellStyle name="20% - Accent5 7 2 19" xfId="1719"/>
    <cellStyle name="20% - Accent5 7 2 19 2" xfId="1720"/>
    <cellStyle name="20% - Accent5 7 2 2" xfId="1721"/>
    <cellStyle name="20% - Accent5 7 2 2 2" xfId="1722"/>
    <cellStyle name="20% - Accent5 7 2 20" xfId="1723"/>
    <cellStyle name="20% - Accent5 7 2 20 2" xfId="1724"/>
    <cellStyle name="20% - Accent5 7 2 21" xfId="1725"/>
    <cellStyle name="20% - Accent5 7 2 21 2" xfId="1726"/>
    <cellStyle name="20% - Accent5 7 2 22" xfId="1727"/>
    <cellStyle name="20% - Accent5 7 2 3" xfId="1728"/>
    <cellStyle name="20% - Accent5 7 2 3 2" xfId="1729"/>
    <cellStyle name="20% - Accent5 7 2 4" xfId="1730"/>
    <cellStyle name="20% - Accent5 7 2 4 2" xfId="1731"/>
    <cellStyle name="20% - Accent5 7 2 5" xfId="1732"/>
    <cellStyle name="20% - Accent5 7 2 5 2" xfId="1733"/>
    <cellStyle name="20% - Accent5 7 2 6" xfId="1734"/>
    <cellStyle name="20% - Accent5 7 2 6 2" xfId="1735"/>
    <cellStyle name="20% - Accent5 7 2 7" xfId="1736"/>
    <cellStyle name="20% - Accent5 7 2 7 2" xfId="1737"/>
    <cellStyle name="20% - Accent5 7 2 8" xfId="1738"/>
    <cellStyle name="20% - Accent5 7 2 8 2" xfId="1739"/>
    <cellStyle name="20% - Accent5 7 2 9" xfId="1740"/>
    <cellStyle name="20% - Accent5 7 2 9 2" xfId="1741"/>
    <cellStyle name="20% - Accent5 7 2_Budget" xfId="1742"/>
    <cellStyle name="20% - Accent5 7 20" xfId="1743"/>
    <cellStyle name="20% - Accent5 7 20 2" xfId="1744"/>
    <cellStyle name="20% - Accent5 7 21" xfId="1745"/>
    <cellStyle name="20% - Accent5 7 21 2" xfId="1746"/>
    <cellStyle name="20% - Accent5 7 22" xfId="1747"/>
    <cellStyle name="20% - Accent5 7 22 2" xfId="1748"/>
    <cellStyle name="20% - Accent5 7 23" xfId="1749"/>
    <cellStyle name="20% - Accent5 7 3" xfId="1750"/>
    <cellStyle name="20% - Accent5 7 3 2" xfId="1751"/>
    <cellStyle name="20% - Accent5 7 4" xfId="1752"/>
    <cellStyle name="20% - Accent5 7 4 2" xfId="1753"/>
    <cellStyle name="20% - Accent5 7 5" xfId="1754"/>
    <cellStyle name="20% - Accent5 7 5 2" xfId="1755"/>
    <cellStyle name="20% - Accent5 7 6" xfId="1756"/>
    <cellStyle name="20% - Accent5 7 6 2" xfId="1757"/>
    <cellStyle name="20% - Accent5 7 7" xfId="1758"/>
    <cellStyle name="20% - Accent5 7 7 2" xfId="1759"/>
    <cellStyle name="20% - Accent5 7 8" xfId="1760"/>
    <cellStyle name="20% - Accent5 7 8 2" xfId="1761"/>
    <cellStyle name="20% - Accent5 7 9" xfId="1762"/>
    <cellStyle name="20% - Accent5 7 9 2" xfId="1763"/>
    <cellStyle name="20% - Accent5 7_Budget" xfId="1764"/>
    <cellStyle name="20% - Accent5 8" xfId="1765"/>
    <cellStyle name="20% - Accent5 8 2" xfId="1766"/>
    <cellStyle name="20% - Accent5 9" xfId="1767"/>
    <cellStyle name="20% - Accent5 9 2" xfId="1768"/>
    <cellStyle name="20% - Accent6 10" xfId="1769"/>
    <cellStyle name="20% - Accent6 10 2" xfId="1770"/>
    <cellStyle name="20% - Accent6 11" xfId="1771"/>
    <cellStyle name="20% - Accent6 11 2" xfId="1772"/>
    <cellStyle name="20% - Accent6 12" xfId="1773"/>
    <cellStyle name="20% - Accent6 12 2" xfId="1774"/>
    <cellStyle name="20% - Accent6 13" xfId="1775"/>
    <cellStyle name="20% - Accent6 13 2" xfId="1776"/>
    <cellStyle name="20% - Accent6 14" xfId="1777"/>
    <cellStyle name="20% - Accent6 15" xfId="1778"/>
    <cellStyle name="20% - Accent6 16" xfId="1779"/>
    <cellStyle name="20% - Accent6 17" xfId="1780"/>
    <cellStyle name="20% - Accent6 18" xfId="1781"/>
    <cellStyle name="20% - Accent6 19" xfId="1782"/>
    <cellStyle name="20% - Accent6 2" xfId="1783"/>
    <cellStyle name="20% - Accent6 2 2" xfId="1784"/>
    <cellStyle name="20% - Accent6 2 2 2" xfId="1785"/>
    <cellStyle name="20% - Accent6 2 2 3" xfId="1786"/>
    <cellStyle name="20% - Accent6 2 3" xfId="1787"/>
    <cellStyle name="20% - Accent6 2 4" xfId="1788"/>
    <cellStyle name="20% - Accent6 2 5" xfId="1789"/>
    <cellStyle name="20% - Accent6 2 6" xfId="1790"/>
    <cellStyle name="20% - Accent6 20" xfId="1791"/>
    <cellStyle name="20% - Accent6 3" xfId="1792"/>
    <cellStyle name="20% - Accent6 3 2" xfId="1793"/>
    <cellStyle name="20% - Accent6 3 2 2" xfId="1794"/>
    <cellStyle name="20% - Accent6 3 3" xfId="1795"/>
    <cellStyle name="20% - Accent6 3 4" xfId="1796"/>
    <cellStyle name="20% - Accent6 3 5" xfId="1797"/>
    <cellStyle name="20% - Accent6 3 6" xfId="1798"/>
    <cellStyle name="20% - Accent6 3 7" xfId="1799"/>
    <cellStyle name="20% - Accent6 4" xfId="1800"/>
    <cellStyle name="20% - Accent6 4 2" xfId="1801"/>
    <cellStyle name="20% - Accent6 4 3" xfId="1802"/>
    <cellStyle name="20% - Accent6 4 4" xfId="1803"/>
    <cellStyle name="20% - Accent6 5" xfId="1804"/>
    <cellStyle name="20% - Accent6 5 2" xfId="1805"/>
    <cellStyle name="20% - Accent6 5 3" xfId="1806"/>
    <cellStyle name="20% - Accent6 5 4" xfId="1807"/>
    <cellStyle name="20% - Accent6 6" xfId="1808"/>
    <cellStyle name="20% - Accent6 6 2" xfId="1809"/>
    <cellStyle name="20% - Accent6 7" xfId="1810"/>
    <cellStyle name="20% - Accent6 7 2" xfId="1811"/>
    <cellStyle name="20% - Accent6 8" xfId="1812"/>
    <cellStyle name="20% - Accent6 8 10" xfId="1813"/>
    <cellStyle name="20% - Accent6 8 10 2" xfId="1814"/>
    <cellStyle name="20% - Accent6 8 11" xfId="1815"/>
    <cellStyle name="20% - Accent6 8 11 2" xfId="1816"/>
    <cellStyle name="20% - Accent6 8 12" xfId="1817"/>
    <cellStyle name="20% - Accent6 8 12 2" xfId="1818"/>
    <cellStyle name="20% - Accent6 8 13" xfId="1819"/>
    <cellStyle name="20% - Accent6 8 13 2" xfId="1820"/>
    <cellStyle name="20% - Accent6 8 14" xfId="1821"/>
    <cellStyle name="20% - Accent6 8 14 2" xfId="1822"/>
    <cellStyle name="20% - Accent6 8 15" xfId="1823"/>
    <cellStyle name="20% - Accent6 8 15 2" xfId="1824"/>
    <cellStyle name="20% - Accent6 8 16" xfId="1825"/>
    <cellStyle name="20% - Accent6 8 16 2" xfId="1826"/>
    <cellStyle name="20% - Accent6 8 17" xfId="1827"/>
    <cellStyle name="20% - Accent6 8 17 2" xfId="1828"/>
    <cellStyle name="20% - Accent6 8 18" xfId="1829"/>
    <cellStyle name="20% - Accent6 8 18 2" xfId="1830"/>
    <cellStyle name="20% - Accent6 8 19" xfId="1831"/>
    <cellStyle name="20% - Accent6 8 19 2" xfId="1832"/>
    <cellStyle name="20% - Accent6 8 2" xfId="1833"/>
    <cellStyle name="20% - Accent6 8 2 10" xfId="1834"/>
    <cellStyle name="20% - Accent6 8 2 10 2" xfId="1835"/>
    <cellStyle name="20% - Accent6 8 2 11" xfId="1836"/>
    <cellStyle name="20% - Accent6 8 2 11 2" xfId="1837"/>
    <cellStyle name="20% - Accent6 8 2 12" xfId="1838"/>
    <cellStyle name="20% - Accent6 8 2 12 2" xfId="1839"/>
    <cellStyle name="20% - Accent6 8 2 13" xfId="1840"/>
    <cellStyle name="20% - Accent6 8 2 13 2" xfId="1841"/>
    <cellStyle name="20% - Accent6 8 2 14" xfId="1842"/>
    <cellStyle name="20% - Accent6 8 2 14 2" xfId="1843"/>
    <cellStyle name="20% - Accent6 8 2 15" xfId="1844"/>
    <cellStyle name="20% - Accent6 8 2 15 2" xfId="1845"/>
    <cellStyle name="20% - Accent6 8 2 16" xfId="1846"/>
    <cellStyle name="20% - Accent6 8 2 16 2" xfId="1847"/>
    <cellStyle name="20% - Accent6 8 2 17" xfId="1848"/>
    <cellStyle name="20% - Accent6 8 2 17 2" xfId="1849"/>
    <cellStyle name="20% - Accent6 8 2 18" xfId="1850"/>
    <cellStyle name="20% - Accent6 8 2 18 2" xfId="1851"/>
    <cellStyle name="20% - Accent6 8 2 19" xfId="1852"/>
    <cellStyle name="20% - Accent6 8 2 19 2" xfId="1853"/>
    <cellStyle name="20% - Accent6 8 2 2" xfId="1854"/>
    <cellStyle name="20% - Accent6 8 2 2 2" xfId="1855"/>
    <cellStyle name="20% - Accent6 8 2 20" xfId="1856"/>
    <cellStyle name="20% - Accent6 8 2 20 2" xfId="1857"/>
    <cellStyle name="20% - Accent6 8 2 21" xfId="1858"/>
    <cellStyle name="20% - Accent6 8 2 21 2" xfId="1859"/>
    <cellStyle name="20% - Accent6 8 2 22" xfId="1860"/>
    <cellStyle name="20% - Accent6 8 2 3" xfId="1861"/>
    <cellStyle name="20% - Accent6 8 2 3 2" xfId="1862"/>
    <cellStyle name="20% - Accent6 8 2 4" xfId="1863"/>
    <cellStyle name="20% - Accent6 8 2 4 2" xfId="1864"/>
    <cellStyle name="20% - Accent6 8 2 5" xfId="1865"/>
    <cellStyle name="20% - Accent6 8 2 5 2" xfId="1866"/>
    <cellStyle name="20% - Accent6 8 2 6" xfId="1867"/>
    <cellStyle name="20% - Accent6 8 2 6 2" xfId="1868"/>
    <cellStyle name="20% - Accent6 8 2 7" xfId="1869"/>
    <cellStyle name="20% - Accent6 8 2 7 2" xfId="1870"/>
    <cellStyle name="20% - Accent6 8 2 8" xfId="1871"/>
    <cellStyle name="20% - Accent6 8 2 8 2" xfId="1872"/>
    <cellStyle name="20% - Accent6 8 2 9" xfId="1873"/>
    <cellStyle name="20% - Accent6 8 2 9 2" xfId="1874"/>
    <cellStyle name="20% - Accent6 8 2_Budget" xfId="1875"/>
    <cellStyle name="20% - Accent6 8 20" xfId="1876"/>
    <cellStyle name="20% - Accent6 8 20 2" xfId="1877"/>
    <cellStyle name="20% - Accent6 8 21" xfId="1878"/>
    <cellStyle name="20% - Accent6 8 21 2" xfId="1879"/>
    <cellStyle name="20% - Accent6 8 22" xfId="1880"/>
    <cellStyle name="20% - Accent6 8 22 2" xfId="1881"/>
    <cellStyle name="20% - Accent6 8 23" xfId="1882"/>
    <cellStyle name="20% - Accent6 8 3" xfId="1883"/>
    <cellStyle name="20% - Accent6 8 3 2" xfId="1884"/>
    <cellStyle name="20% - Accent6 8 4" xfId="1885"/>
    <cellStyle name="20% - Accent6 8 4 2" xfId="1886"/>
    <cellStyle name="20% - Accent6 8 5" xfId="1887"/>
    <cellStyle name="20% - Accent6 8 5 2" xfId="1888"/>
    <cellStyle name="20% - Accent6 8 6" xfId="1889"/>
    <cellStyle name="20% - Accent6 8 6 2" xfId="1890"/>
    <cellStyle name="20% - Accent6 8 7" xfId="1891"/>
    <cellStyle name="20% - Accent6 8 7 2" xfId="1892"/>
    <cellStyle name="20% - Accent6 8 8" xfId="1893"/>
    <cellStyle name="20% - Accent6 8 8 2" xfId="1894"/>
    <cellStyle name="20% - Accent6 8 9" xfId="1895"/>
    <cellStyle name="20% - Accent6 8 9 2" xfId="1896"/>
    <cellStyle name="20% - Accent6 8_Budget" xfId="1897"/>
    <cellStyle name="20% - Accent6 9" xfId="1898"/>
    <cellStyle name="20% - Accent6 9 2" xfId="1899"/>
    <cellStyle name="20% - Акцент1" xfId="1900"/>
    <cellStyle name="20% - Акцент2" xfId="1901"/>
    <cellStyle name="20% - Акцент3" xfId="1902"/>
    <cellStyle name="20% - Акцент4" xfId="1903"/>
    <cellStyle name="20% - Акцент5" xfId="1904"/>
    <cellStyle name="20% - Акцент6" xfId="1905"/>
    <cellStyle name="20% - 强调文字颜色 1" xfId="1906"/>
    <cellStyle name="20% - 强调文字颜色 2" xfId="1907"/>
    <cellStyle name="20% - 强调文字颜色 3" xfId="1908"/>
    <cellStyle name="20% - 强调文字颜色 4" xfId="1909"/>
    <cellStyle name="20% - 强调文字颜色 5" xfId="1910"/>
    <cellStyle name="20% - 强调文字颜色 6" xfId="1911"/>
    <cellStyle name="40% - Accent1 10" xfId="1912"/>
    <cellStyle name="40% - Accent1 10 2" xfId="1913"/>
    <cellStyle name="40% - Accent1 11" xfId="1914"/>
    <cellStyle name="40% - Accent1 11 2" xfId="1915"/>
    <cellStyle name="40% - Accent1 12" xfId="1916"/>
    <cellStyle name="40% - Accent1 12 2" xfId="1917"/>
    <cellStyle name="40% - Accent1 13" xfId="1918"/>
    <cellStyle name="40% - Accent1 13 2" xfId="1919"/>
    <cellStyle name="40% - Accent1 14" xfId="1920"/>
    <cellStyle name="40% - Accent1 15" xfId="1921"/>
    <cellStyle name="40% - Accent1 16" xfId="1922"/>
    <cellStyle name="40% - Accent1 17" xfId="1923"/>
    <cellStyle name="40% - Accent1 18" xfId="1924"/>
    <cellStyle name="40% - Accent1 19" xfId="1925"/>
    <cellStyle name="40% - Accent1 2" xfId="1926"/>
    <cellStyle name="40% - Accent1 2 2" xfId="1927"/>
    <cellStyle name="40% - Accent1 2 2 2" xfId="1928"/>
    <cellStyle name="40% - Accent1 2 2 3" xfId="1929"/>
    <cellStyle name="40% - Accent1 2 3" xfId="1930"/>
    <cellStyle name="40% - Accent1 2 4" xfId="1931"/>
    <cellStyle name="40% - Accent1 2 5" xfId="1932"/>
    <cellStyle name="40% - Accent1 2 6" xfId="1933"/>
    <cellStyle name="40% - Accent1 2 7" xfId="1934"/>
    <cellStyle name="40% - Accent1 20" xfId="1935"/>
    <cellStyle name="40% - Accent1 3" xfId="1936"/>
    <cellStyle name="40% - Accent1 3 2" xfId="1937"/>
    <cellStyle name="40% - Accent1 3 2 2" xfId="1938"/>
    <cellStyle name="40% - Accent1 3 3" xfId="1939"/>
    <cellStyle name="40% - Accent1 3 4" xfId="1940"/>
    <cellStyle name="40% - Accent1 3 5" xfId="1941"/>
    <cellStyle name="40% - Accent1 3 6" xfId="1942"/>
    <cellStyle name="40% - Accent1 3 7" xfId="1943"/>
    <cellStyle name="40% - Accent1 4" xfId="1944"/>
    <cellStyle name="40% - Accent1 4 2" xfId="1945"/>
    <cellStyle name="40% - Accent1 4 3" xfId="1946"/>
    <cellStyle name="40% - Accent1 4 4" xfId="1947"/>
    <cellStyle name="40% - Accent1 5" xfId="1948"/>
    <cellStyle name="40% - Accent1 5 2" xfId="1949"/>
    <cellStyle name="40% - Accent1 5 3" xfId="1950"/>
    <cellStyle name="40% - Accent1 5 4" xfId="1951"/>
    <cellStyle name="40% - Accent1 6" xfId="1952"/>
    <cellStyle name="40% - Accent1 6 2" xfId="1953"/>
    <cellStyle name="40% - Accent1 7" xfId="1954"/>
    <cellStyle name="40% - Accent1 7 2" xfId="1955"/>
    <cellStyle name="40% - Accent1 8" xfId="1956"/>
    <cellStyle name="40% - Accent1 8 10" xfId="1957"/>
    <cellStyle name="40% - Accent1 8 10 2" xfId="1958"/>
    <cellStyle name="40% - Accent1 8 11" xfId="1959"/>
    <cellStyle name="40% - Accent1 8 11 2" xfId="1960"/>
    <cellStyle name="40% - Accent1 8 12" xfId="1961"/>
    <cellStyle name="40% - Accent1 8 12 2" xfId="1962"/>
    <cellStyle name="40% - Accent1 8 13" xfId="1963"/>
    <cellStyle name="40% - Accent1 8 13 2" xfId="1964"/>
    <cellStyle name="40% - Accent1 8 14" xfId="1965"/>
    <cellStyle name="40% - Accent1 8 14 2" xfId="1966"/>
    <cellStyle name="40% - Accent1 8 15" xfId="1967"/>
    <cellStyle name="40% - Accent1 8 15 2" xfId="1968"/>
    <cellStyle name="40% - Accent1 8 16" xfId="1969"/>
    <cellStyle name="40% - Accent1 8 16 2" xfId="1970"/>
    <cellStyle name="40% - Accent1 8 17" xfId="1971"/>
    <cellStyle name="40% - Accent1 8 17 2" xfId="1972"/>
    <cellStyle name="40% - Accent1 8 18" xfId="1973"/>
    <cellStyle name="40% - Accent1 8 18 2" xfId="1974"/>
    <cellStyle name="40% - Accent1 8 19" xfId="1975"/>
    <cellStyle name="40% - Accent1 8 19 2" xfId="1976"/>
    <cellStyle name="40% - Accent1 8 2" xfId="1977"/>
    <cellStyle name="40% - Accent1 8 2 10" xfId="1978"/>
    <cellStyle name="40% - Accent1 8 2 10 2" xfId="1979"/>
    <cellStyle name="40% - Accent1 8 2 11" xfId="1980"/>
    <cellStyle name="40% - Accent1 8 2 11 2" xfId="1981"/>
    <cellStyle name="40% - Accent1 8 2 12" xfId="1982"/>
    <cellStyle name="40% - Accent1 8 2 12 2" xfId="1983"/>
    <cellStyle name="40% - Accent1 8 2 13" xfId="1984"/>
    <cellStyle name="40% - Accent1 8 2 13 2" xfId="1985"/>
    <cellStyle name="40% - Accent1 8 2 14" xfId="1986"/>
    <cellStyle name="40% - Accent1 8 2 14 2" xfId="1987"/>
    <cellStyle name="40% - Accent1 8 2 15" xfId="1988"/>
    <cellStyle name="40% - Accent1 8 2 15 2" xfId="1989"/>
    <cellStyle name="40% - Accent1 8 2 16" xfId="1990"/>
    <cellStyle name="40% - Accent1 8 2 16 2" xfId="1991"/>
    <cellStyle name="40% - Accent1 8 2 17" xfId="1992"/>
    <cellStyle name="40% - Accent1 8 2 17 2" xfId="1993"/>
    <cellStyle name="40% - Accent1 8 2 18" xfId="1994"/>
    <cellStyle name="40% - Accent1 8 2 18 2" xfId="1995"/>
    <cellStyle name="40% - Accent1 8 2 19" xfId="1996"/>
    <cellStyle name="40% - Accent1 8 2 19 2" xfId="1997"/>
    <cellStyle name="40% - Accent1 8 2 2" xfId="1998"/>
    <cellStyle name="40% - Accent1 8 2 2 2" xfId="1999"/>
    <cellStyle name="40% - Accent1 8 2 20" xfId="2000"/>
    <cellStyle name="40% - Accent1 8 2 20 2" xfId="2001"/>
    <cellStyle name="40% - Accent1 8 2 21" xfId="2002"/>
    <cellStyle name="40% - Accent1 8 2 21 2" xfId="2003"/>
    <cellStyle name="40% - Accent1 8 2 22" xfId="2004"/>
    <cellStyle name="40% - Accent1 8 2 3" xfId="2005"/>
    <cellStyle name="40% - Accent1 8 2 3 2" xfId="2006"/>
    <cellStyle name="40% - Accent1 8 2 4" xfId="2007"/>
    <cellStyle name="40% - Accent1 8 2 4 2" xfId="2008"/>
    <cellStyle name="40% - Accent1 8 2 5" xfId="2009"/>
    <cellStyle name="40% - Accent1 8 2 5 2" xfId="2010"/>
    <cellStyle name="40% - Accent1 8 2 6" xfId="2011"/>
    <cellStyle name="40% - Accent1 8 2 6 2" xfId="2012"/>
    <cellStyle name="40% - Accent1 8 2 7" xfId="2013"/>
    <cellStyle name="40% - Accent1 8 2 7 2" xfId="2014"/>
    <cellStyle name="40% - Accent1 8 2 8" xfId="2015"/>
    <cellStyle name="40% - Accent1 8 2 8 2" xfId="2016"/>
    <cellStyle name="40% - Accent1 8 2 9" xfId="2017"/>
    <cellStyle name="40% - Accent1 8 2 9 2" xfId="2018"/>
    <cellStyle name="40% - Accent1 8 2_Budget" xfId="2019"/>
    <cellStyle name="40% - Accent1 8 20" xfId="2020"/>
    <cellStyle name="40% - Accent1 8 20 2" xfId="2021"/>
    <cellStyle name="40% - Accent1 8 21" xfId="2022"/>
    <cellStyle name="40% - Accent1 8 21 2" xfId="2023"/>
    <cellStyle name="40% - Accent1 8 22" xfId="2024"/>
    <cellStyle name="40% - Accent1 8 22 2" xfId="2025"/>
    <cellStyle name="40% - Accent1 8 23" xfId="2026"/>
    <cellStyle name="40% - Accent1 8 3" xfId="2027"/>
    <cellStyle name="40% - Accent1 8 3 2" xfId="2028"/>
    <cellStyle name="40% - Accent1 8 4" xfId="2029"/>
    <cellStyle name="40% - Accent1 8 4 2" xfId="2030"/>
    <cellStyle name="40% - Accent1 8 5" xfId="2031"/>
    <cellStyle name="40% - Accent1 8 5 2" xfId="2032"/>
    <cellStyle name="40% - Accent1 8 6" xfId="2033"/>
    <cellStyle name="40% - Accent1 8 6 2" xfId="2034"/>
    <cellStyle name="40% - Accent1 8 7" xfId="2035"/>
    <cellStyle name="40% - Accent1 8 7 2" xfId="2036"/>
    <cellStyle name="40% - Accent1 8 8" xfId="2037"/>
    <cellStyle name="40% - Accent1 8 8 2" xfId="2038"/>
    <cellStyle name="40% - Accent1 8 9" xfId="2039"/>
    <cellStyle name="40% - Accent1 8 9 2" xfId="2040"/>
    <cellStyle name="40% - Accent1 8_Budget" xfId="2041"/>
    <cellStyle name="40% - Accent1 9" xfId="2042"/>
    <cellStyle name="40% - Accent1 9 2" xfId="2043"/>
    <cellStyle name="40% - Accent2 10" xfId="2044"/>
    <cellStyle name="40% - Accent2 10 2" xfId="2045"/>
    <cellStyle name="40% - Accent2 11" xfId="2046"/>
    <cellStyle name="40% - Accent2 11 2" xfId="2047"/>
    <cellStyle name="40% - Accent2 12" xfId="2048"/>
    <cellStyle name="40% - Accent2 12 2" xfId="2049"/>
    <cellStyle name="40% - Accent2 13" xfId="2050"/>
    <cellStyle name="40% - Accent2 14" xfId="2051"/>
    <cellStyle name="40% - Accent2 15" xfId="2052"/>
    <cellStyle name="40% - Accent2 16" xfId="2053"/>
    <cellStyle name="40% - Accent2 17" xfId="2054"/>
    <cellStyle name="40% - Accent2 18" xfId="2055"/>
    <cellStyle name="40% - Accent2 19" xfId="2056"/>
    <cellStyle name="40% - Accent2 2" xfId="2057"/>
    <cellStyle name="40% - Accent2 2 2" xfId="2058"/>
    <cellStyle name="40% - Accent2 2 2 2" xfId="2059"/>
    <cellStyle name="40% - Accent2 2 2 3" xfId="2060"/>
    <cellStyle name="40% - Accent2 2 3" xfId="2061"/>
    <cellStyle name="40% - Accent2 2 4" xfId="2062"/>
    <cellStyle name="40% - Accent2 2 5" xfId="2063"/>
    <cellStyle name="40% - Accent2 2 6" xfId="2064"/>
    <cellStyle name="40% - Accent2 3" xfId="2065"/>
    <cellStyle name="40% - Accent2 3 2" xfId="2066"/>
    <cellStyle name="40% - Accent2 3 2 2" xfId="2067"/>
    <cellStyle name="40% - Accent2 3 3" xfId="2068"/>
    <cellStyle name="40% - Accent2 3 4" xfId="2069"/>
    <cellStyle name="40% - Accent2 3 5" xfId="2070"/>
    <cellStyle name="40% - Accent2 3 6" xfId="2071"/>
    <cellStyle name="40% - Accent2 3 7" xfId="2072"/>
    <cellStyle name="40% - Accent2 4" xfId="2073"/>
    <cellStyle name="40% - Accent2 4 2" xfId="2074"/>
    <cellStyle name="40% - Accent2 4 3" xfId="2075"/>
    <cellStyle name="40% - Accent2 4 4" xfId="2076"/>
    <cellStyle name="40% - Accent2 5" xfId="2077"/>
    <cellStyle name="40% - Accent2 5 2" xfId="2078"/>
    <cellStyle name="40% - Accent2 5 3" xfId="2079"/>
    <cellStyle name="40% - Accent2 5 4" xfId="2080"/>
    <cellStyle name="40% - Accent2 6" xfId="2081"/>
    <cellStyle name="40% - Accent2 6 2" xfId="2082"/>
    <cellStyle name="40% - Accent2 7" xfId="2083"/>
    <cellStyle name="40% - Accent2 7 10" xfId="2084"/>
    <cellStyle name="40% - Accent2 7 10 2" xfId="2085"/>
    <cellStyle name="40% - Accent2 7 11" xfId="2086"/>
    <cellStyle name="40% - Accent2 7 11 2" xfId="2087"/>
    <cellStyle name="40% - Accent2 7 12" xfId="2088"/>
    <cellStyle name="40% - Accent2 7 12 2" xfId="2089"/>
    <cellStyle name="40% - Accent2 7 13" xfId="2090"/>
    <cellStyle name="40% - Accent2 7 13 2" xfId="2091"/>
    <cellStyle name="40% - Accent2 7 14" xfId="2092"/>
    <cellStyle name="40% - Accent2 7 14 2" xfId="2093"/>
    <cellStyle name="40% - Accent2 7 15" xfId="2094"/>
    <cellStyle name="40% - Accent2 7 15 2" xfId="2095"/>
    <cellStyle name="40% - Accent2 7 16" xfId="2096"/>
    <cellStyle name="40% - Accent2 7 16 2" xfId="2097"/>
    <cellStyle name="40% - Accent2 7 17" xfId="2098"/>
    <cellStyle name="40% - Accent2 7 17 2" xfId="2099"/>
    <cellStyle name="40% - Accent2 7 18" xfId="2100"/>
    <cellStyle name="40% - Accent2 7 18 2" xfId="2101"/>
    <cellStyle name="40% - Accent2 7 19" xfId="2102"/>
    <cellStyle name="40% - Accent2 7 19 2" xfId="2103"/>
    <cellStyle name="40% - Accent2 7 2" xfId="2104"/>
    <cellStyle name="40% - Accent2 7 2 10" xfId="2105"/>
    <cellStyle name="40% - Accent2 7 2 10 2" xfId="2106"/>
    <cellStyle name="40% - Accent2 7 2 11" xfId="2107"/>
    <cellStyle name="40% - Accent2 7 2 11 2" xfId="2108"/>
    <cellStyle name="40% - Accent2 7 2 12" xfId="2109"/>
    <cellStyle name="40% - Accent2 7 2 12 2" xfId="2110"/>
    <cellStyle name="40% - Accent2 7 2 13" xfId="2111"/>
    <cellStyle name="40% - Accent2 7 2 13 2" xfId="2112"/>
    <cellStyle name="40% - Accent2 7 2 14" xfId="2113"/>
    <cellStyle name="40% - Accent2 7 2 14 2" xfId="2114"/>
    <cellStyle name="40% - Accent2 7 2 15" xfId="2115"/>
    <cellStyle name="40% - Accent2 7 2 15 2" xfId="2116"/>
    <cellStyle name="40% - Accent2 7 2 16" xfId="2117"/>
    <cellStyle name="40% - Accent2 7 2 16 2" xfId="2118"/>
    <cellStyle name="40% - Accent2 7 2 17" xfId="2119"/>
    <cellStyle name="40% - Accent2 7 2 17 2" xfId="2120"/>
    <cellStyle name="40% - Accent2 7 2 18" xfId="2121"/>
    <cellStyle name="40% - Accent2 7 2 18 2" xfId="2122"/>
    <cellStyle name="40% - Accent2 7 2 19" xfId="2123"/>
    <cellStyle name="40% - Accent2 7 2 19 2" xfId="2124"/>
    <cellStyle name="40% - Accent2 7 2 2" xfId="2125"/>
    <cellStyle name="40% - Accent2 7 2 2 2" xfId="2126"/>
    <cellStyle name="40% - Accent2 7 2 20" xfId="2127"/>
    <cellStyle name="40% - Accent2 7 2 20 2" xfId="2128"/>
    <cellStyle name="40% - Accent2 7 2 21" xfId="2129"/>
    <cellStyle name="40% - Accent2 7 2 21 2" xfId="2130"/>
    <cellStyle name="40% - Accent2 7 2 22" xfId="2131"/>
    <cellStyle name="40% - Accent2 7 2 3" xfId="2132"/>
    <cellStyle name="40% - Accent2 7 2 3 2" xfId="2133"/>
    <cellStyle name="40% - Accent2 7 2 4" xfId="2134"/>
    <cellStyle name="40% - Accent2 7 2 4 2" xfId="2135"/>
    <cellStyle name="40% - Accent2 7 2 5" xfId="2136"/>
    <cellStyle name="40% - Accent2 7 2 5 2" xfId="2137"/>
    <cellStyle name="40% - Accent2 7 2 6" xfId="2138"/>
    <cellStyle name="40% - Accent2 7 2 6 2" xfId="2139"/>
    <cellStyle name="40% - Accent2 7 2 7" xfId="2140"/>
    <cellStyle name="40% - Accent2 7 2 7 2" xfId="2141"/>
    <cellStyle name="40% - Accent2 7 2 8" xfId="2142"/>
    <cellStyle name="40% - Accent2 7 2 8 2" xfId="2143"/>
    <cellStyle name="40% - Accent2 7 2 9" xfId="2144"/>
    <cellStyle name="40% - Accent2 7 2 9 2" xfId="2145"/>
    <cellStyle name="40% - Accent2 7 2_Budget" xfId="2146"/>
    <cellStyle name="40% - Accent2 7 20" xfId="2147"/>
    <cellStyle name="40% - Accent2 7 20 2" xfId="2148"/>
    <cellStyle name="40% - Accent2 7 21" xfId="2149"/>
    <cellStyle name="40% - Accent2 7 21 2" xfId="2150"/>
    <cellStyle name="40% - Accent2 7 22" xfId="2151"/>
    <cellStyle name="40% - Accent2 7 22 2" xfId="2152"/>
    <cellStyle name="40% - Accent2 7 23" xfId="2153"/>
    <cellStyle name="40% - Accent2 7 3" xfId="2154"/>
    <cellStyle name="40% - Accent2 7 3 2" xfId="2155"/>
    <cellStyle name="40% - Accent2 7 4" xfId="2156"/>
    <cellStyle name="40% - Accent2 7 4 2" xfId="2157"/>
    <cellStyle name="40% - Accent2 7 5" xfId="2158"/>
    <cellStyle name="40% - Accent2 7 5 2" xfId="2159"/>
    <cellStyle name="40% - Accent2 7 6" xfId="2160"/>
    <cellStyle name="40% - Accent2 7 6 2" xfId="2161"/>
    <cellStyle name="40% - Accent2 7 7" xfId="2162"/>
    <cellStyle name="40% - Accent2 7 7 2" xfId="2163"/>
    <cellStyle name="40% - Accent2 7 8" xfId="2164"/>
    <cellStyle name="40% - Accent2 7 8 2" xfId="2165"/>
    <cellStyle name="40% - Accent2 7 9" xfId="2166"/>
    <cellStyle name="40% - Accent2 7 9 2" xfId="2167"/>
    <cellStyle name="40% - Accent2 7_Budget" xfId="2168"/>
    <cellStyle name="40% - Accent2 8" xfId="2169"/>
    <cellStyle name="40% - Accent2 8 2" xfId="2170"/>
    <cellStyle name="40% - Accent2 9" xfId="2171"/>
    <cellStyle name="40% - Accent2 9 2" xfId="2172"/>
    <cellStyle name="40% - Accent3 10" xfId="2173"/>
    <cellStyle name="40% - Accent3 10 2" xfId="2174"/>
    <cellStyle name="40% - Accent3 11" xfId="2175"/>
    <cellStyle name="40% - Accent3 11 2" xfId="2176"/>
    <cellStyle name="40% - Accent3 12" xfId="2177"/>
    <cellStyle name="40% - Accent3 12 2" xfId="2178"/>
    <cellStyle name="40% - Accent3 13" xfId="2179"/>
    <cellStyle name="40% - Accent3 13 2" xfId="2180"/>
    <cellStyle name="40% - Accent3 14" xfId="2181"/>
    <cellStyle name="40% - Accent3 14 10" xfId="2182"/>
    <cellStyle name="40% - Accent3 14 10 2" xfId="2183"/>
    <cellStyle name="40% - Accent3 14 11" xfId="2184"/>
    <cellStyle name="40% - Accent3 14 11 2" xfId="2185"/>
    <cellStyle name="40% - Accent3 14 12" xfId="2186"/>
    <cellStyle name="40% - Accent3 14 12 2" xfId="2187"/>
    <cellStyle name="40% - Accent3 14 13" xfId="2188"/>
    <cellStyle name="40% - Accent3 14 13 2" xfId="2189"/>
    <cellStyle name="40% - Accent3 14 14" xfId="2190"/>
    <cellStyle name="40% - Accent3 14 14 2" xfId="2191"/>
    <cellStyle name="40% - Accent3 14 15" xfId="2192"/>
    <cellStyle name="40% - Accent3 14 15 2" xfId="2193"/>
    <cellStyle name="40% - Accent3 14 16" xfId="2194"/>
    <cellStyle name="40% - Accent3 14 16 2" xfId="2195"/>
    <cellStyle name="40% - Accent3 14 17" xfId="2196"/>
    <cellStyle name="40% - Accent3 14 17 2" xfId="2197"/>
    <cellStyle name="40% - Accent3 14 18" xfId="2198"/>
    <cellStyle name="40% - Accent3 14 18 2" xfId="2199"/>
    <cellStyle name="40% - Accent3 14 19" xfId="2200"/>
    <cellStyle name="40% - Accent3 14 19 2" xfId="2201"/>
    <cellStyle name="40% - Accent3 14 2" xfId="2202"/>
    <cellStyle name="40% - Accent3 14 2 2" xfId="2203"/>
    <cellStyle name="40% - Accent3 14 20" xfId="2204"/>
    <cellStyle name="40% - Accent3 14 20 2" xfId="2205"/>
    <cellStyle name="40% - Accent3 14 21" xfId="2206"/>
    <cellStyle name="40% - Accent3 14 21 2" xfId="2207"/>
    <cellStyle name="40% - Accent3 14 22" xfId="2208"/>
    <cellStyle name="40% - Accent3 14 3" xfId="2209"/>
    <cellStyle name="40% - Accent3 14 3 2" xfId="2210"/>
    <cellStyle name="40% - Accent3 14 4" xfId="2211"/>
    <cellStyle name="40% - Accent3 14 4 2" xfId="2212"/>
    <cellStyle name="40% - Accent3 14 5" xfId="2213"/>
    <cellStyle name="40% - Accent3 14 5 2" xfId="2214"/>
    <cellStyle name="40% - Accent3 14 6" xfId="2215"/>
    <cellStyle name="40% - Accent3 14 6 2" xfId="2216"/>
    <cellStyle name="40% - Accent3 14 7" xfId="2217"/>
    <cellStyle name="40% - Accent3 14 7 2" xfId="2218"/>
    <cellStyle name="40% - Accent3 14 8" xfId="2219"/>
    <cellStyle name="40% - Accent3 14 8 2" xfId="2220"/>
    <cellStyle name="40% - Accent3 14 9" xfId="2221"/>
    <cellStyle name="40% - Accent3 14 9 2" xfId="2222"/>
    <cellStyle name="40% - Accent3 14_Budget" xfId="2223"/>
    <cellStyle name="40% - Accent3 15" xfId="2224"/>
    <cellStyle name="40% - Accent3 16" xfId="2225"/>
    <cellStyle name="40% - Accent3 17" xfId="2226"/>
    <cellStyle name="40% - Accent3 18" xfId="2227"/>
    <cellStyle name="40% - Accent3 19" xfId="2228"/>
    <cellStyle name="40% - Accent3 2" xfId="2229"/>
    <cellStyle name="40% - Accent3 2 2" xfId="2230"/>
    <cellStyle name="40% - Accent3 2 2 2" xfId="2231"/>
    <cellStyle name="40% - Accent3 2 2 3" xfId="2232"/>
    <cellStyle name="40% - Accent3 2 3" xfId="2233"/>
    <cellStyle name="40% - Accent3 2 4" xfId="2234"/>
    <cellStyle name="40% - Accent3 2 5" xfId="2235"/>
    <cellStyle name="40% - Accent3 2 6" xfId="2236"/>
    <cellStyle name="40% - Accent3 2 7" xfId="2237"/>
    <cellStyle name="40% - Accent3 20" xfId="2238"/>
    <cellStyle name="40% - Accent3 21" xfId="2239"/>
    <cellStyle name="40% - Accent3 22" xfId="2240"/>
    <cellStyle name="40% - Accent3 23" xfId="2241"/>
    <cellStyle name="40% - Accent3 24" xfId="2242"/>
    <cellStyle name="40% - Accent3 25" xfId="2243"/>
    <cellStyle name="40% - Accent3 26" xfId="2244"/>
    <cellStyle name="40% - Accent3 27" xfId="2245"/>
    <cellStyle name="40% - Accent3 28" xfId="2246"/>
    <cellStyle name="40% - Accent3 29" xfId="2247"/>
    <cellStyle name="40% - Accent3 3" xfId="2248"/>
    <cellStyle name="40% - Accent3 3 2" xfId="2249"/>
    <cellStyle name="40% - Accent3 3 2 2" xfId="2250"/>
    <cellStyle name="40% - Accent3 3 3" xfId="2251"/>
    <cellStyle name="40% - Accent3 3 4" xfId="2252"/>
    <cellStyle name="40% - Accent3 3 5" xfId="2253"/>
    <cellStyle name="40% - Accent3 3 6" xfId="2254"/>
    <cellStyle name="40% - Accent3 3 7" xfId="2255"/>
    <cellStyle name="40% - Accent3 30" xfId="2256"/>
    <cellStyle name="40% - Accent3 31" xfId="2257"/>
    <cellStyle name="40% - Accent3 32" xfId="2258"/>
    <cellStyle name="40% - Accent3 33" xfId="2259"/>
    <cellStyle name="40% - Accent3 34" xfId="2260"/>
    <cellStyle name="40% - Accent3 35" xfId="2261"/>
    <cellStyle name="40% - Accent3 36" xfId="2262"/>
    <cellStyle name="40% - Accent3 37" xfId="2263"/>
    <cellStyle name="40% - Accent3 38" xfId="2264"/>
    <cellStyle name="40% - Accent3 39" xfId="2265"/>
    <cellStyle name="40% - Accent3 4" xfId="2266"/>
    <cellStyle name="40% - Accent3 4 2" xfId="2267"/>
    <cellStyle name="40% - Accent3 4 3" xfId="2268"/>
    <cellStyle name="40% - Accent3 4 4" xfId="2269"/>
    <cellStyle name="40% - Accent3 40" xfId="2270"/>
    <cellStyle name="40% - Accent3 41" xfId="2271"/>
    <cellStyle name="40% - Accent3 5" xfId="2272"/>
    <cellStyle name="40% - Accent3 5 2" xfId="2273"/>
    <cellStyle name="40% - Accent3 5 3" xfId="2274"/>
    <cellStyle name="40% - Accent3 5 4" xfId="2275"/>
    <cellStyle name="40% - Accent3 6" xfId="2276"/>
    <cellStyle name="40% - Accent3 6 2" xfId="2277"/>
    <cellStyle name="40% - Accent3 7" xfId="2278"/>
    <cellStyle name="40% - Accent3 7 2" xfId="2279"/>
    <cellStyle name="40% - Accent3 8" xfId="2280"/>
    <cellStyle name="40% - Accent3 8 10" xfId="2281"/>
    <cellStyle name="40% - Accent3 8 10 2" xfId="2282"/>
    <cellStyle name="40% - Accent3 8 11" xfId="2283"/>
    <cellStyle name="40% - Accent3 8 11 2" xfId="2284"/>
    <cellStyle name="40% - Accent3 8 12" xfId="2285"/>
    <cellStyle name="40% - Accent3 8 12 2" xfId="2286"/>
    <cellStyle name="40% - Accent3 8 13" xfId="2287"/>
    <cellStyle name="40% - Accent3 8 13 2" xfId="2288"/>
    <cellStyle name="40% - Accent3 8 14" xfId="2289"/>
    <cellStyle name="40% - Accent3 8 14 2" xfId="2290"/>
    <cellStyle name="40% - Accent3 8 15" xfId="2291"/>
    <cellStyle name="40% - Accent3 8 15 2" xfId="2292"/>
    <cellStyle name="40% - Accent3 8 16" xfId="2293"/>
    <cellStyle name="40% - Accent3 8 16 2" xfId="2294"/>
    <cellStyle name="40% - Accent3 8 17" xfId="2295"/>
    <cellStyle name="40% - Accent3 8 17 2" xfId="2296"/>
    <cellStyle name="40% - Accent3 8 18" xfId="2297"/>
    <cellStyle name="40% - Accent3 8 18 2" xfId="2298"/>
    <cellStyle name="40% - Accent3 8 19" xfId="2299"/>
    <cellStyle name="40% - Accent3 8 19 2" xfId="2300"/>
    <cellStyle name="40% - Accent3 8 2" xfId="2301"/>
    <cellStyle name="40% - Accent3 8 2 10" xfId="2302"/>
    <cellStyle name="40% - Accent3 8 2 10 2" xfId="2303"/>
    <cellStyle name="40% - Accent3 8 2 11" xfId="2304"/>
    <cellStyle name="40% - Accent3 8 2 11 2" xfId="2305"/>
    <cellStyle name="40% - Accent3 8 2 12" xfId="2306"/>
    <cellStyle name="40% - Accent3 8 2 12 2" xfId="2307"/>
    <cellStyle name="40% - Accent3 8 2 13" xfId="2308"/>
    <cellStyle name="40% - Accent3 8 2 13 2" xfId="2309"/>
    <cellStyle name="40% - Accent3 8 2 14" xfId="2310"/>
    <cellStyle name="40% - Accent3 8 2 14 2" xfId="2311"/>
    <cellStyle name="40% - Accent3 8 2 15" xfId="2312"/>
    <cellStyle name="40% - Accent3 8 2 15 2" xfId="2313"/>
    <cellStyle name="40% - Accent3 8 2 16" xfId="2314"/>
    <cellStyle name="40% - Accent3 8 2 16 2" xfId="2315"/>
    <cellStyle name="40% - Accent3 8 2 17" xfId="2316"/>
    <cellStyle name="40% - Accent3 8 2 17 2" xfId="2317"/>
    <cellStyle name="40% - Accent3 8 2 18" xfId="2318"/>
    <cellStyle name="40% - Accent3 8 2 18 2" xfId="2319"/>
    <cellStyle name="40% - Accent3 8 2 19" xfId="2320"/>
    <cellStyle name="40% - Accent3 8 2 19 2" xfId="2321"/>
    <cellStyle name="40% - Accent3 8 2 2" xfId="2322"/>
    <cellStyle name="40% - Accent3 8 2 2 2" xfId="2323"/>
    <cellStyle name="40% - Accent3 8 2 20" xfId="2324"/>
    <cellStyle name="40% - Accent3 8 2 20 2" xfId="2325"/>
    <cellStyle name="40% - Accent3 8 2 21" xfId="2326"/>
    <cellStyle name="40% - Accent3 8 2 21 2" xfId="2327"/>
    <cellStyle name="40% - Accent3 8 2 22" xfId="2328"/>
    <cellStyle name="40% - Accent3 8 2 3" xfId="2329"/>
    <cellStyle name="40% - Accent3 8 2 3 2" xfId="2330"/>
    <cellStyle name="40% - Accent3 8 2 4" xfId="2331"/>
    <cellStyle name="40% - Accent3 8 2 4 2" xfId="2332"/>
    <cellStyle name="40% - Accent3 8 2 5" xfId="2333"/>
    <cellStyle name="40% - Accent3 8 2 5 2" xfId="2334"/>
    <cellStyle name="40% - Accent3 8 2 6" xfId="2335"/>
    <cellStyle name="40% - Accent3 8 2 6 2" xfId="2336"/>
    <cellStyle name="40% - Accent3 8 2 7" xfId="2337"/>
    <cellStyle name="40% - Accent3 8 2 7 2" xfId="2338"/>
    <cellStyle name="40% - Accent3 8 2 8" xfId="2339"/>
    <cellStyle name="40% - Accent3 8 2 8 2" xfId="2340"/>
    <cellStyle name="40% - Accent3 8 2 9" xfId="2341"/>
    <cellStyle name="40% - Accent3 8 2 9 2" xfId="2342"/>
    <cellStyle name="40% - Accent3 8 2_Budget" xfId="2343"/>
    <cellStyle name="40% - Accent3 8 20" xfId="2344"/>
    <cellStyle name="40% - Accent3 8 20 2" xfId="2345"/>
    <cellStyle name="40% - Accent3 8 21" xfId="2346"/>
    <cellStyle name="40% - Accent3 8 21 2" xfId="2347"/>
    <cellStyle name="40% - Accent3 8 22" xfId="2348"/>
    <cellStyle name="40% - Accent3 8 22 2" xfId="2349"/>
    <cellStyle name="40% - Accent3 8 23" xfId="2350"/>
    <cellStyle name="40% - Accent3 8 23 2" xfId="2351"/>
    <cellStyle name="40% - Accent3 8 24" xfId="2352"/>
    <cellStyle name="40% - Accent3 8 3" xfId="2353"/>
    <cellStyle name="40% - Accent3 8 3 10" xfId="2354"/>
    <cellStyle name="40% - Accent3 8 3 10 2" xfId="2355"/>
    <cellStyle name="40% - Accent3 8 3 11" xfId="2356"/>
    <cellStyle name="40% - Accent3 8 3 11 2" xfId="2357"/>
    <cellStyle name="40% - Accent3 8 3 12" xfId="2358"/>
    <cellStyle name="40% - Accent3 8 3 12 2" xfId="2359"/>
    <cellStyle name="40% - Accent3 8 3 13" xfId="2360"/>
    <cellStyle name="40% - Accent3 8 3 13 2" xfId="2361"/>
    <cellStyle name="40% - Accent3 8 3 14" xfId="2362"/>
    <cellStyle name="40% - Accent3 8 3 14 2" xfId="2363"/>
    <cellStyle name="40% - Accent3 8 3 15" xfId="2364"/>
    <cellStyle name="40% - Accent3 8 3 15 2" xfId="2365"/>
    <cellStyle name="40% - Accent3 8 3 16" xfId="2366"/>
    <cellStyle name="40% - Accent3 8 3 16 2" xfId="2367"/>
    <cellStyle name="40% - Accent3 8 3 17" xfId="2368"/>
    <cellStyle name="40% - Accent3 8 3 17 2" xfId="2369"/>
    <cellStyle name="40% - Accent3 8 3 18" xfId="2370"/>
    <cellStyle name="40% - Accent3 8 3 18 2" xfId="2371"/>
    <cellStyle name="40% - Accent3 8 3 19" xfId="2372"/>
    <cellStyle name="40% - Accent3 8 3 19 2" xfId="2373"/>
    <cellStyle name="40% - Accent3 8 3 2" xfId="2374"/>
    <cellStyle name="40% - Accent3 8 3 2 2" xfId="2375"/>
    <cellStyle name="40% - Accent3 8 3 20" xfId="2376"/>
    <cellStyle name="40% - Accent3 8 3 20 2" xfId="2377"/>
    <cellStyle name="40% - Accent3 8 3 21" xfId="2378"/>
    <cellStyle name="40% - Accent3 8 3 21 2" xfId="2379"/>
    <cellStyle name="40% - Accent3 8 3 22" xfId="2380"/>
    <cellStyle name="40% - Accent3 8 3 3" xfId="2381"/>
    <cellStyle name="40% - Accent3 8 3 3 2" xfId="2382"/>
    <cellStyle name="40% - Accent3 8 3 4" xfId="2383"/>
    <cellStyle name="40% - Accent3 8 3 4 2" xfId="2384"/>
    <cellStyle name="40% - Accent3 8 3 5" xfId="2385"/>
    <cellStyle name="40% - Accent3 8 3 5 2" xfId="2386"/>
    <cellStyle name="40% - Accent3 8 3 6" xfId="2387"/>
    <cellStyle name="40% - Accent3 8 3 6 2" xfId="2388"/>
    <cellStyle name="40% - Accent3 8 3 7" xfId="2389"/>
    <cellStyle name="40% - Accent3 8 3 7 2" xfId="2390"/>
    <cellStyle name="40% - Accent3 8 3 8" xfId="2391"/>
    <cellStyle name="40% - Accent3 8 3 8 2" xfId="2392"/>
    <cellStyle name="40% - Accent3 8 3 9" xfId="2393"/>
    <cellStyle name="40% - Accent3 8 3 9 2" xfId="2394"/>
    <cellStyle name="40% - Accent3 8 3_Budget" xfId="2395"/>
    <cellStyle name="40% - Accent3 8 4" xfId="2396"/>
    <cellStyle name="40% - Accent3 8 4 2" xfId="2397"/>
    <cellStyle name="40% - Accent3 8 5" xfId="2398"/>
    <cellStyle name="40% - Accent3 8 5 2" xfId="2399"/>
    <cellStyle name="40% - Accent3 8 6" xfId="2400"/>
    <cellStyle name="40% - Accent3 8 6 2" xfId="2401"/>
    <cellStyle name="40% - Accent3 8 7" xfId="2402"/>
    <cellStyle name="40% - Accent3 8 7 2" xfId="2403"/>
    <cellStyle name="40% - Accent3 8 8" xfId="2404"/>
    <cellStyle name="40% - Accent3 8 8 2" xfId="2405"/>
    <cellStyle name="40% - Accent3 8 9" xfId="2406"/>
    <cellStyle name="40% - Accent3 8 9 2" xfId="2407"/>
    <cellStyle name="40% - Accent3 8_Budget" xfId="2408"/>
    <cellStyle name="40% - Accent3 9" xfId="2409"/>
    <cellStyle name="40% - Accent3 9 2" xfId="2410"/>
    <cellStyle name="40% - Accent4 10" xfId="2411"/>
    <cellStyle name="40% - Accent4 10 2" xfId="2412"/>
    <cellStyle name="40% - Accent4 11" xfId="2413"/>
    <cellStyle name="40% - Accent4 11 2" xfId="2414"/>
    <cellStyle name="40% - Accent4 12" xfId="2415"/>
    <cellStyle name="40% - Accent4 12 2" xfId="2416"/>
    <cellStyle name="40% - Accent4 13" xfId="2417"/>
    <cellStyle name="40% - Accent4 13 2" xfId="2418"/>
    <cellStyle name="40% - Accent4 14" xfId="2419"/>
    <cellStyle name="40% - Accent4 15" xfId="2420"/>
    <cellStyle name="40% - Accent4 16" xfId="2421"/>
    <cellStyle name="40% - Accent4 17" xfId="2422"/>
    <cellStyle name="40% - Accent4 18" xfId="2423"/>
    <cellStyle name="40% - Accent4 19" xfId="2424"/>
    <cellStyle name="40% - Accent4 2" xfId="2425"/>
    <cellStyle name="40% - Accent4 2 2" xfId="2426"/>
    <cellStyle name="40% - Accent4 2 2 2" xfId="2427"/>
    <cellStyle name="40% - Accent4 2 2 3" xfId="2428"/>
    <cellStyle name="40% - Accent4 2 3" xfId="2429"/>
    <cellStyle name="40% - Accent4 2 4" xfId="2430"/>
    <cellStyle name="40% - Accent4 2 5" xfId="2431"/>
    <cellStyle name="40% - Accent4 2 6" xfId="2432"/>
    <cellStyle name="40% - Accent4 2 7" xfId="2433"/>
    <cellStyle name="40% - Accent4 20" xfId="2434"/>
    <cellStyle name="40% - Accent4 3" xfId="2435"/>
    <cellStyle name="40% - Accent4 3 2" xfId="2436"/>
    <cellStyle name="40% - Accent4 3 2 2" xfId="2437"/>
    <cellStyle name="40% - Accent4 3 3" xfId="2438"/>
    <cellStyle name="40% - Accent4 3 4" xfId="2439"/>
    <cellStyle name="40% - Accent4 3 5" xfId="2440"/>
    <cellStyle name="40% - Accent4 3 6" xfId="2441"/>
    <cellStyle name="40% - Accent4 3 7" xfId="2442"/>
    <cellStyle name="40% - Accent4 4" xfId="2443"/>
    <cellStyle name="40% - Accent4 4 2" xfId="2444"/>
    <cellStyle name="40% - Accent4 4 3" xfId="2445"/>
    <cellStyle name="40% - Accent4 4 4" xfId="2446"/>
    <cellStyle name="40% - Accent4 5" xfId="2447"/>
    <cellStyle name="40% - Accent4 5 2" xfId="2448"/>
    <cellStyle name="40% - Accent4 5 3" xfId="2449"/>
    <cellStyle name="40% - Accent4 5 4" xfId="2450"/>
    <cellStyle name="40% - Accent4 6" xfId="2451"/>
    <cellStyle name="40% - Accent4 6 2" xfId="2452"/>
    <cellStyle name="40% - Accent4 7" xfId="2453"/>
    <cellStyle name="40% - Accent4 7 2" xfId="2454"/>
    <cellStyle name="40% - Accent4 8" xfId="2455"/>
    <cellStyle name="40% - Accent4 8 10" xfId="2456"/>
    <cellStyle name="40% - Accent4 8 10 2" xfId="2457"/>
    <cellStyle name="40% - Accent4 8 11" xfId="2458"/>
    <cellStyle name="40% - Accent4 8 11 2" xfId="2459"/>
    <cellStyle name="40% - Accent4 8 12" xfId="2460"/>
    <cellStyle name="40% - Accent4 8 12 2" xfId="2461"/>
    <cellStyle name="40% - Accent4 8 13" xfId="2462"/>
    <cellStyle name="40% - Accent4 8 13 2" xfId="2463"/>
    <cellStyle name="40% - Accent4 8 14" xfId="2464"/>
    <cellStyle name="40% - Accent4 8 14 2" xfId="2465"/>
    <cellStyle name="40% - Accent4 8 15" xfId="2466"/>
    <cellStyle name="40% - Accent4 8 15 2" xfId="2467"/>
    <cellStyle name="40% - Accent4 8 16" xfId="2468"/>
    <cellStyle name="40% - Accent4 8 16 2" xfId="2469"/>
    <cellStyle name="40% - Accent4 8 17" xfId="2470"/>
    <cellStyle name="40% - Accent4 8 17 2" xfId="2471"/>
    <cellStyle name="40% - Accent4 8 18" xfId="2472"/>
    <cellStyle name="40% - Accent4 8 18 2" xfId="2473"/>
    <cellStyle name="40% - Accent4 8 19" xfId="2474"/>
    <cellStyle name="40% - Accent4 8 19 2" xfId="2475"/>
    <cellStyle name="40% - Accent4 8 2" xfId="2476"/>
    <cellStyle name="40% - Accent4 8 2 10" xfId="2477"/>
    <cellStyle name="40% - Accent4 8 2 10 2" xfId="2478"/>
    <cellStyle name="40% - Accent4 8 2 11" xfId="2479"/>
    <cellStyle name="40% - Accent4 8 2 11 2" xfId="2480"/>
    <cellStyle name="40% - Accent4 8 2 12" xfId="2481"/>
    <cellStyle name="40% - Accent4 8 2 12 2" xfId="2482"/>
    <cellStyle name="40% - Accent4 8 2 13" xfId="2483"/>
    <cellStyle name="40% - Accent4 8 2 13 2" xfId="2484"/>
    <cellStyle name="40% - Accent4 8 2 14" xfId="2485"/>
    <cellStyle name="40% - Accent4 8 2 14 2" xfId="2486"/>
    <cellStyle name="40% - Accent4 8 2 15" xfId="2487"/>
    <cellStyle name="40% - Accent4 8 2 15 2" xfId="2488"/>
    <cellStyle name="40% - Accent4 8 2 16" xfId="2489"/>
    <cellStyle name="40% - Accent4 8 2 16 2" xfId="2490"/>
    <cellStyle name="40% - Accent4 8 2 17" xfId="2491"/>
    <cellStyle name="40% - Accent4 8 2 17 2" xfId="2492"/>
    <cellStyle name="40% - Accent4 8 2 18" xfId="2493"/>
    <cellStyle name="40% - Accent4 8 2 18 2" xfId="2494"/>
    <cellStyle name="40% - Accent4 8 2 19" xfId="2495"/>
    <cellStyle name="40% - Accent4 8 2 19 2" xfId="2496"/>
    <cellStyle name="40% - Accent4 8 2 2" xfId="2497"/>
    <cellStyle name="40% - Accent4 8 2 2 2" xfId="2498"/>
    <cellStyle name="40% - Accent4 8 2 20" xfId="2499"/>
    <cellStyle name="40% - Accent4 8 2 20 2" xfId="2500"/>
    <cellStyle name="40% - Accent4 8 2 21" xfId="2501"/>
    <cellStyle name="40% - Accent4 8 2 21 2" xfId="2502"/>
    <cellStyle name="40% - Accent4 8 2 22" xfId="2503"/>
    <cellStyle name="40% - Accent4 8 2 3" xfId="2504"/>
    <cellStyle name="40% - Accent4 8 2 3 2" xfId="2505"/>
    <cellStyle name="40% - Accent4 8 2 4" xfId="2506"/>
    <cellStyle name="40% - Accent4 8 2 4 2" xfId="2507"/>
    <cellStyle name="40% - Accent4 8 2 5" xfId="2508"/>
    <cellStyle name="40% - Accent4 8 2 5 2" xfId="2509"/>
    <cellStyle name="40% - Accent4 8 2 6" xfId="2510"/>
    <cellStyle name="40% - Accent4 8 2 6 2" xfId="2511"/>
    <cellStyle name="40% - Accent4 8 2 7" xfId="2512"/>
    <cellStyle name="40% - Accent4 8 2 7 2" xfId="2513"/>
    <cellStyle name="40% - Accent4 8 2 8" xfId="2514"/>
    <cellStyle name="40% - Accent4 8 2 8 2" xfId="2515"/>
    <cellStyle name="40% - Accent4 8 2 9" xfId="2516"/>
    <cellStyle name="40% - Accent4 8 2 9 2" xfId="2517"/>
    <cellStyle name="40% - Accent4 8 2_Budget" xfId="2518"/>
    <cellStyle name="40% - Accent4 8 20" xfId="2519"/>
    <cellStyle name="40% - Accent4 8 20 2" xfId="2520"/>
    <cellStyle name="40% - Accent4 8 21" xfId="2521"/>
    <cellStyle name="40% - Accent4 8 21 2" xfId="2522"/>
    <cellStyle name="40% - Accent4 8 22" xfId="2523"/>
    <cellStyle name="40% - Accent4 8 22 2" xfId="2524"/>
    <cellStyle name="40% - Accent4 8 23" xfId="2525"/>
    <cellStyle name="40% - Accent4 8 3" xfId="2526"/>
    <cellStyle name="40% - Accent4 8 3 2" xfId="2527"/>
    <cellStyle name="40% - Accent4 8 4" xfId="2528"/>
    <cellStyle name="40% - Accent4 8 4 2" xfId="2529"/>
    <cellStyle name="40% - Accent4 8 5" xfId="2530"/>
    <cellStyle name="40% - Accent4 8 5 2" xfId="2531"/>
    <cellStyle name="40% - Accent4 8 6" xfId="2532"/>
    <cellStyle name="40% - Accent4 8 6 2" xfId="2533"/>
    <cellStyle name="40% - Accent4 8 7" xfId="2534"/>
    <cellStyle name="40% - Accent4 8 7 2" xfId="2535"/>
    <cellStyle name="40% - Accent4 8 8" xfId="2536"/>
    <cellStyle name="40% - Accent4 8 8 2" xfId="2537"/>
    <cellStyle name="40% - Accent4 8 9" xfId="2538"/>
    <cellStyle name="40% - Accent4 8 9 2" xfId="2539"/>
    <cellStyle name="40% - Accent4 8_Budget" xfId="2540"/>
    <cellStyle name="40% - Accent4 9" xfId="2541"/>
    <cellStyle name="40% - Accent4 9 2" xfId="2542"/>
    <cellStyle name="40% - Accent5 10" xfId="2543"/>
    <cellStyle name="40% - Accent5 10 2" xfId="2544"/>
    <cellStyle name="40% - Accent5 11" xfId="2545"/>
    <cellStyle name="40% - Accent5 11 2" xfId="2546"/>
    <cellStyle name="40% - Accent5 12" xfId="2547"/>
    <cellStyle name="40% - Accent5 12 2" xfId="2548"/>
    <cellStyle name="40% - Accent5 13" xfId="2549"/>
    <cellStyle name="40% - Accent5 13 2" xfId="2550"/>
    <cellStyle name="40% - Accent5 14" xfId="2551"/>
    <cellStyle name="40% - Accent5 15" xfId="2552"/>
    <cellStyle name="40% - Accent5 16" xfId="2553"/>
    <cellStyle name="40% - Accent5 17" xfId="2554"/>
    <cellStyle name="40% - Accent5 18" xfId="2555"/>
    <cellStyle name="40% - Accent5 19" xfId="2556"/>
    <cellStyle name="40% - Accent5 2" xfId="2557"/>
    <cellStyle name="40% - Accent5 2 2" xfId="2558"/>
    <cellStyle name="40% - Accent5 2 2 2" xfId="2559"/>
    <cellStyle name="40% - Accent5 2 2 3" xfId="2560"/>
    <cellStyle name="40% - Accent5 2 3" xfId="2561"/>
    <cellStyle name="40% - Accent5 2 4" xfId="2562"/>
    <cellStyle name="40% - Accent5 2 5" xfId="2563"/>
    <cellStyle name="40% - Accent5 2 6" xfId="2564"/>
    <cellStyle name="40% - Accent5 20" xfId="2565"/>
    <cellStyle name="40% - Accent5 3" xfId="2566"/>
    <cellStyle name="40% - Accent5 3 2" xfId="2567"/>
    <cellStyle name="40% - Accent5 3 2 2" xfId="2568"/>
    <cellStyle name="40% - Accent5 3 3" xfId="2569"/>
    <cellStyle name="40% - Accent5 3 4" xfId="2570"/>
    <cellStyle name="40% - Accent5 3 5" xfId="2571"/>
    <cellStyle name="40% - Accent5 3 6" xfId="2572"/>
    <cellStyle name="40% - Accent5 3 7" xfId="2573"/>
    <cellStyle name="40% - Accent5 4" xfId="2574"/>
    <cellStyle name="40% - Accent5 4 2" xfId="2575"/>
    <cellStyle name="40% - Accent5 4 3" xfId="2576"/>
    <cellStyle name="40% - Accent5 4 4" xfId="2577"/>
    <cellStyle name="40% - Accent5 5" xfId="2578"/>
    <cellStyle name="40% - Accent5 5 2" xfId="2579"/>
    <cellStyle name="40% - Accent5 5 3" xfId="2580"/>
    <cellStyle name="40% - Accent5 5 4" xfId="2581"/>
    <cellStyle name="40% - Accent5 6" xfId="2582"/>
    <cellStyle name="40% - Accent5 6 2" xfId="2583"/>
    <cellStyle name="40% - Accent5 7" xfId="2584"/>
    <cellStyle name="40% - Accent5 7 2" xfId="2585"/>
    <cellStyle name="40% - Accent5 8" xfId="2586"/>
    <cellStyle name="40% - Accent5 8 10" xfId="2587"/>
    <cellStyle name="40% - Accent5 8 10 2" xfId="2588"/>
    <cellStyle name="40% - Accent5 8 11" xfId="2589"/>
    <cellStyle name="40% - Accent5 8 11 2" xfId="2590"/>
    <cellStyle name="40% - Accent5 8 12" xfId="2591"/>
    <cellStyle name="40% - Accent5 8 12 2" xfId="2592"/>
    <cellStyle name="40% - Accent5 8 13" xfId="2593"/>
    <cellStyle name="40% - Accent5 8 13 2" xfId="2594"/>
    <cellStyle name="40% - Accent5 8 14" xfId="2595"/>
    <cellStyle name="40% - Accent5 8 14 2" xfId="2596"/>
    <cellStyle name="40% - Accent5 8 15" xfId="2597"/>
    <cellStyle name="40% - Accent5 8 15 2" xfId="2598"/>
    <cellStyle name="40% - Accent5 8 16" xfId="2599"/>
    <cellStyle name="40% - Accent5 8 16 2" xfId="2600"/>
    <cellStyle name="40% - Accent5 8 17" xfId="2601"/>
    <cellStyle name="40% - Accent5 8 17 2" xfId="2602"/>
    <cellStyle name="40% - Accent5 8 18" xfId="2603"/>
    <cellStyle name="40% - Accent5 8 18 2" xfId="2604"/>
    <cellStyle name="40% - Accent5 8 19" xfId="2605"/>
    <cellStyle name="40% - Accent5 8 19 2" xfId="2606"/>
    <cellStyle name="40% - Accent5 8 2" xfId="2607"/>
    <cellStyle name="40% - Accent5 8 2 10" xfId="2608"/>
    <cellStyle name="40% - Accent5 8 2 10 2" xfId="2609"/>
    <cellStyle name="40% - Accent5 8 2 11" xfId="2610"/>
    <cellStyle name="40% - Accent5 8 2 11 2" xfId="2611"/>
    <cellStyle name="40% - Accent5 8 2 12" xfId="2612"/>
    <cellStyle name="40% - Accent5 8 2 12 2" xfId="2613"/>
    <cellStyle name="40% - Accent5 8 2 13" xfId="2614"/>
    <cellStyle name="40% - Accent5 8 2 13 2" xfId="2615"/>
    <cellStyle name="40% - Accent5 8 2 14" xfId="2616"/>
    <cellStyle name="40% - Accent5 8 2 14 2" xfId="2617"/>
    <cellStyle name="40% - Accent5 8 2 15" xfId="2618"/>
    <cellStyle name="40% - Accent5 8 2 15 2" xfId="2619"/>
    <cellStyle name="40% - Accent5 8 2 16" xfId="2620"/>
    <cellStyle name="40% - Accent5 8 2 16 2" xfId="2621"/>
    <cellStyle name="40% - Accent5 8 2 17" xfId="2622"/>
    <cellStyle name="40% - Accent5 8 2 17 2" xfId="2623"/>
    <cellStyle name="40% - Accent5 8 2 18" xfId="2624"/>
    <cellStyle name="40% - Accent5 8 2 18 2" xfId="2625"/>
    <cellStyle name="40% - Accent5 8 2 19" xfId="2626"/>
    <cellStyle name="40% - Accent5 8 2 19 2" xfId="2627"/>
    <cellStyle name="40% - Accent5 8 2 2" xfId="2628"/>
    <cellStyle name="40% - Accent5 8 2 2 2" xfId="2629"/>
    <cellStyle name="40% - Accent5 8 2 20" xfId="2630"/>
    <cellStyle name="40% - Accent5 8 2 20 2" xfId="2631"/>
    <cellStyle name="40% - Accent5 8 2 21" xfId="2632"/>
    <cellStyle name="40% - Accent5 8 2 21 2" xfId="2633"/>
    <cellStyle name="40% - Accent5 8 2 22" xfId="2634"/>
    <cellStyle name="40% - Accent5 8 2 3" xfId="2635"/>
    <cellStyle name="40% - Accent5 8 2 3 2" xfId="2636"/>
    <cellStyle name="40% - Accent5 8 2 4" xfId="2637"/>
    <cellStyle name="40% - Accent5 8 2 4 2" xfId="2638"/>
    <cellStyle name="40% - Accent5 8 2 5" xfId="2639"/>
    <cellStyle name="40% - Accent5 8 2 5 2" xfId="2640"/>
    <cellStyle name="40% - Accent5 8 2 6" xfId="2641"/>
    <cellStyle name="40% - Accent5 8 2 6 2" xfId="2642"/>
    <cellStyle name="40% - Accent5 8 2 7" xfId="2643"/>
    <cellStyle name="40% - Accent5 8 2 7 2" xfId="2644"/>
    <cellStyle name="40% - Accent5 8 2 8" xfId="2645"/>
    <cellStyle name="40% - Accent5 8 2 8 2" xfId="2646"/>
    <cellStyle name="40% - Accent5 8 2 9" xfId="2647"/>
    <cellStyle name="40% - Accent5 8 2 9 2" xfId="2648"/>
    <cellStyle name="40% - Accent5 8 2_Budget" xfId="2649"/>
    <cellStyle name="40% - Accent5 8 20" xfId="2650"/>
    <cellStyle name="40% - Accent5 8 20 2" xfId="2651"/>
    <cellStyle name="40% - Accent5 8 21" xfId="2652"/>
    <cellStyle name="40% - Accent5 8 21 2" xfId="2653"/>
    <cellStyle name="40% - Accent5 8 22" xfId="2654"/>
    <cellStyle name="40% - Accent5 8 22 2" xfId="2655"/>
    <cellStyle name="40% - Accent5 8 23" xfId="2656"/>
    <cellStyle name="40% - Accent5 8 3" xfId="2657"/>
    <cellStyle name="40% - Accent5 8 3 2" xfId="2658"/>
    <cellStyle name="40% - Accent5 8 4" xfId="2659"/>
    <cellStyle name="40% - Accent5 8 4 2" xfId="2660"/>
    <cellStyle name="40% - Accent5 8 5" xfId="2661"/>
    <cellStyle name="40% - Accent5 8 5 2" xfId="2662"/>
    <cellStyle name="40% - Accent5 8 6" xfId="2663"/>
    <cellStyle name="40% - Accent5 8 6 2" xfId="2664"/>
    <cellStyle name="40% - Accent5 8 7" xfId="2665"/>
    <cellStyle name="40% - Accent5 8 7 2" xfId="2666"/>
    <cellStyle name="40% - Accent5 8 8" xfId="2667"/>
    <cellStyle name="40% - Accent5 8 8 2" xfId="2668"/>
    <cellStyle name="40% - Accent5 8 9" xfId="2669"/>
    <cellStyle name="40% - Accent5 8 9 2" xfId="2670"/>
    <cellStyle name="40% - Accent5 8_Budget" xfId="2671"/>
    <cellStyle name="40% - Accent5 9" xfId="2672"/>
    <cellStyle name="40% - Accent5 9 2" xfId="2673"/>
    <cellStyle name="40% - Accent6 10" xfId="2674"/>
    <cellStyle name="40% - Accent6 10 2" xfId="2675"/>
    <cellStyle name="40% - Accent6 11" xfId="2676"/>
    <cellStyle name="40% - Accent6 11 2" xfId="2677"/>
    <cellStyle name="40% - Accent6 12" xfId="2678"/>
    <cellStyle name="40% - Accent6 12 2" xfId="2679"/>
    <cellStyle name="40% - Accent6 13" xfId="2680"/>
    <cellStyle name="40% - Accent6 13 2" xfId="2681"/>
    <cellStyle name="40% - Accent6 14" xfId="2682"/>
    <cellStyle name="40% - Accent6 15" xfId="2683"/>
    <cellStyle name="40% - Accent6 16" xfId="2684"/>
    <cellStyle name="40% - Accent6 17" xfId="2685"/>
    <cellStyle name="40% - Accent6 18" xfId="2686"/>
    <cellStyle name="40% - Accent6 19" xfId="2687"/>
    <cellStyle name="40% - Accent6 2" xfId="2688"/>
    <cellStyle name="40% - Accent6 2 2" xfId="2689"/>
    <cellStyle name="40% - Accent6 2 2 2" xfId="2690"/>
    <cellStyle name="40% - Accent6 2 2 3" xfId="2691"/>
    <cellStyle name="40% - Accent6 2 3" xfId="2692"/>
    <cellStyle name="40% - Accent6 2 4" xfId="2693"/>
    <cellStyle name="40% - Accent6 2 5" xfId="2694"/>
    <cellStyle name="40% - Accent6 2 6" xfId="2695"/>
    <cellStyle name="40% - Accent6 2 7" xfId="2696"/>
    <cellStyle name="40% - Accent6 20" xfId="2697"/>
    <cellStyle name="40% - Accent6 3" xfId="2698"/>
    <cellStyle name="40% - Accent6 3 2" xfId="2699"/>
    <cellStyle name="40% - Accent6 3 2 2" xfId="2700"/>
    <cellStyle name="40% - Accent6 3 3" xfId="2701"/>
    <cellStyle name="40% - Accent6 3 4" xfId="2702"/>
    <cellStyle name="40% - Accent6 3 5" xfId="2703"/>
    <cellStyle name="40% - Accent6 3 6" xfId="2704"/>
    <cellStyle name="40% - Accent6 3 7" xfId="2705"/>
    <cellStyle name="40% - Accent6 4" xfId="2706"/>
    <cellStyle name="40% - Accent6 4 2" xfId="2707"/>
    <cellStyle name="40% - Accent6 4 3" xfId="2708"/>
    <cellStyle name="40% - Accent6 4 4" xfId="2709"/>
    <cellStyle name="40% - Accent6 5" xfId="2710"/>
    <cellStyle name="40% - Accent6 5 2" xfId="2711"/>
    <cellStyle name="40% - Accent6 5 3" xfId="2712"/>
    <cellStyle name="40% - Accent6 5 4" xfId="2713"/>
    <cellStyle name="40% - Accent6 6" xfId="2714"/>
    <cellStyle name="40% - Accent6 6 2" xfId="2715"/>
    <cellStyle name="40% - Accent6 7" xfId="2716"/>
    <cellStyle name="40% - Accent6 7 2" xfId="2717"/>
    <cellStyle name="40% - Accent6 8" xfId="2718"/>
    <cellStyle name="40% - Accent6 8 10" xfId="2719"/>
    <cellStyle name="40% - Accent6 8 10 2" xfId="2720"/>
    <cellStyle name="40% - Accent6 8 11" xfId="2721"/>
    <cellStyle name="40% - Accent6 8 11 2" xfId="2722"/>
    <cellStyle name="40% - Accent6 8 12" xfId="2723"/>
    <cellStyle name="40% - Accent6 8 12 2" xfId="2724"/>
    <cellStyle name="40% - Accent6 8 13" xfId="2725"/>
    <cellStyle name="40% - Accent6 8 13 2" xfId="2726"/>
    <cellStyle name="40% - Accent6 8 14" xfId="2727"/>
    <cellStyle name="40% - Accent6 8 14 2" xfId="2728"/>
    <cellStyle name="40% - Accent6 8 15" xfId="2729"/>
    <cellStyle name="40% - Accent6 8 15 2" xfId="2730"/>
    <cellStyle name="40% - Accent6 8 16" xfId="2731"/>
    <cellStyle name="40% - Accent6 8 16 2" xfId="2732"/>
    <cellStyle name="40% - Accent6 8 17" xfId="2733"/>
    <cellStyle name="40% - Accent6 8 17 2" xfId="2734"/>
    <cellStyle name="40% - Accent6 8 18" xfId="2735"/>
    <cellStyle name="40% - Accent6 8 18 2" xfId="2736"/>
    <cellStyle name="40% - Accent6 8 19" xfId="2737"/>
    <cellStyle name="40% - Accent6 8 19 2" xfId="2738"/>
    <cellStyle name="40% - Accent6 8 2" xfId="2739"/>
    <cellStyle name="40% - Accent6 8 2 10" xfId="2740"/>
    <cellStyle name="40% - Accent6 8 2 10 2" xfId="2741"/>
    <cellStyle name="40% - Accent6 8 2 11" xfId="2742"/>
    <cellStyle name="40% - Accent6 8 2 11 2" xfId="2743"/>
    <cellStyle name="40% - Accent6 8 2 12" xfId="2744"/>
    <cellStyle name="40% - Accent6 8 2 12 2" xfId="2745"/>
    <cellStyle name="40% - Accent6 8 2 13" xfId="2746"/>
    <cellStyle name="40% - Accent6 8 2 13 2" xfId="2747"/>
    <cellStyle name="40% - Accent6 8 2 14" xfId="2748"/>
    <cellStyle name="40% - Accent6 8 2 14 2" xfId="2749"/>
    <cellStyle name="40% - Accent6 8 2 15" xfId="2750"/>
    <cellStyle name="40% - Accent6 8 2 15 2" xfId="2751"/>
    <cellStyle name="40% - Accent6 8 2 16" xfId="2752"/>
    <cellStyle name="40% - Accent6 8 2 16 2" xfId="2753"/>
    <cellStyle name="40% - Accent6 8 2 17" xfId="2754"/>
    <cellStyle name="40% - Accent6 8 2 17 2" xfId="2755"/>
    <cellStyle name="40% - Accent6 8 2 18" xfId="2756"/>
    <cellStyle name="40% - Accent6 8 2 18 2" xfId="2757"/>
    <cellStyle name="40% - Accent6 8 2 19" xfId="2758"/>
    <cellStyle name="40% - Accent6 8 2 19 2" xfId="2759"/>
    <cellStyle name="40% - Accent6 8 2 2" xfId="2760"/>
    <cellStyle name="40% - Accent6 8 2 2 2" xfId="2761"/>
    <cellStyle name="40% - Accent6 8 2 20" xfId="2762"/>
    <cellStyle name="40% - Accent6 8 2 20 2" xfId="2763"/>
    <cellStyle name="40% - Accent6 8 2 21" xfId="2764"/>
    <cellStyle name="40% - Accent6 8 2 21 2" xfId="2765"/>
    <cellStyle name="40% - Accent6 8 2 22" xfId="2766"/>
    <cellStyle name="40% - Accent6 8 2 3" xfId="2767"/>
    <cellStyle name="40% - Accent6 8 2 3 2" xfId="2768"/>
    <cellStyle name="40% - Accent6 8 2 4" xfId="2769"/>
    <cellStyle name="40% - Accent6 8 2 4 2" xfId="2770"/>
    <cellStyle name="40% - Accent6 8 2 5" xfId="2771"/>
    <cellStyle name="40% - Accent6 8 2 5 2" xfId="2772"/>
    <cellStyle name="40% - Accent6 8 2 6" xfId="2773"/>
    <cellStyle name="40% - Accent6 8 2 6 2" xfId="2774"/>
    <cellStyle name="40% - Accent6 8 2 7" xfId="2775"/>
    <cellStyle name="40% - Accent6 8 2 7 2" xfId="2776"/>
    <cellStyle name="40% - Accent6 8 2 8" xfId="2777"/>
    <cellStyle name="40% - Accent6 8 2 8 2" xfId="2778"/>
    <cellStyle name="40% - Accent6 8 2 9" xfId="2779"/>
    <cellStyle name="40% - Accent6 8 2 9 2" xfId="2780"/>
    <cellStyle name="40% - Accent6 8 2_Budget" xfId="2781"/>
    <cellStyle name="40% - Accent6 8 20" xfId="2782"/>
    <cellStyle name="40% - Accent6 8 20 2" xfId="2783"/>
    <cellStyle name="40% - Accent6 8 21" xfId="2784"/>
    <cellStyle name="40% - Accent6 8 21 2" xfId="2785"/>
    <cellStyle name="40% - Accent6 8 22" xfId="2786"/>
    <cellStyle name="40% - Accent6 8 22 2" xfId="2787"/>
    <cellStyle name="40% - Accent6 8 23" xfId="2788"/>
    <cellStyle name="40% - Accent6 8 3" xfId="2789"/>
    <cellStyle name="40% - Accent6 8 3 2" xfId="2790"/>
    <cellStyle name="40% - Accent6 8 4" xfId="2791"/>
    <cellStyle name="40% - Accent6 8 4 2" xfId="2792"/>
    <cellStyle name="40% - Accent6 8 5" xfId="2793"/>
    <cellStyle name="40% - Accent6 8 5 2" xfId="2794"/>
    <cellStyle name="40% - Accent6 8 6" xfId="2795"/>
    <cellStyle name="40% - Accent6 8 6 2" xfId="2796"/>
    <cellStyle name="40% - Accent6 8 7" xfId="2797"/>
    <cellStyle name="40% - Accent6 8 7 2" xfId="2798"/>
    <cellStyle name="40% - Accent6 8 8" xfId="2799"/>
    <cellStyle name="40% - Accent6 8 8 2" xfId="2800"/>
    <cellStyle name="40% - Accent6 8 9" xfId="2801"/>
    <cellStyle name="40% - Accent6 8 9 2" xfId="2802"/>
    <cellStyle name="40% - Accent6 8_Budget" xfId="2803"/>
    <cellStyle name="40% - Accent6 9" xfId="2804"/>
    <cellStyle name="40% - Accent6 9 2" xfId="2805"/>
    <cellStyle name="40% - Акцент1" xfId="2806"/>
    <cellStyle name="40% - Акцент2" xfId="2807"/>
    <cellStyle name="40% - Акцент3" xfId="2808"/>
    <cellStyle name="40% - Акцент4" xfId="2809"/>
    <cellStyle name="40% - Акцент5" xfId="2810"/>
    <cellStyle name="40% - Акцент6" xfId="2811"/>
    <cellStyle name="40% - 强调文字颜色 1" xfId="2812"/>
    <cellStyle name="40% - 强调文字颜色 2" xfId="2813"/>
    <cellStyle name="40% - 强调文字颜色 3" xfId="2814"/>
    <cellStyle name="40% - 强调文字颜色 4" xfId="2815"/>
    <cellStyle name="40% - 强调文字颜色 5" xfId="2816"/>
    <cellStyle name="40% - 强调文字颜色 6" xfId="2817"/>
    <cellStyle name="60% - Accent1 10" xfId="2818"/>
    <cellStyle name="60% - Accent1 11" xfId="2819"/>
    <cellStyle name="60% - Accent1 12" xfId="2820"/>
    <cellStyle name="60% - Accent1 13" xfId="2821"/>
    <cellStyle name="60% - Accent1 14" xfId="2822"/>
    <cellStyle name="60% - Accent1 15" xfId="2823"/>
    <cellStyle name="60% - Accent1 16" xfId="2824"/>
    <cellStyle name="60% - Accent1 17" xfId="2825"/>
    <cellStyle name="60% - Accent1 18" xfId="2826"/>
    <cellStyle name="60% - Accent1 2" xfId="2827"/>
    <cellStyle name="60% - Accent1 2 2" xfId="2828"/>
    <cellStyle name="60% - Accent1 2 2 2" xfId="2829"/>
    <cellStyle name="60% - Accent1 2 3" xfId="2830"/>
    <cellStyle name="60% - Accent1 2 4" xfId="2831"/>
    <cellStyle name="60% - Accent1 2 5" xfId="2832"/>
    <cellStyle name="60% - Accent1 2 6" xfId="2833"/>
    <cellStyle name="60% - Accent1 3" xfId="2834"/>
    <cellStyle name="60% - Accent1 3 2" xfId="2835"/>
    <cellStyle name="60% - Accent1 3 3" xfId="2836"/>
    <cellStyle name="60% - Accent1 3 4" xfId="2837"/>
    <cellStyle name="60% - Accent1 3 5" xfId="2838"/>
    <cellStyle name="60% - Accent1 3 6" xfId="2839"/>
    <cellStyle name="60% - Accent1 4" xfId="2840"/>
    <cellStyle name="60% - Accent1 4 2" xfId="2841"/>
    <cellStyle name="60% - Accent1 4 3" xfId="2842"/>
    <cellStyle name="60% - Accent1 5" xfId="2843"/>
    <cellStyle name="60% - Accent1 5 2" xfId="2844"/>
    <cellStyle name="60% - Accent1 5 3" xfId="2845"/>
    <cellStyle name="60% - Accent1 6" xfId="2846"/>
    <cellStyle name="60% - Accent1 7" xfId="2847"/>
    <cellStyle name="60% - Accent1 8" xfId="2848"/>
    <cellStyle name="60% - Accent1 9" xfId="2849"/>
    <cellStyle name="60% - Accent2 10" xfId="2850"/>
    <cellStyle name="60% - Accent2 11" xfId="2851"/>
    <cellStyle name="60% - Accent2 12" xfId="2852"/>
    <cellStyle name="60% - Accent2 13" xfId="2853"/>
    <cellStyle name="60% - Accent2 14" xfId="2854"/>
    <cellStyle name="60% - Accent2 15" xfId="2855"/>
    <cellStyle name="60% - Accent2 16" xfId="2856"/>
    <cellStyle name="60% - Accent2 17" xfId="2857"/>
    <cellStyle name="60% - Accent2 18" xfId="2858"/>
    <cellStyle name="60% - Accent2 2" xfId="2859"/>
    <cellStyle name="60% - Accent2 2 2" xfId="2860"/>
    <cellStyle name="60% - Accent2 2 2 2" xfId="2861"/>
    <cellStyle name="60% - Accent2 2 3" xfId="2862"/>
    <cellStyle name="60% - Accent2 2 4" xfId="2863"/>
    <cellStyle name="60% - Accent2 2 5" xfId="2864"/>
    <cellStyle name="60% - Accent2 3" xfId="2865"/>
    <cellStyle name="60% - Accent2 3 2" xfId="2866"/>
    <cellStyle name="60% - Accent2 3 3" xfId="2867"/>
    <cellStyle name="60% - Accent2 3 4" xfId="2868"/>
    <cellStyle name="60% - Accent2 3 5" xfId="2869"/>
    <cellStyle name="60% - Accent2 3 6" xfId="2870"/>
    <cellStyle name="60% - Accent2 4" xfId="2871"/>
    <cellStyle name="60% - Accent2 4 2" xfId="2872"/>
    <cellStyle name="60% - Accent2 4 3" xfId="2873"/>
    <cellStyle name="60% - Accent2 5" xfId="2874"/>
    <cellStyle name="60% - Accent2 5 2" xfId="2875"/>
    <cellStyle name="60% - Accent2 5 3" xfId="2876"/>
    <cellStyle name="60% - Accent2 6" xfId="2877"/>
    <cellStyle name="60% - Accent2 7" xfId="2878"/>
    <cellStyle name="60% - Accent2 8" xfId="2879"/>
    <cellStyle name="60% - Accent2 9" xfId="2880"/>
    <cellStyle name="60% - Accent3 10" xfId="2881"/>
    <cellStyle name="60% - Accent3 11" xfId="2882"/>
    <cellStyle name="60% - Accent3 12" xfId="2883"/>
    <cellStyle name="60% - Accent3 13" xfId="2884"/>
    <cellStyle name="60% - Accent3 14" xfId="2885"/>
    <cellStyle name="60% - Accent3 15" xfId="2886"/>
    <cellStyle name="60% - Accent3 16" xfId="2887"/>
    <cellStyle name="60% - Accent3 17" xfId="2888"/>
    <cellStyle name="60% - Accent3 18" xfId="2889"/>
    <cellStyle name="60% - Accent3 19" xfId="2890"/>
    <cellStyle name="60% - Accent3 2" xfId="2891"/>
    <cellStyle name="60% - Accent3 2 2" xfId="2892"/>
    <cellStyle name="60% - Accent3 2 2 2" xfId="2893"/>
    <cellStyle name="60% - Accent3 2 3" xfId="2894"/>
    <cellStyle name="60% - Accent3 2 4" xfId="2895"/>
    <cellStyle name="60% - Accent3 2 5" xfId="2896"/>
    <cellStyle name="60% - Accent3 2 6" xfId="2897"/>
    <cellStyle name="60% - Accent3 3" xfId="2898"/>
    <cellStyle name="60% - Accent3 3 2" xfId="2899"/>
    <cellStyle name="60% - Accent3 3 3" xfId="2900"/>
    <cellStyle name="60% - Accent3 3 4" xfId="2901"/>
    <cellStyle name="60% - Accent3 3 5" xfId="2902"/>
    <cellStyle name="60% - Accent3 3 6" xfId="2903"/>
    <cellStyle name="60% - Accent3 4" xfId="2904"/>
    <cellStyle name="60% - Accent3 4 2" xfId="2905"/>
    <cellStyle name="60% - Accent3 4 3" xfId="2906"/>
    <cellStyle name="60% - Accent3 5" xfId="2907"/>
    <cellStyle name="60% - Accent3 5 2" xfId="2908"/>
    <cellStyle name="60% - Accent3 5 3" xfId="2909"/>
    <cellStyle name="60% - Accent3 6" xfId="2910"/>
    <cellStyle name="60% - Accent3 7" xfId="2911"/>
    <cellStyle name="60% - Accent3 8" xfId="2912"/>
    <cellStyle name="60% - Accent3 8 2" xfId="2913"/>
    <cellStyle name="60% - Accent3 8 3" xfId="2914"/>
    <cellStyle name="60% - Accent3 8 4" xfId="2915"/>
    <cellStyle name="60% - Accent3 8_Budget" xfId="2916"/>
    <cellStyle name="60% - Accent3 9" xfId="2917"/>
    <cellStyle name="60% - Accent4 10" xfId="2918"/>
    <cellStyle name="60% - Accent4 11" xfId="2919"/>
    <cellStyle name="60% - Accent4 12" xfId="2920"/>
    <cellStyle name="60% - Accent4 13" xfId="2921"/>
    <cellStyle name="60% - Accent4 14" xfId="2922"/>
    <cellStyle name="60% - Accent4 15" xfId="2923"/>
    <cellStyle name="60% - Accent4 16" xfId="2924"/>
    <cellStyle name="60% - Accent4 17" xfId="2925"/>
    <cellStyle name="60% - Accent4 18" xfId="2926"/>
    <cellStyle name="60% - Accent4 19" xfId="2927"/>
    <cellStyle name="60% - Accent4 2" xfId="2928"/>
    <cellStyle name="60% - Accent4 2 2" xfId="2929"/>
    <cellStyle name="60% - Accent4 2 2 2" xfId="2930"/>
    <cellStyle name="60% - Accent4 2 3" xfId="2931"/>
    <cellStyle name="60% - Accent4 2 4" xfId="2932"/>
    <cellStyle name="60% - Accent4 2 5" xfId="2933"/>
    <cellStyle name="60% - Accent4 2 6" xfId="2934"/>
    <cellStyle name="60% - Accent4 3" xfId="2935"/>
    <cellStyle name="60% - Accent4 3 2" xfId="2936"/>
    <cellStyle name="60% - Accent4 3 3" xfId="2937"/>
    <cellStyle name="60% - Accent4 3 4" xfId="2938"/>
    <cellStyle name="60% - Accent4 3 5" xfId="2939"/>
    <cellStyle name="60% - Accent4 3 6" xfId="2940"/>
    <cellStyle name="60% - Accent4 4" xfId="2941"/>
    <cellStyle name="60% - Accent4 4 2" xfId="2942"/>
    <cellStyle name="60% - Accent4 4 3" xfId="2943"/>
    <cellStyle name="60% - Accent4 5" xfId="2944"/>
    <cellStyle name="60% - Accent4 5 2" xfId="2945"/>
    <cellStyle name="60% - Accent4 5 3" xfId="2946"/>
    <cellStyle name="60% - Accent4 6" xfId="2947"/>
    <cellStyle name="60% - Accent4 7" xfId="2948"/>
    <cellStyle name="60% - Accent4 8" xfId="2949"/>
    <cellStyle name="60% - Accent4 8 2" xfId="2950"/>
    <cellStyle name="60% - Accent4 8 3" xfId="2951"/>
    <cellStyle name="60% - Accent4 8 4" xfId="2952"/>
    <cellStyle name="60% - Accent4 8_Budget" xfId="2953"/>
    <cellStyle name="60% - Accent4 9" xfId="2954"/>
    <cellStyle name="60% - Accent5 10" xfId="2955"/>
    <cellStyle name="60% - Accent5 11" xfId="2956"/>
    <cellStyle name="60% - Accent5 12" xfId="2957"/>
    <cellStyle name="60% - Accent5 13" xfId="2958"/>
    <cellStyle name="60% - Accent5 14" xfId="2959"/>
    <cellStyle name="60% - Accent5 15" xfId="2960"/>
    <cellStyle name="60% - Accent5 16" xfId="2961"/>
    <cellStyle name="60% - Accent5 17" xfId="2962"/>
    <cellStyle name="60% - Accent5 18" xfId="2963"/>
    <cellStyle name="60% - Accent5 2" xfId="2964"/>
    <cellStyle name="60% - Accent5 2 2" xfId="2965"/>
    <cellStyle name="60% - Accent5 2 2 2" xfId="2966"/>
    <cellStyle name="60% - Accent5 2 3" xfId="2967"/>
    <cellStyle name="60% - Accent5 2 4" xfId="2968"/>
    <cellStyle name="60% - Accent5 2 5" xfId="2969"/>
    <cellStyle name="60% - Accent5 3" xfId="2970"/>
    <cellStyle name="60% - Accent5 3 2" xfId="2971"/>
    <cellStyle name="60% - Accent5 3 3" xfId="2972"/>
    <cellStyle name="60% - Accent5 3 4" xfId="2973"/>
    <cellStyle name="60% - Accent5 3 5" xfId="2974"/>
    <cellStyle name="60% - Accent5 3 6" xfId="2975"/>
    <cellStyle name="60% - Accent5 4" xfId="2976"/>
    <cellStyle name="60% - Accent5 4 2" xfId="2977"/>
    <cellStyle name="60% - Accent5 4 3" xfId="2978"/>
    <cellStyle name="60% - Accent5 5" xfId="2979"/>
    <cellStyle name="60% - Accent5 5 2" xfId="2980"/>
    <cellStyle name="60% - Accent5 5 3" xfId="2981"/>
    <cellStyle name="60% - Accent5 6" xfId="2982"/>
    <cellStyle name="60% - Accent5 7" xfId="2983"/>
    <cellStyle name="60% - Accent5 8" xfId="2984"/>
    <cellStyle name="60% - Accent5 9" xfId="2985"/>
    <cellStyle name="60% - Accent6 10" xfId="2986"/>
    <cellStyle name="60% - Accent6 11" xfId="2987"/>
    <cellStyle name="60% - Accent6 12" xfId="2988"/>
    <cellStyle name="60% - Accent6 13" xfId="2989"/>
    <cellStyle name="60% - Accent6 14" xfId="2990"/>
    <cellStyle name="60% - Accent6 15" xfId="2991"/>
    <cellStyle name="60% - Accent6 16" xfId="2992"/>
    <cellStyle name="60% - Accent6 17" xfId="2993"/>
    <cellStyle name="60% - Accent6 18" xfId="2994"/>
    <cellStyle name="60% - Accent6 19" xfId="2995"/>
    <cellStyle name="60% - Accent6 2" xfId="2996"/>
    <cellStyle name="60% - Accent6 2 2" xfId="2997"/>
    <cellStyle name="60% - Accent6 2 2 2" xfId="2998"/>
    <cellStyle name="60% - Accent6 2 3" xfId="2999"/>
    <cellStyle name="60% - Accent6 2 4" xfId="3000"/>
    <cellStyle name="60% - Accent6 2 5" xfId="3001"/>
    <cellStyle name="60% - Accent6 2 6" xfId="3002"/>
    <cellStyle name="60% - Accent6 3" xfId="3003"/>
    <cellStyle name="60% - Accent6 3 2" xfId="3004"/>
    <cellStyle name="60% - Accent6 3 3" xfId="3005"/>
    <cellStyle name="60% - Accent6 3 4" xfId="3006"/>
    <cellStyle name="60% - Accent6 3 5" xfId="3007"/>
    <cellStyle name="60% - Accent6 3 6" xfId="3008"/>
    <cellStyle name="60% - Accent6 4" xfId="3009"/>
    <cellStyle name="60% - Accent6 4 2" xfId="3010"/>
    <cellStyle name="60% - Accent6 4 3" xfId="3011"/>
    <cellStyle name="60% - Accent6 5" xfId="3012"/>
    <cellStyle name="60% - Accent6 5 2" xfId="3013"/>
    <cellStyle name="60% - Accent6 5 3" xfId="3014"/>
    <cellStyle name="60% - Accent6 6" xfId="3015"/>
    <cellStyle name="60% - Accent6 7" xfId="3016"/>
    <cellStyle name="60% - Accent6 8" xfId="3017"/>
    <cellStyle name="60% - Accent6 8 2" xfId="3018"/>
    <cellStyle name="60% - Accent6 8 3" xfId="3019"/>
    <cellStyle name="60% - Accent6 8 4" xfId="3020"/>
    <cellStyle name="60% - Accent6 8_Budget" xfId="3021"/>
    <cellStyle name="60% - Accent6 9" xfId="3022"/>
    <cellStyle name="60% - Акцент1" xfId="3023"/>
    <cellStyle name="60% - Акцент2" xfId="3024"/>
    <cellStyle name="60% - Акцент3" xfId="3025"/>
    <cellStyle name="60% - Акцент4" xfId="3026"/>
    <cellStyle name="60% - Акцент5" xfId="3027"/>
    <cellStyle name="60% - Акцент6" xfId="3028"/>
    <cellStyle name="60% - 强调文字颜色 1" xfId="3029"/>
    <cellStyle name="60% - 强调文字颜色 2" xfId="3030"/>
    <cellStyle name="60% - 强调文字颜色 3" xfId="3031"/>
    <cellStyle name="60% - 强调文字颜色 4" xfId="3032"/>
    <cellStyle name="60% - 强调文字颜色 5" xfId="3033"/>
    <cellStyle name="60% - 强调文字颜色 6" xfId="3034"/>
    <cellStyle name="Accent1 - 20%" xfId="3035"/>
    <cellStyle name="Accent1 - 20% 2" xfId="3036"/>
    <cellStyle name="Accent1 - 20% 2 2" xfId="3037"/>
    <cellStyle name="Accent1 - 20% 3" xfId="3038"/>
    <cellStyle name="Accent1 - 20% 4" xfId="3039"/>
    <cellStyle name="Accent1 - 40%" xfId="3040"/>
    <cellStyle name="Accent1 - 40% 2" xfId="3041"/>
    <cellStyle name="Accent1 - 40% 2 2" xfId="3042"/>
    <cellStyle name="Accent1 - 40% 3" xfId="3043"/>
    <cellStyle name="Accent1 - 40% 4" xfId="3044"/>
    <cellStyle name="Accent1 - 60%" xfId="3045"/>
    <cellStyle name="Accent1 - 60% 2" xfId="3046"/>
    <cellStyle name="Accent1 - 60% 3" xfId="3047"/>
    <cellStyle name="Accent1 - 60% 4" xfId="3048"/>
    <cellStyle name="Accent1 10" xfId="3049"/>
    <cellStyle name="Accent1 100" xfId="3050"/>
    <cellStyle name="Accent1 101" xfId="3051"/>
    <cellStyle name="Accent1 102" xfId="3052"/>
    <cellStyle name="Accent1 103" xfId="3053"/>
    <cellStyle name="Accent1 104" xfId="3054"/>
    <cellStyle name="Accent1 105" xfId="3055"/>
    <cellStyle name="Accent1 106" xfId="3056"/>
    <cellStyle name="Accent1 107" xfId="3057"/>
    <cellStyle name="Accent1 108" xfId="3058"/>
    <cellStyle name="Accent1 109" xfId="3059"/>
    <cellStyle name="Accent1 11" xfId="3060"/>
    <cellStyle name="Accent1 110" xfId="3061"/>
    <cellStyle name="Accent1 111" xfId="3062"/>
    <cellStyle name="Accent1 112" xfId="3063"/>
    <cellStyle name="Accent1 113" xfId="3064"/>
    <cellStyle name="Accent1 114" xfId="3065"/>
    <cellStyle name="Accent1 115" xfId="3066"/>
    <cellStyle name="Accent1 116" xfId="3067"/>
    <cellStyle name="Accent1 117" xfId="3068"/>
    <cellStyle name="Accent1 118" xfId="3069"/>
    <cellStyle name="Accent1 119" xfId="3070"/>
    <cellStyle name="Accent1 12" xfId="3071"/>
    <cellStyle name="Accent1 120" xfId="3072"/>
    <cellStyle name="Accent1 121" xfId="3073"/>
    <cellStyle name="Accent1 122" xfId="3074"/>
    <cellStyle name="Accent1 123" xfId="3075"/>
    <cellStyle name="Accent1 124" xfId="3076"/>
    <cellStyle name="Accent1 125" xfId="3077"/>
    <cellStyle name="Accent1 126" xfId="3078"/>
    <cellStyle name="Accent1 127" xfId="3079"/>
    <cellStyle name="Accent1 128" xfId="3080"/>
    <cellStyle name="Accent1 129" xfId="3081"/>
    <cellStyle name="Accent1 13" xfId="3082"/>
    <cellStyle name="Accent1 130" xfId="3083"/>
    <cellStyle name="Accent1 131" xfId="3084"/>
    <cellStyle name="Accent1 132" xfId="3085"/>
    <cellStyle name="Accent1 133" xfId="3086"/>
    <cellStyle name="Accent1 134" xfId="3087"/>
    <cellStyle name="Accent1 135" xfId="3088"/>
    <cellStyle name="Accent1 136" xfId="3089"/>
    <cellStyle name="Accent1 137" xfId="3090"/>
    <cellStyle name="Accent1 138" xfId="3091"/>
    <cellStyle name="Accent1 139" xfId="3092"/>
    <cellStyle name="Accent1 14" xfId="3093"/>
    <cellStyle name="Accent1 140" xfId="3094"/>
    <cellStyle name="Accent1 141" xfId="3095"/>
    <cellStyle name="Accent1 142" xfId="3096"/>
    <cellStyle name="Accent1 143" xfId="3097"/>
    <cellStyle name="Accent1 144" xfId="3098"/>
    <cellStyle name="Accent1 145" xfId="3099"/>
    <cellStyle name="Accent1 146" xfId="3100"/>
    <cellStyle name="Accent1 147" xfId="3101"/>
    <cellStyle name="Accent1 148" xfId="3102"/>
    <cellStyle name="Accent1 149" xfId="3103"/>
    <cellStyle name="Accent1 15" xfId="3104"/>
    <cellStyle name="Accent1 150" xfId="3105"/>
    <cellStyle name="Accent1 151" xfId="3106"/>
    <cellStyle name="Accent1 152" xfId="3107"/>
    <cellStyle name="Accent1 153" xfId="3108"/>
    <cellStyle name="Accent1 154" xfId="3109"/>
    <cellStyle name="Accent1 155" xfId="3110"/>
    <cellStyle name="Accent1 156" xfId="3111"/>
    <cellStyle name="Accent1 156 2" xfId="3112"/>
    <cellStyle name="Accent1 157" xfId="3113"/>
    <cellStyle name="Accent1 157 2" xfId="3114"/>
    <cellStyle name="Accent1 158" xfId="3115"/>
    <cellStyle name="Accent1 158 2" xfId="3116"/>
    <cellStyle name="Accent1 159" xfId="3117"/>
    <cellStyle name="Accent1 159 2" xfId="3118"/>
    <cellStyle name="Accent1 16" xfId="3119"/>
    <cellStyle name="Accent1 160" xfId="3120"/>
    <cellStyle name="Accent1 160 2" xfId="3121"/>
    <cellStyle name="Accent1 161" xfId="3122"/>
    <cellStyle name="Accent1 161 2" xfId="3123"/>
    <cellStyle name="Accent1 162" xfId="3124"/>
    <cellStyle name="Accent1 162 2" xfId="3125"/>
    <cellStyle name="Accent1 163" xfId="3126"/>
    <cellStyle name="Accent1 164" xfId="3127"/>
    <cellStyle name="Accent1 165" xfId="3128"/>
    <cellStyle name="Accent1 166" xfId="3129"/>
    <cellStyle name="Accent1 167" xfId="3130"/>
    <cellStyle name="Accent1 168" xfId="3131"/>
    <cellStyle name="Accent1 169" xfId="3132"/>
    <cellStyle name="Accent1 17" xfId="3133"/>
    <cellStyle name="Accent1 170" xfId="3134"/>
    <cellStyle name="Accent1 171" xfId="3135"/>
    <cellStyle name="Accent1 172" xfId="3136"/>
    <cellStyle name="Accent1 173" xfId="3137"/>
    <cellStyle name="Accent1 174" xfId="3138"/>
    <cellStyle name="Accent1 175" xfId="3139"/>
    <cellStyle name="Accent1 176" xfId="3140"/>
    <cellStyle name="Accent1 177" xfId="3141"/>
    <cellStyle name="Accent1 178" xfId="3142"/>
    <cellStyle name="Accent1 179" xfId="3143"/>
    <cellStyle name="Accent1 18" xfId="3144"/>
    <cellStyle name="Accent1 180" xfId="3145"/>
    <cellStyle name="Accent1 181" xfId="3146"/>
    <cellStyle name="Accent1 182" xfId="3147"/>
    <cellStyle name="Accent1 183" xfId="3148"/>
    <cellStyle name="Accent1 184" xfId="3149"/>
    <cellStyle name="Accent1 185" xfId="3150"/>
    <cellStyle name="Accent1 186" xfId="3151"/>
    <cellStyle name="Accent1 187" xfId="3152"/>
    <cellStyle name="Accent1 188" xfId="3153"/>
    <cellStyle name="Accent1 189" xfId="3154"/>
    <cellStyle name="Accent1 19" xfId="3155"/>
    <cellStyle name="Accent1 190" xfId="3156"/>
    <cellStyle name="Accent1 191" xfId="3157"/>
    <cellStyle name="Accent1 192" xfId="3158"/>
    <cellStyle name="Accent1 193" xfId="3159"/>
    <cellStyle name="Accent1 194" xfId="3160"/>
    <cellStyle name="Accent1 195" xfId="3161"/>
    <cellStyle name="Accent1 196" xfId="3162"/>
    <cellStyle name="Accent1 197" xfId="3163"/>
    <cellStyle name="Accent1 198" xfId="3164"/>
    <cellStyle name="Accent1 199" xfId="3165"/>
    <cellStyle name="Accent1 2" xfId="3166"/>
    <cellStyle name="Accent1 2 2" xfId="3167"/>
    <cellStyle name="Accent1 2 2 2" xfId="3168"/>
    <cellStyle name="Accent1 2 2 3" xfId="3169"/>
    <cellStyle name="Accent1 2 3" xfId="3170"/>
    <cellStyle name="Accent1 2 3 2" xfId="3171"/>
    <cellStyle name="Accent1 2 4" xfId="3172"/>
    <cellStyle name="Accent1 2 5" xfId="3173"/>
    <cellStyle name="Accent1 2 6" xfId="3174"/>
    <cellStyle name="Accent1 20" xfId="3175"/>
    <cellStyle name="Accent1 200" xfId="3176"/>
    <cellStyle name="Accent1 201" xfId="3177"/>
    <cellStyle name="Accent1 202" xfId="3178"/>
    <cellStyle name="Accent1 203" xfId="3179"/>
    <cellStyle name="Accent1 204" xfId="3180"/>
    <cellStyle name="Accent1 205" xfId="3181"/>
    <cellStyle name="Accent1 206" xfId="3182"/>
    <cellStyle name="Accent1 207" xfId="3183"/>
    <cellStyle name="Accent1 208" xfId="3184"/>
    <cellStyle name="Accent1 209" xfId="3185"/>
    <cellStyle name="Accent1 21" xfId="3186"/>
    <cellStyle name="Accent1 210" xfId="3187"/>
    <cellStyle name="Accent1 211" xfId="3188"/>
    <cellStyle name="Accent1 212" xfId="3189"/>
    <cellStyle name="Accent1 213" xfId="3190"/>
    <cellStyle name="Accent1 214" xfId="3191"/>
    <cellStyle name="Accent1 215" xfId="3192"/>
    <cellStyle name="Accent1 216" xfId="3193"/>
    <cellStyle name="Accent1 217" xfId="3194"/>
    <cellStyle name="Accent1 218" xfId="3195"/>
    <cellStyle name="Accent1 219" xfId="3196"/>
    <cellStyle name="Accent1 22" xfId="3197"/>
    <cellStyle name="Accent1 220" xfId="3198"/>
    <cellStyle name="Accent1 221" xfId="3199"/>
    <cellStyle name="Accent1 222" xfId="3200"/>
    <cellStyle name="Accent1 223" xfId="3201"/>
    <cellStyle name="Accent1 224" xfId="3202"/>
    <cellStyle name="Accent1 225" xfId="3203"/>
    <cellStyle name="Accent1 23" xfId="3204"/>
    <cellStyle name="Accent1 24" xfId="3205"/>
    <cellStyle name="Accent1 25" xfId="3206"/>
    <cellStyle name="Accent1 26" xfId="3207"/>
    <cellStyle name="Accent1 27" xfId="3208"/>
    <cellStyle name="Accent1 28" xfId="3209"/>
    <cellStyle name="Accent1 29" xfId="3210"/>
    <cellStyle name="Accent1 3" xfId="3211"/>
    <cellStyle name="Accent1 3 2" xfId="3212"/>
    <cellStyle name="Accent1 3 2 2" xfId="3213"/>
    <cellStyle name="Accent1 3 3" xfId="3214"/>
    <cellStyle name="Accent1 3 4" xfId="3215"/>
    <cellStyle name="Accent1 3 5" xfId="3216"/>
    <cellStyle name="Accent1 3 6" xfId="3217"/>
    <cellStyle name="Accent1 30" xfId="3218"/>
    <cellStyle name="Accent1 31" xfId="3219"/>
    <cellStyle name="Accent1 32" xfId="3220"/>
    <cellStyle name="Accent1 33" xfId="3221"/>
    <cellStyle name="Accent1 34" xfId="3222"/>
    <cellStyle name="Accent1 35" xfId="3223"/>
    <cellStyle name="Accent1 35 2" xfId="3224"/>
    <cellStyle name="Accent1 36" xfId="3225"/>
    <cellStyle name="Accent1 36 2" xfId="3226"/>
    <cellStyle name="Accent1 37" xfId="3227"/>
    <cellStyle name="Accent1 37 2" xfId="3228"/>
    <cellStyle name="Accent1 38" xfId="3229"/>
    <cellStyle name="Accent1 38 2" xfId="3230"/>
    <cellStyle name="Accent1 39" xfId="3231"/>
    <cellStyle name="Accent1 39 2" xfId="3232"/>
    <cellStyle name="Accent1 4" xfId="3233"/>
    <cellStyle name="Accent1 4 2" xfId="3234"/>
    <cellStyle name="Accent1 4 3" xfId="3235"/>
    <cellStyle name="Accent1 4 4" xfId="3236"/>
    <cellStyle name="Accent1 4 5" xfId="3237"/>
    <cellStyle name="Accent1 40" xfId="3238"/>
    <cellStyle name="Accent1 40 2" xfId="3239"/>
    <cellStyle name="Accent1 41" xfId="3240"/>
    <cellStyle name="Accent1 41 2" xfId="3241"/>
    <cellStyle name="Accent1 42" xfId="3242"/>
    <cellStyle name="Accent1 42 2" xfId="3243"/>
    <cellStyle name="Accent1 43" xfId="3244"/>
    <cellStyle name="Accent1 43 2" xfId="3245"/>
    <cellStyle name="Accent1 44" xfId="3246"/>
    <cellStyle name="Accent1 44 2" xfId="3247"/>
    <cellStyle name="Accent1 45" xfId="3248"/>
    <cellStyle name="Accent1 45 2" xfId="3249"/>
    <cellStyle name="Accent1 46" xfId="3250"/>
    <cellStyle name="Accent1 46 2" xfId="3251"/>
    <cellStyle name="Accent1 47" xfId="3252"/>
    <cellStyle name="Accent1 47 2" xfId="3253"/>
    <cellStyle name="Accent1 48" xfId="3254"/>
    <cellStyle name="Accent1 48 2" xfId="3255"/>
    <cellStyle name="Accent1 49" xfId="3256"/>
    <cellStyle name="Accent1 49 2" xfId="3257"/>
    <cellStyle name="Accent1 5" xfId="3258"/>
    <cellStyle name="Accent1 5 2" xfId="3259"/>
    <cellStyle name="Accent1 5 3" xfId="3260"/>
    <cellStyle name="Accent1 50" xfId="3261"/>
    <cellStyle name="Accent1 50 2" xfId="3262"/>
    <cellStyle name="Accent1 51" xfId="3263"/>
    <cellStyle name="Accent1 51 2" xfId="3264"/>
    <cellStyle name="Accent1 52" xfId="3265"/>
    <cellStyle name="Accent1 52 2" xfId="3266"/>
    <cellStyle name="Accent1 53" xfId="3267"/>
    <cellStyle name="Accent1 53 2" xfId="3268"/>
    <cellStyle name="Accent1 54" xfId="3269"/>
    <cellStyle name="Accent1 54 2" xfId="3270"/>
    <cellStyle name="Accent1 55" xfId="3271"/>
    <cellStyle name="Accent1 55 2" xfId="3272"/>
    <cellStyle name="Accent1 56" xfId="3273"/>
    <cellStyle name="Accent1 56 2" xfId="3274"/>
    <cellStyle name="Accent1 57" xfId="3275"/>
    <cellStyle name="Accent1 57 2" xfId="3276"/>
    <cellStyle name="Accent1 58" xfId="3277"/>
    <cellStyle name="Accent1 58 2" xfId="3278"/>
    <cellStyle name="Accent1 59" xfId="3279"/>
    <cellStyle name="Accent1 59 2" xfId="3280"/>
    <cellStyle name="Accent1 6" xfId="3281"/>
    <cellStyle name="Accent1 60" xfId="3282"/>
    <cellStyle name="Accent1 60 2" xfId="3283"/>
    <cellStyle name="Accent1 61" xfId="3284"/>
    <cellStyle name="Accent1 61 2" xfId="3285"/>
    <cellStyle name="Accent1 62" xfId="3286"/>
    <cellStyle name="Accent1 62 2" xfId="3287"/>
    <cellStyle name="Accent1 63" xfId="3288"/>
    <cellStyle name="Accent1 63 2" xfId="3289"/>
    <cellStyle name="Accent1 64" xfId="3290"/>
    <cellStyle name="Accent1 64 2" xfId="3291"/>
    <cellStyle name="Accent1 65" xfId="3292"/>
    <cellStyle name="Accent1 65 2" xfId="3293"/>
    <cellStyle name="Accent1 66" xfId="3294"/>
    <cellStyle name="Accent1 66 2" xfId="3295"/>
    <cellStyle name="Accent1 67" xfId="3296"/>
    <cellStyle name="Accent1 68" xfId="3297"/>
    <cellStyle name="Accent1 69" xfId="3298"/>
    <cellStyle name="Accent1 7" xfId="3299"/>
    <cellStyle name="Accent1 70" xfId="3300"/>
    <cellStyle name="Accent1 71" xfId="3301"/>
    <cellStyle name="Accent1 72" xfId="3302"/>
    <cellStyle name="Accent1 73" xfId="3303"/>
    <cellStyle name="Accent1 74" xfId="3304"/>
    <cellStyle name="Accent1 75" xfId="3305"/>
    <cellStyle name="Accent1 76" xfId="3306"/>
    <cellStyle name="Accent1 77" xfId="3307"/>
    <cellStyle name="Accent1 78" xfId="3308"/>
    <cellStyle name="Accent1 79" xfId="3309"/>
    <cellStyle name="Accent1 8" xfId="3310"/>
    <cellStyle name="Accent1 80" xfId="3311"/>
    <cellStyle name="Accent1 81" xfId="3312"/>
    <cellStyle name="Accent1 82" xfId="3313"/>
    <cellStyle name="Accent1 83" xfId="3314"/>
    <cellStyle name="Accent1 84" xfId="3315"/>
    <cellStyle name="Accent1 85" xfId="3316"/>
    <cellStyle name="Accent1 86" xfId="3317"/>
    <cellStyle name="Accent1 87" xfId="3318"/>
    <cellStyle name="Accent1 88" xfId="3319"/>
    <cellStyle name="Accent1 89" xfId="3320"/>
    <cellStyle name="Accent1 9" xfId="3321"/>
    <cellStyle name="Accent1 90" xfId="3322"/>
    <cellStyle name="Accent1 91" xfId="3323"/>
    <cellStyle name="Accent1 92" xfId="3324"/>
    <cellStyle name="Accent1 93" xfId="3325"/>
    <cellStyle name="Accent1 94" xfId="3326"/>
    <cellStyle name="Accent1 95" xfId="3327"/>
    <cellStyle name="Accent1 96" xfId="3328"/>
    <cellStyle name="Accent1 97" xfId="3329"/>
    <cellStyle name="Accent1 98" xfId="3330"/>
    <cellStyle name="Accent1 99" xfId="3331"/>
    <cellStyle name="Accent2 - 20%" xfId="3332"/>
    <cellStyle name="Accent2 - 20% 2" xfId="3333"/>
    <cellStyle name="Accent2 - 20% 2 2" xfId="3334"/>
    <cellStyle name="Accent2 - 20% 3" xfId="3335"/>
    <cellStyle name="Accent2 - 20% 4" xfId="3336"/>
    <cellStyle name="Accent2 - 40%" xfId="3337"/>
    <cellStyle name="Accent2 - 40% 2" xfId="3338"/>
    <cellStyle name="Accent2 - 40% 2 2" xfId="3339"/>
    <cellStyle name="Accent2 - 40% 3" xfId="3340"/>
    <cellStyle name="Accent2 - 40% 4" xfId="3341"/>
    <cellStyle name="Accent2 - 60%" xfId="3342"/>
    <cellStyle name="Accent2 - 60% 2" xfId="3343"/>
    <cellStyle name="Accent2 - 60% 3" xfId="3344"/>
    <cellStyle name="Accent2 - 60% 4" xfId="3345"/>
    <cellStyle name="Accent2 10" xfId="3346"/>
    <cellStyle name="Accent2 100" xfId="3347"/>
    <cellStyle name="Accent2 101" xfId="3348"/>
    <cellStyle name="Accent2 102" xfId="3349"/>
    <cellStyle name="Accent2 103" xfId="3350"/>
    <cellStyle name="Accent2 104" xfId="3351"/>
    <cellStyle name="Accent2 105" xfId="3352"/>
    <cellStyle name="Accent2 106" xfId="3353"/>
    <cellStyle name="Accent2 107" xfId="3354"/>
    <cellStyle name="Accent2 108" xfId="3355"/>
    <cellStyle name="Accent2 109" xfId="3356"/>
    <cellStyle name="Accent2 11" xfId="3357"/>
    <cellStyle name="Accent2 110" xfId="3358"/>
    <cellStyle name="Accent2 111" xfId="3359"/>
    <cellStyle name="Accent2 112" xfId="3360"/>
    <cellStyle name="Accent2 113" xfId="3361"/>
    <cellStyle name="Accent2 114" xfId="3362"/>
    <cellStyle name="Accent2 115" xfId="3363"/>
    <cellStyle name="Accent2 116" xfId="3364"/>
    <cellStyle name="Accent2 117" xfId="3365"/>
    <cellStyle name="Accent2 118" xfId="3366"/>
    <cellStyle name="Accent2 119" xfId="3367"/>
    <cellStyle name="Accent2 12" xfId="3368"/>
    <cellStyle name="Accent2 120" xfId="3369"/>
    <cellStyle name="Accent2 121" xfId="3370"/>
    <cellStyle name="Accent2 122" xfId="3371"/>
    <cellStyle name="Accent2 123" xfId="3372"/>
    <cellStyle name="Accent2 124" xfId="3373"/>
    <cellStyle name="Accent2 125" xfId="3374"/>
    <cellStyle name="Accent2 126" xfId="3375"/>
    <cellStyle name="Accent2 127" xfId="3376"/>
    <cellStyle name="Accent2 128" xfId="3377"/>
    <cellStyle name="Accent2 129" xfId="3378"/>
    <cellStyle name="Accent2 13" xfId="3379"/>
    <cellStyle name="Accent2 130" xfId="3380"/>
    <cellStyle name="Accent2 131" xfId="3381"/>
    <cellStyle name="Accent2 132" xfId="3382"/>
    <cellStyle name="Accent2 133" xfId="3383"/>
    <cellStyle name="Accent2 134" xfId="3384"/>
    <cellStyle name="Accent2 135" xfId="3385"/>
    <cellStyle name="Accent2 136" xfId="3386"/>
    <cellStyle name="Accent2 137" xfId="3387"/>
    <cellStyle name="Accent2 138" xfId="3388"/>
    <cellStyle name="Accent2 139" xfId="3389"/>
    <cellStyle name="Accent2 14" xfId="3390"/>
    <cellStyle name="Accent2 140" xfId="3391"/>
    <cellStyle name="Accent2 141" xfId="3392"/>
    <cellStyle name="Accent2 142" xfId="3393"/>
    <cellStyle name="Accent2 143" xfId="3394"/>
    <cellStyle name="Accent2 144" xfId="3395"/>
    <cellStyle name="Accent2 145" xfId="3396"/>
    <cellStyle name="Accent2 146" xfId="3397"/>
    <cellStyle name="Accent2 147" xfId="3398"/>
    <cellStyle name="Accent2 148" xfId="3399"/>
    <cellStyle name="Accent2 149" xfId="3400"/>
    <cellStyle name="Accent2 15" xfId="3401"/>
    <cellStyle name="Accent2 150" xfId="3402"/>
    <cellStyle name="Accent2 151" xfId="3403"/>
    <cellStyle name="Accent2 152" xfId="3404"/>
    <cellStyle name="Accent2 153" xfId="3405"/>
    <cellStyle name="Accent2 154" xfId="3406"/>
    <cellStyle name="Accent2 155" xfId="3407"/>
    <cellStyle name="Accent2 156" xfId="3408"/>
    <cellStyle name="Accent2 156 2" xfId="3409"/>
    <cellStyle name="Accent2 157" xfId="3410"/>
    <cellStyle name="Accent2 157 2" xfId="3411"/>
    <cellStyle name="Accent2 158" xfId="3412"/>
    <cellStyle name="Accent2 158 2" xfId="3413"/>
    <cellStyle name="Accent2 159" xfId="3414"/>
    <cellStyle name="Accent2 159 2" xfId="3415"/>
    <cellStyle name="Accent2 16" xfId="3416"/>
    <cellStyle name="Accent2 160" xfId="3417"/>
    <cellStyle name="Accent2 160 2" xfId="3418"/>
    <cellStyle name="Accent2 161" xfId="3419"/>
    <cellStyle name="Accent2 161 2" xfId="3420"/>
    <cellStyle name="Accent2 162" xfId="3421"/>
    <cellStyle name="Accent2 162 2" xfId="3422"/>
    <cellStyle name="Accent2 163" xfId="3423"/>
    <cellStyle name="Accent2 164" xfId="3424"/>
    <cellStyle name="Accent2 165" xfId="3425"/>
    <cellStyle name="Accent2 166" xfId="3426"/>
    <cellStyle name="Accent2 167" xfId="3427"/>
    <cellStyle name="Accent2 168" xfId="3428"/>
    <cellStyle name="Accent2 169" xfId="3429"/>
    <cellStyle name="Accent2 17" xfId="3430"/>
    <cellStyle name="Accent2 170" xfId="3431"/>
    <cellStyle name="Accent2 171" xfId="3432"/>
    <cellStyle name="Accent2 172" xfId="3433"/>
    <cellStyle name="Accent2 173" xfId="3434"/>
    <cellStyle name="Accent2 174" xfId="3435"/>
    <cellStyle name="Accent2 175" xfId="3436"/>
    <cellStyle name="Accent2 176" xfId="3437"/>
    <cellStyle name="Accent2 177" xfId="3438"/>
    <cellStyle name="Accent2 178" xfId="3439"/>
    <cellStyle name="Accent2 179" xfId="3440"/>
    <cellStyle name="Accent2 18" xfId="3441"/>
    <cellStyle name="Accent2 180" xfId="3442"/>
    <cellStyle name="Accent2 181" xfId="3443"/>
    <cellStyle name="Accent2 182" xfId="3444"/>
    <cellStyle name="Accent2 183" xfId="3445"/>
    <cellStyle name="Accent2 184" xfId="3446"/>
    <cellStyle name="Accent2 185" xfId="3447"/>
    <cellStyle name="Accent2 186" xfId="3448"/>
    <cellStyle name="Accent2 187" xfId="3449"/>
    <cellStyle name="Accent2 188" xfId="3450"/>
    <cellStyle name="Accent2 189" xfId="3451"/>
    <cellStyle name="Accent2 19" xfId="3452"/>
    <cellStyle name="Accent2 190" xfId="3453"/>
    <cellStyle name="Accent2 191" xfId="3454"/>
    <cellStyle name="Accent2 192" xfId="3455"/>
    <cellStyle name="Accent2 193" xfId="3456"/>
    <cellStyle name="Accent2 194" xfId="3457"/>
    <cellStyle name="Accent2 195" xfId="3458"/>
    <cellStyle name="Accent2 196" xfId="3459"/>
    <cellStyle name="Accent2 197" xfId="3460"/>
    <cellStyle name="Accent2 198" xfId="3461"/>
    <cellStyle name="Accent2 199" xfId="3462"/>
    <cellStyle name="Accent2 2" xfId="3463"/>
    <cellStyle name="Accent2 2 2" xfId="3464"/>
    <cellStyle name="Accent2 2 2 2" xfId="3465"/>
    <cellStyle name="Accent2 2 2 3" xfId="3466"/>
    <cellStyle name="Accent2 2 3" xfId="3467"/>
    <cellStyle name="Accent2 2 3 2" xfId="3468"/>
    <cellStyle name="Accent2 2 4" xfId="3469"/>
    <cellStyle name="Accent2 2 5" xfId="3470"/>
    <cellStyle name="Accent2 2 6" xfId="3471"/>
    <cellStyle name="Accent2 20" xfId="3472"/>
    <cellStyle name="Accent2 200" xfId="3473"/>
    <cellStyle name="Accent2 201" xfId="3474"/>
    <cellStyle name="Accent2 202" xfId="3475"/>
    <cellStyle name="Accent2 203" xfId="3476"/>
    <cellStyle name="Accent2 204" xfId="3477"/>
    <cellStyle name="Accent2 205" xfId="3478"/>
    <cellStyle name="Accent2 206" xfId="3479"/>
    <cellStyle name="Accent2 207" xfId="3480"/>
    <cellStyle name="Accent2 208" xfId="3481"/>
    <cellStyle name="Accent2 209" xfId="3482"/>
    <cellStyle name="Accent2 21" xfId="3483"/>
    <cellStyle name="Accent2 210" xfId="3484"/>
    <cellStyle name="Accent2 211" xfId="3485"/>
    <cellStyle name="Accent2 212" xfId="3486"/>
    <cellStyle name="Accent2 213" xfId="3487"/>
    <cellStyle name="Accent2 214" xfId="3488"/>
    <cellStyle name="Accent2 215" xfId="3489"/>
    <cellStyle name="Accent2 216" xfId="3490"/>
    <cellStyle name="Accent2 217" xfId="3491"/>
    <cellStyle name="Accent2 218" xfId="3492"/>
    <cellStyle name="Accent2 219" xfId="3493"/>
    <cellStyle name="Accent2 22" xfId="3494"/>
    <cellStyle name="Accent2 220" xfId="3495"/>
    <cellStyle name="Accent2 221" xfId="3496"/>
    <cellStyle name="Accent2 222" xfId="3497"/>
    <cellStyle name="Accent2 223" xfId="3498"/>
    <cellStyle name="Accent2 224" xfId="3499"/>
    <cellStyle name="Accent2 225" xfId="3500"/>
    <cellStyle name="Accent2 23" xfId="3501"/>
    <cellStyle name="Accent2 24" xfId="3502"/>
    <cellStyle name="Accent2 25" xfId="3503"/>
    <cellStyle name="Accent2 26" xfId="3504"/>
    <cellStyle name="Accent2 27" xfId="3505"/>
    <cellStyle name="Accent2 28" xfId="3506"/>
    <cellStyle name="Accent2 29" xfId="3507"/>
    <cellStyle name="Accent2 3" xfId="3508"/>
    <cellStyle name="Accent2 3 2" xfId="3509"/>
    <cellStyle name="Accent2 3 2 2" xfId="3510"/>
    <cellStyle name="Accent2 3 3" xfId="3511"/>
    <cellStyle name="Accent2 3 4" xfId="3512"/>
    <cellStyle name="Accent2 3 5" xfId="3513"/>
    <cellStyle name="Accent2 3 6" xfId="3514"/>
    <cellStyle name="Accent2 30" xfId="3515"/>
    <cellStyle name="Accent2 31" xfId="3516"/>
    <cellStyle name="Accent2 32" xfId="3517"/>
    <cellStyle name="Accent2 33" xfId="3518"/>
    <cellStyle name="Accent2 34" xfId="3519"/>
    <cellStyle name="Accent2 35" xfId="3520"/>
    <cellStyle name="Accent2 35 2" xfId="3521"/>
    <cellStyle name="Accent2 36" xfId="3522"/>
    <cellStyle name="Accent2 36 2" xfId="3523"/>
    <cellStyle name="Accent2 37" xfId="3524"/>
    <cellStyle name="Accent2 37 2" xfId="3525"/>
    <cellStyle name="Accent2 38" xfId="3526"/>
    <cellStyle name="Accent2 38 2" xfId="3527"/>
    <cellStyle name="Accent2 39" xfId="3528"/>
    <cellStyle name="Accent2 39 2" xfId="3529"/>
    <cellStyle name="Accent2 4" xfId="3530"/>
    <cellStyle name="Accent2 4 2" xfId="3531"/>
    <cellStyle name="Accent2 4 3" xfId="3532"/>
    <cellStyle name="Accent2 4 4" xfId="3533"/>
    <cellStyle name="Accent2 4 5" xfId="3534"/>
    <cellStyle name="Accent2 40" xfId="3535"/>
    <cellStyle name="Accent2 40 2" xfId="3536"/>
    <cellStyle name="Accent2 41" xfId="3537"/>
    <cellStyle name="Accent2 41 2" xfId="3538"/>
    <cellStyle name="Accent2 42" xfId="3539"/>
    <cellStyle name="Accent2 42 2" xfId="3540"/>
    <cellStyle name="Accent2 43" xfId="3541"/>
    <cellStyle name="Accent2 43 2" xfId="3542"/>
    <cellStyle name="Accent2 44" xfId="3543"/>
    <cellStyle name="Accent2 44 2" xfId="3544"/>
    <cellStyle name="Accent2 45" xfId="3545"/>
    <cellStyle name="Accent2 45 2" xfId="3546"/>
    <cellStyle name="Accent2 46" xfId="3547"/>
    <cellStyle name="Accent2 46 2" xfId="3548"/>
    <cellStyle name="Accent2 47" xfId="3549"/>
    <cellStyle name="Accent2 47 2" xfId="3550"/>
    <cellStyle name="Accent2 48" xfId="3551"/>
    <cellStyle name="Accent2 48 2" xfId="3552"/>
    <cellStyle name="Accent2 49" xfId="3553"/>
    <cellStyle name="Accent2 49 2" xfId="3554"/>
    <cellStyle name="Accent2 5" xfId="3555"/>
    <cellStyle name="Accent2 5 2" xfId="3556"/>
    <cellStyle name="Accent2 5 3" xfId="3557"/>
    <cellStyle name="Accent2 50" xfId="3558"/>
    <cellStyle name="Accent2 50 2" xfId="3559"/>
    <cellStyle name="Accent2 51" xfId="3560"/>
    <cellStyle name="Accent2 51 2" xfId="3561"/>
    <cellStyle name="Accent2 52" xfId="3562"/>
    <cellStyle name="Accent2 52 2" xfId="3563"/>
    <cellStyle name="Accent2 53" xfId="3564"/>
    <cellStyle name="Accent2 53 2" xfId="3565"/>
    <cellStyle name="Accent2 54" xfId="3566"/>
    <cellStyle name="Accent2 54 2" xfId="3567"/>
    <cellStyle name="Accent2 55" xfId="3568"/>
    <cellStyle name="Accent2 55 2" xfId="3569"/>
    <cellStyle name="Accent2 56" xfId="3570"/>
    <cellStyle name="Accent2 56 2" xfId="3571"/>
    <cellStyle name="Accent2 57" xfId="3572"/>
    <cellStyle name="Accent2 57 2" xfId="3573"/>
    <cellStyle name="Accent2 58" xfId="3574"/>
    <cellStyle name="Accent2 58 2" xfId="3575"/>
    <cellStyle name="Accent2 59" xfId="3576"/>
    <cellStyle name="Accent2 59 2" xfId="3577"/>
    <cellStyle name="Accent2 6" xfId="3578"/>
    <cellStyle name="Accent2 60" xfId="3579"/>
    <cellStyle name="Accent2 60 2" xfId="3580"/>
    <cellStyle name="Accent2 61" xfId="3581"/>
    <cellStyle name="Accent2 61 2" xfId="3582"/>
    <cellStyle name="Accent2 62" xfId="3583"/>
    <cellStyle name="Accent2 62 2" xfId="3584"/>
    <cellStyle name="Accent2 63" xfId="3585"/>
    <cellStyle name="Accent2 63 2" xfId="3586"/>
    <cellStyle name="Accent2 64" xfId="3587"/>
    <cellStyle name="Accent2 64 2" xfId="3588"/>
    <cellStyle name="Accent2 65" xfId="3589"/>
    <cellStyle name="Accent2 65 2" xfId="3590"/>
    <cellStyle name="Accent2 66" xfId="3591"/>
    <cellStyle name="Accent2 66 2" xfId="3592"/>
    <cellStyle name="Accent2 67" xfId="3593"/>
    <cellStyle name="Accent2 68" xfId="3594"/>
    <cellStyle name="Accent2 69" xfId="3595"/>
    <cellStyle name="Accent2 7" xfId="3596"/>
    <cellStyle name="Accent2 70" xfId="3597"/>
    <cellStyle name="Accent2 71" xfId="3598"/>
    <cellStyle name="Accent2 72" xfId="3599"/>
    <cellStyle name="Accent2 73" xfId="3600"/>
    <cellStyle name="Accent2 74" xfId="3601"/>
    <cellStyle name="Accent2 75" xfId="3602"/>
    <cellStyle name="Accent2 76" xfId="3603"/>
    <cellStyle name="Accent2 77" xfId="3604"/>
    <cellStyle name="Accent2 78" xfId="3605"/>
    <cellStyle name="Accent2 79" xfId="3606"/>
    <cellStyle name="Accent2 8" xfId="3607"/>
    <cellStyle name="Accent2 80" xfId="3608"/>
    <cellStyle name="Accent2 81" xfId="3609"/>
    <cellStyle name="Accent2 82" xfId="3610"/>
    <cellStyle name="Accent2 83" xfId="3611"/>
    <cellStyle name="Accent2 84" xfId="3612"/>
    <cellStyle name="Accent2 85" xfId="3613"/>
    <cellStyle name="Accent2 86" xfId="3614"/>
    <cellStyle name="Accent2 87" xfId="3615"/>
    <cellStyle name="Accent2 88" xfId="3616"/>
    <cellStyle name="Accent2 89" xfId="3617"/>
    <cellStyle name="Accent2 9" xfId="3618"/>
    <cellStyle name="Accent2 90" xfId="3619"/>
    <cellStyle name="Accent2 91" xfId="3620"/>
    <cellStyle name="Accent2 92" xfId="3621"/>
    <cellStyle name="Accent2 93" xfId="3622"/>
    <cellStyle name="Accent2 94" xfId="3623"/>
    <cellStyle name="Accent2 95" xfId="3624"/>
    <cellStyle name="Accent2 96" xfId="3625"/>
    <cellStyle name="Accent2 97" xfId="3626"/>
    <cellStyle name="Accent2 98" xfId="3627"/>
    <cellStyle name="Accent2 99" xfId="3628"/>
    <cellStyle name="Accent3 - 20%" xfId="3629"/>
    <cellStyle name="Accent3 - 20% 2" xfId="3630"/>
    <cellStyle name="Accent3 - 20% 2 2" xfId="3631"/>
    <cellStyle name="Accent3 - 20% 3" xfId="3632"/>
    <cellStyle name="Accent3 - 20% 4" xfId="3633"/>
    <cellStyle name="Accent3 - 40%" xfId="3634"/>
    <cellStyle name="Accent3 - 40% 2" xfId="3635"/>
    <cellStyle name="Accent3 - 40% 2 2" xfId="3636"/>
    <cellStyle name="Accent3 - 40% 3" xfId="3637"/>
    <cellStyle name="Accent3 - 40% 4" xfId="3638"/>
    <cellStyle name="Accent3 - 60%" xfId="3639"/>
    <cellStyle name="Accent3 - 60% 2" xfId="3640"/>
    <cellStyle name="Accent3 - 60% 3" xfId="3641"/>
    <cellStyle name="Accent3 - 60% 4" xfId="3642"/>
    <cellStyle name="Accent3 10" xfId="3643"/>
    <cellStyle name="Accent3 10 2" xfId="3644"/>
    <cellStyle name="Accent3 100" xfId="3645"/>
    <cellStyle name="Accent3 101" xfId="3646"/>
    <cellStyle name="Accent3 102" xfId="3647"/>
    <cellStyle name="Accent3 103" xfId="3648"/>
    <cellStyle name="Accent3 104" xfId="3649"/>
    <cellStyle name="Accent3 105" xfId="3650"/>
    <cellStyle name="Accent3 106" xfId="3651"/>
    <cellStyle name="Accent3 107" xfId="3652"/>
    <cellStyle name="Accent3 108" xfId="3653"/>
    <cellStyle name="Accent3 109" xfId="3654"/>
    <cellStyle name="Accent3 11" xfId="3655"/>
    <cellStyle name="Accent3 11 2" xfId="3656"/>
    <cellStyle name="Accent3 110" xfId="3657"/>
    <cellStyle name="Accent3 111" xfId="3658"/>
    <cellStyle name="Accent3 112" xfId="3659"/>
    <cellStyle name="Accent3 113" xfId="3660"/>
    <cellStyle name="Accent3 114" xfId="3661"/>
    <cellStyle name="Accent3 115" xfId="3662"/>
    <cellStyle name="Accent3 116" xfId="3663"/>
    <cellStyle name="Accent3 117" xfId="3664"/>
    <cellStyle name="Accent3 118" xfId="3665"/>
    <cellStyle name="Accent3 119" xfId="3666"/>
    <cellStyle name="Accent3 12" xfId="3667"/>
    <cellStyle name="Accent3 12 2" xfId="3668"/>
    <cellStyle name="Accent3 120" xfId="3669"/>
    <cellStyle name="Accent3 121" xfId="3670"/>
    <cellStyle name="Accent3 122" xfId="3671"/>
    <cellStyle name="Accent3 123" xfId="3672"/>
    <cellStyle name="Accent3 124" xfId="3673"/>
    <cellStyle name="Accent3 125" xfId="3674"/>
    <cellStyle name="Accent3 126" xfId="3675"/>
    <cellStyle name="Accent3 127" xfId="3676"/>
    <cellStyle name="Accent3 128" xfId="3677"/>
    <cellStyle name="Accent3 129" xfId="3678"/>
    <cellStyle name="Accent3 13" xfId="3679"/>
    <cellStyle name="Accent3 13 2" xfId="3680"/>
    <cellStyle name="Accent3 130" xfId="3681"/>
    <cellStyle name="Accent3 131" xfId="3682"/>
    <cellStyle name="Accent3 132" xfId="3683"/>
    <cellStyle name="Accent3 133" xfId="3684"/>
    <cellStyle name="Accent3 134" xfId="3685"/>
    <cellStyle name="Accent3 135" xfId="3686"/>
    <cellStyle name="Accent3 136" xfId="3687"/>
    <cellStyle name="Accent3 137" xfId="3688"/>
    <cellStyle name="Accent3 138" xfId="3689"/>
    <cellStyle name="Accent3 139" xfId="3690"/>
    <cellStyle name="Accent3 14" xfId="3691"/>
    <cellStyle name="Accent3 14 2" xfId="3692"/>
    <cellStyle name="Accent3 140" xfId="3693"/>
    <cellStyle name="Accent3 141" xfId="3694"/>
    <cellStyle name="Accent3 142" xfId="3695"/>
    <cellStyle name="Accent3 143" xfId="3696"/>
    <cellStyle name="Accent3 144" xfId="3697"/>
    <cellStyle name="Accent3 145" xfId="3698"/>
    <cellStyle name="Accent3 146" xfId="3699"/>
    <cellStyle name="Accent3 147" xfId="3700"/>
    <cellStyle name="Accent3 148" xfId="3701"/>
    <cellStyle name="Accent3 149" xfId="3702"/>
    <cellStyle name="Accent3 15" xfId="3703"/>
    <cellStyle name="Accent3 150" xfId="3704"/>
    <cellStyle name="Accent3 151" xfId="3705"/>
    <cellStyle name="Accent3 152" xfId="3706"/>
    <cellStyle name="Accent3 153" xfId="3707"/>
    <cellStyle name="Accent3 154" xfId="3708"/>
    <cellStyle name="Accent3 155" xfId="3709"/>
    <cellStyle name="Accent3 156" xfId="3710"/>
    <cellStyle name="Accent3 156 2" xfId="3711"/>
    <cellStyle name="Accent3 157" xfId="3712"/>
    <cellStyle name="Accent3 157 2" xfId="3713"/>
    <cellStyle name="Accent3 158" xfId="3714"/>
    <cellStyle name="Accent3 158 2" xfId="3715"/>
    <cellStyle name="Accent3 159" xfId="3716"/>
    <cellStyle name="Accent3 159 2" xfId="3717"/>
    <cellStyle name="Accent3 16" xfId="3718"/>
    <cellStyle name="Accent3 160" xfId="3719"/>
    <cellStyle name="Accent3 160 2" xfId="3720"/>
    <cellStyle name="Accent3 161" xfId="3721"/>
    <cellStyle name="Accent3 161 2" xfId="3722"/>
    <cellStyle name="Accent3 162" xfId="3723"/>
    <cellStyle name="Accent3 162 2" xfId="3724"/>
    <cellStyle name="Accent3 163" xfId="3725"/>
    <cellStyle name="Accent3 164" xfId="3726"/>
    <cellStyle name="Accent3 165" xfId="3727"/>
    <cellStyle name="Accent3 166" xfId="3728"/>
    <cellStyle name="Accent3 167" xfId="3729"/>
    <cellStyle name="Accent3 168" xfId="3730"/>
    <cellStyle name="Accent3 169" xfId="3731"/>
    <cellStyle name="Accent3 17" xfId="3732"/>
    <cellStyle name="Accent3 170" xfId="3733"/>
    <cellStyle name="Accent3 171" xfId="3734"/>
    <cellStyle name="Accent3 172" xfId="3735"/>
    <cellStyle name="Accent3 173" xfId="3736"/>
    <cellStyle name="Accent3 174" xfId="3737"/>
    <cellStyle name="Accent3 175" xfId="3738"/>
    <cellStyle name="Accent3 176" xfId="3739"/>
    <cellStyle name="Accent3 177" xfId="3740"/>
    <cellStyle name="Accent3 178" xfId="3741"/>
    <cellStyle name="Accent3 179" xfId="3742"/>
    <cellStyle name="Accent3 18" xfId="3743"/>
    <cellStyle name="Accent3 180" xfId="3744"/>
    <cellStyle name="Accent3 181" xfId="3745"/>
    <cellStyle name="Accent3 182" xfId="3746"/>
    <cellStyle name="Accent3 183" xfId="3747"/>
    <cellStyle name="Accent3 184" xfId="3748"/>
    <cellStyle name="Accent3 185" xfId="3749"/>
    <cellStyle name="Accent3 186" xfId="3750"/>
    <cellStyle name="Accent3 187" xfId="3751"/>
    <cellStyle name="Accent3 188" xfId="3752"/>
    <cellStyle name="Accent3 189" xfId="3753"/>
    <cellStyle name="Accent3 19" xfId="3754"/>
    <cellStyle name="Accent3 190" xfId="3755"/>
    <cellStyle name="Accent3 191" xfId="3756"/>
    <cellStyle name="Accent3 192" xfId="3757"/>
    <cellStyle name="Accent3 193" xfId="3758"/>
    <cellStyle name="Accent3 194" xfId="3759"/>
    <cellStyle name="Accent3 195" xfId="3760"/>
    <cellStyle name="Accent3 196" xfId="3761"/>
    <cellStyle name="Accent3 197" xfId="3762"/>
    <cellStyle name="Accent3 198" xfId="3763"/>
    <cellStyle name="Accent3 199" xfId="3764"/>
    <cellStyle name="Accent3 2" xfId="3765"/>
    <cellStyle name="Accent3 2 2" xfId="3766"/>
    <cellStyle name="Accent3 2 2 2" xfId="3767"/>
    <cellStyle name="Accent3 2 2 3" xfId="3768"/>
    <cellStyle name="Accent3 2 3" xfId="3769"/>
    <cellStyle name="Accent3 2 3 2" xfId="3770"/>
    <cellStyle name="Accent3 2 4" xfId="3771"/>
    <cellStyle name="Accent3 2 5" xfId="3772"/>
    <cellStyle name="Accent3 2 6" xfId="3773"/>
    <cellStyle name="Accent3 20" xfId="3774"/>
    <cellStyle name="Accent3 200" xfId="3775"/>
    <cellStyle name="Accent3 201" xfId="3776"/>
    <cellStyle name="Accent3 202" xfId="3777"/>
    <cellStyle name="Accent3 203" xfId="3778"/>
    <cellStyle name="Accent3 204" xfId="3779"/>
    <cellStyle name="Accent3 205" xfId="3780"/>
    <cellStyle name="Accent3 206" xfId="3781"/>
    <cellStyle name="Accent3 207" xfId="3782"/>
    <cellStyle name="Accent3 208" xfId="3783"/>
    <cellStyle name="Accent3 209" xfId="3784"/>
    <cellStyle name="Accent3 21" xfId="3785"/>
    <cellStyle name="Accent3 210" xfId="3786"/>
    <cellStyle name="Accent3 211" xfId="3787"/>
    <cellStyle name="Accent3 212" xfId="3788"/>
    <cellStyle name="Accent3 213" xfId="3789"/>
    <cellStyle name="Accent3 214" xfId="3790"/>
    <cellStyle name="Accent3 215" xfId="3791"/>
    <cellStyle name="Accent3 216" xfId="3792"/>
    <cellStyle name="Accent3 217" xfId="3793"/>
    <cellStyle name="Accent3 218" xfId="3794"/>
    <cellStyle name="Accent3 219" xfId="3795"/>
    <cellStyle name="Accent3 22" xfId="3796"/>
    <cellStyle name="Accent3 220" xfId="3797"/>
    <cellStyle name="Accent3 221" xfId="3798"/>
    <cellStyle name="Accent3 222" xfId="3799"/>
    <cellStyle name="Accent3 223" xfId="3800"/>
    <cellStyle name="Accent3 224" xfId="3801"/>
    <cellStyle name="Accent3 225" xfId="3802"/>
    <cellStyle name="Accent3 23" xfId="3803"/>
    <cellStyle name="Accent3 24" xfId="3804"/>
    <cellStyle name="Accent3 25" xfId="3805"/>
    <cellStyle name="Accent3 26" xfId="3806"/>
    <cellStyle name="Accent3 27" xfId="3807"/>
    <cellStyle name="Accent3 27 2" xfId="3808"/>
    <cellStyle name="Accent3 28" xfId="3809"/>
    <cellStyle name="Accent3 28 2" xfId="3810"/>
    <cellStyle name="Accent3 29" xfId="3811"/>
    <cellStyle name="Accent3 29 2" xfId="3812"/>
    <cellStyle name="Accent3 3" xfId="3813"/>
    <cellStyle name="Accent3 3 2" xfId="3814"/>
    <cellStyle name="Accent3 3 2 2" xfId="3815"/>
    <cellStyle name="Accent3 3 3" xfId="3816"/>
    <cellStyle name="Accent3 3 4" xfId="3817"/>
    <cellStyle name="Accent3 3 5" xfId="3818"/>
    <cellStyle name="Accent3 3 6" xfId="3819"/>
    <cellStyle name="Accent3 30" xfId="3820"/>
    <cellStyle name="Accent3 30 2" xfId="3821"/>
    <cellStyle name="Accent3 31" xfId="3822"/>
    <cellStyle name="Accent3 31 2" xfId="3823"/>
    <cellStyle name="Accent3 32" xfId="3824"/>
    <cellStyle name="Accent3 32 2" xfId="3825"/>
    <cellStyle name="Accent3 33" xfId="3826"/>
    <cellStyle name="Accent3 33 2" xfId="3827"/>
    <cellStyle name="Accent3 34" xfId="3828"/>
    <cellStyle name="Accent3 34 2" xfId="3829"/>
    <cellStyle name="Accent3 35" xfId="3830"/>
    <cellStyle name="Accent3 35 2" xfId="3831"/>
    <cellStyle name="Accent3 36" xfId="3832"/>
    <cellStyle name="Accent3 36 2" xfId="3833"/>
    <cellStyle name="Accent3 37" xfId="3834"/>
    <cellStyle name="Accent3 37 2" xfId="3835"/>
    <cellStyle name="Accent3 38" xfId="3836"/>
    <cellStyle name="Accent3 38 2" xfId="3837"/>
    <cellStyle name="Accent3 39" xfId="3838"/>
    <cellStyle name="Accent3 39 2" xfId="3839"/>
    <cellStyle name="Accent3 4" xfId="3840"/>
    <cellStyle name="Accent3 4 2" xfId="3841"/>
    <cellStyle name="Accent3 4 2 2" xfId="3842"/>
    <cellStyle name="Accent3 4 3" xfId="3843"/>
    <cellStyle name="Accent3 4 4" xfId="3844"/>
    <cellStyle name="Accent3 4 5" xfId="3845"/>
    <cellStyle name="Accent3 4 6" xfId="3846"/>
    <cellStyle name="Accent3 40" xfId="3847"/>
    <cellStyle name="Accent3 40 2" xfId="3848"/>
    <cellStyle name="Accent3 41" xfId="3849"/>
    <cellStyle name="Accent3 41 2" xfId="3850"/>
    <cellStyle name="Accent3 42" xfId="3851"/>
    <cellStyle name="Accent3 42 2" xfId="3852"/>
    <cellStyle name="Accent3 43" xfId="3853"/>
    <cellStyle name="Accent3 43 2" xfId="3854"/>
    <cellStyle name="Accent3 44" xfId="3855"/>
    <cellStyle name="Accent3 44 2" xfId="3856"/>
    <cellStyle name="Accent3 45" xfId="3857"/>
    <cellStyle name="Accent3 45 2" xfId="3858"/>
    <cellStyle name="Accent3 46" xfId="3859"/>
    <cellStyle name="Accent3 46 2" xfId="3860"/>
    <cellStyle name="Accent3 47" xfId="3861"/>
    <cellStyle name="Accent3 47 2" xfId="3862"/>
    <cellStyle name="Accent3 48" xfId="3863"/>
    <cellStyle name="Accent3 48 2" xfId="3864"/>
    <cellStyle name="Accent3 49" xfId="3865"/>
    <cellStyle name="Accent3 49 2" xfId="3866"/>
    <cellStyle name="Accent3 5" xfId="3867"/>
    <cellStyle name="Accent3 5 2" xfId="3868"/>
    <cellStyle name="Accent3 5 3" xfId="3869"/>
    <cellStyle name="Accent3 5 4" xfId="3870"/>
    <cellStyle name="Accent3 50" xfId="3871"/>
    <cellStyle name="Accent3 50 2" xfId="3872"/>
    <cellStyle name="Accent3 51" xfId="3873"/>
    <cellStyle name="Accent3 51 2" xfId="3874"/>
    <cellStyle name="Accent3 52" xfId="3875"/>
    <cellStyle name="Accent3 52 2" xfId="3876"/>
    <cellStyle name="Accent3 53" xfId="3877"/>
    <cellStyle name="Accent3 53 2" xfId="3878"/>
    <cellStyle name="Accent3 54" xfId="3879"/>
    <cellStyle name="Accent3 54 2" xfId="3880"/>
    <cellStyle name="Accent3 55" xfId="3881"/>
    <cellStyle name="Accent3 55 2" xfId="3882"/>
    <cellStyle name="Accent3 56" xfId="3883"/>
    <cellStyle name="Accent3 56 2" xfId="3884"/>
    <cellStyle name="Accent3 57" xfId="3885"/>
    <cellStyle name="Accent3 57 2" xfId="3886"/>
    <cellStyle name="Accent3 58" xfId="3887"/>
    <cellStyle name="Accent3 58 2" xfId="3888"/>
    <cellStyle name="Accent3 59" xfId="3889"/>
    <cellStyle name="Accent3 59 2" xfId="3890"/>
    <cellStyle name="Accent3 6" xfId="3891"/>
    <cellStyle name="Accent3 6 2" xfId="3892"/>
    <cellStyle name="Accent3 60" xfId="3893"/>
    <cellStyle name="Accent3 60 2" xfId="3894"/>
    <cellStyle name="Accent3 61" xfId="3895"/>
    <cellStyle name="Accent3 61 2" xfId="3896"/>
    <cellStyle name="Accent3 62" xfId="3897"/>
    <cellStyle name="Accent3 62 2" xfId="3898"/>
    <cellStyle name="Accent3 63" xfId="3899"/>
    <cellStyle name="Accent3 63 2" xfId="3900"/>
    <cellStyle name="Accent3 64" xfId="3901"/>
    <cellStyle name="Accent3 64 2" xfId="3902"/>
    <cellStyle name="Accent3 65" xfId="3903"/>
    <cellStyle name="Accent3 65 2" xfId="3904"/>
    <cellStyle name="Accent3 66" xfId="3905"/>
    <cellStyle name="Accent3 66 2" xfId="3906"/>
    <cellStyle name="Accent3 67" xfId="3907"/>
    <cellStyle name="Accent3 68" xfId="3908"/>
    <cellStyle name="Accent3 69" xfId="3909"/>
    <cellStyle name="Accent3 7" xfId="3910"/>
    <cellStyle name="Accent3 7 2" xfId="3911"/>
    <cellStyle name="Accent3 70" xfId="3912"/>
    <cellStyle name="Accent3 71" xfId="3913"/>
    <cellStyle name="Accent3 72" xfId="3914"/>
    <cellStyle name="Accent3 73" xfId="3915"/>
    <cellStyle name="Accent3 74" xfId="3916"/>
    <cellStyle name="Accent3 75" xfId="3917"/>
    <cellStyle name="Accent3 76" xfId="3918"/>
    <cellStyle name="Accent3 77" xfId="3919"/>
    <cellStyle name="Accent3 78" xfId="3920"/>
    <cellStyle name="Accent3 79" xfId="3921"/>
    <cellStyle name="Accent3 8" xfId="3922"/>
    <cellStyle name="Accent3 8 2" xfId="3923"/>
    <cellStyle name="Accent3 80" xfId="3924"/>
    <cellStyle name="Accent3 81" xfId="3925"/>
    <cellStyle name="Accent3 82" xfId="3926"/>
    <cellStyle name="Accent3 83" xfId="3927"/>
    <cellStyle name="Accent3 84" xfId="3928"/>
    <cellStyle name="Accent3 85" xfId="3929"/>
    <cellStyle name="Accent3 86" xfId="3930"/>
    <cellStyle name="Accent3 87" xfId="3931"/>
    <cellStyle name="Accent3 88" xfId="3932"/>
    <cellStyle name="Accent3 89" xfId="3933"/>
    <cellStyle name="Accent3 9" xfId="3934"/>
    <cellStyle name="Accent3 9 2" xfId="3935"/>
    <cellStyle name="Accent3 90" xfId="3936"/>
    <cellStyle name="Accent3 91" xfId="3937"/>
    <cellStyle name="Accent3 92" xfId="3938"/>
    <cellStyle name="Accent3 93" xfId="3939"/>
    <cellStyle name="Accent3 94" xfId="3940"/>
    <cellStyle name="Accent3 95" xfId="3941"/>
    <cellStyle name="Accent3 96" xfId="3942"/>
    <cellStyle name="Accent3 97" xfId="3943"/>
    <cellStyle name="Accent3 98" xfId="3944"/>
    <cellStyle name="Accent3 99" xfId="3945"/>
    <cellStyle name="Accent4 - 20%" xfId="3946"/>
    <cellStyle name="Accent4 - 20% 2" xfId="3947"/>
    <cellStyle name="Accent4 - 20% 2 2" xfId="3948"/>
    <cellStyle name="Accent4 - 20% 3" xfId="3949"/>
    <cellStyle name="Accent4 - 20% 4" xfId="3950"/>
    <cellStyle name="Accent4 - 40%" xfId="3951"/>
    <cellStyle name="Accent4 - 40% 2" xfId="3952"/>
    <cellStyle name="Accent4 - 40% 2 2" xfId="3953"/>
    <cellStyle name="Accent4 - 40% 3" xfId="3954"/>
    <cellStyle name="Accent4 - 40% 4" xfId="3955"/>
    <cellStyle name="Accent4 - 60%" xfId="3956"/>
    <cellStyle name="Accent4 - 60% 2" xfId="3957"/>
    <cellStyle name="Accent4 - 60% 3" xfId="3958"/>
    <cellStyle name="Accent4 - 60% 4" xfId="3959"/>
    <cellStyle name="Accent4 10" xfId="3960"/>
    <cellStyle name="Accent4 10 2" xfId="3961"/>
    <cellStyle name="Accent4 100" xfId="3962"/>
    <cellStyle name="Accent4 101" xfId="3963"/>
    <cellStyle name="Accent4 102" xfId="3964"/>
    <cellStyle name="Accent4 103" xfId="3965"/>
    <cellStyle name="Accent4 104" xfId="3966"/>
    <cellStyle name="Accent4 105" xfId="3967"/>
    <cellStyle name="Accent4 106" xfId="3968"/>
    <cellStyle name="Accent4 107" xfId="3969"/>
    <cellStyle name="Accent4 108" xfId="3970"/>
    <cellStyle name="Accent4 109" xfId="3971"/>
    <cellStyle name="Accent4 11" xfId="3972"/>
    <cellStyle name="Accent4 11 2" xfId="3973"/>
    <cellStyle name="Accent4 110" xfId="3974"/>
    <cellStyle name="Accent4 111" xfId="3975"/>
    <cellStyle name="Accent4 112" xfId="3976"/>
    <cellStyle name="Accent4 113" xfId="3977"/>
    <cellStyle name="Accent4 114" xfId="3978"/>
    <cellStyle name="Accent4 115" xfId="3979"/>
    <cellStyle name="Accent4 116" xfId="3980"/>
    <cellStyle name="Accent4 117" xfId="3981"/>
    <cellStyle name="Accent4 118" xfId="3982"/>
    <cellStyle name="Accent4 119" xfId="3983"/>
    <cellStyle name="Accent4 12" xfId="3984"/>
    <cellStyle name="Accent4 12 2" xfId="3985"/>
    <cellStyle name="Accent4 120" xfId="3986"/>
    <cellStyle name="Accent4 121" xfId="3987"/>
    <cellStyle name="Accent4 122" xfId="3988"/>
    <cellStyle name="Accent4 123" xfId="3989"/>
    <cellStyle name="Accent4 124" xfId="3990"/>
    <cellStyle name="Accent4 125" xfId="3991"/>
    <cellStyle name="Accent4 126" xfId="3992"/>
    <cellStyle name="Accent4 127" xfId="3993"/>
    <cellStyle name="Accent4 128" xfId="3994"/>
    <cellStyle name="Accent4 129" xfId="3995"/>
    <cellStyle name="Accent4 13" xfId="3996"/>
    <cellStyle name="Accent4 13 2" xfId="3997"/>
    <cellStyle name="Accent4 130" xfId="3998"/>
    <cellStyle name="Accent4 131" xfId="3999"/>
    <cellStyle name="Accent4 132" xfId="4000"/>
    <cellStyle name="Accent4 133" xfId="4001"/>
    <cellStyle name="Accent4 134" xfId="4002"/>
    <cellStyle name="Accent4 135" xfId="4003"/>
    <cellStyle name="Accent4 136" xfId="4004"/>
    <cellStyle name="Accent4 137" xfId="4005"/>
    <cellStyle name="Accent4 138" xfId="4006"/>
    <cellStyle name="Accent4 139" xfId="4007"/>
    <cellStyle name="Accent4 14" xfId="4008"/>
    <cellStyle name="Accent4 14 2" xfId="4009"/>
    <cellStyle name="Accent4 140" xfId="4010"/>
    <cellStyle name="Accent4 141" xfId="4011"/>
    <cellStyle name="Accent4 142" xfId="4012"/>
    <cellStyle name="Accent4 143" xfId="4013"/>
    <cellStyle name="Accent4 144" xfId="4014"/>
    <cellStyle name="Accent4 145" xfId="4015"/>
    <cellStyle name="Accent4 146" xfId="4016"/>
    <cellStyle name="Accent4 147" xfId="4017"/>
    <cellStyle name="Accent4 148" xfId="4018"/>
    <cellStyle name="Accent4 149" xfId="4019"/>
    <cellStyle name="Accent4 15" xfId="4020"/>
    <cellStyle name="Accent4 150" xfId="4021"/>
    <cellStyle name="Accent4 151" xfId="4022"/>
    <cellStyle name="Accent4 152" xfId="4023"/>
    <cellStyle name="Accent4 153" xfId="4024"/>
    <cellStyle name="Accent4 154" xfId="4025"/>
    <cellStyle name="Accent4 155" xfId="4026"/>
    <cellStyle name="Accent4 156" xfId="4027"/>
    <cellStyle name="Accent4 156 2" xfId="4028"/>
    <cellStyle name="Accent4 157" xfId="4029"/>
    <cellStyle name="Accent4 157 2" xfId="4030"/>
    <cellStyle name="Accent4 158" xfId="4031"/>
    <cellStyle name="Accent4 158 2" xfId="4032"/>
    <cellStyle name="Accent4 159" xfId="4033"/>
    <cellStyle name="Accent4 159 2" xfId="4034"/>
    <cellStyle name="Accent4 16" xfId="4035"/>
    <cellStyle name="Accent4 160" xfId="4036"/>
    <cellStyle name="Accent4 160 2" xfId="4037"/>
    <cellStyle name="Accent4 161" xfId="4038"/>
    <cellStyle name="Accent4 161 2" xfId="4039"/>
    <cellStyle name="Accent4 162" xfId="4040"/>
    <cellStyle name="Accent4 162 2" xfId="4041"/>
    <cellStyle name="Accent4 163" xfId="4042"/>
    <cellStyle name="Accent4 164" xfId="4043"/>
    <cellStyle name="Accent4 165" xfId="4044"/>
    <cellStyle name="Accent4 166" xfId="4045"/>
    <cellStyle name="Accent4 167" xfId="4046"/>
    <cellStyle name="Accent4 168" xfId="4047"/>
    <cellStyle name="Accent4 169" xfId="4048"/>
    <cellStyle name="Accent4 17" xfId="4049"/>
    <cellStyle name="Accent4 170" xfId="4050"/>
    <cellStyle name="Accent4 171" xfId="4051"/>
    <cellStyle name="Accent4 172" xfId="4052"/>
    <cellStyle name="Accent4 173" xfId="4053"/>
    <cellStyle name="Accent4 174" xfId="4054"/>
    <cellStyle name="Accent4 175" xfId="4055"/>
    <cellStyle name="Accent4 176" xfId="4056"/>
    <cellStyle name="Accent4 177" xfId="4057"/>
    <cellStyle name="Accent4 178" xfId="4058"/>
    <cellStyle name="Accent4 179" xfId="4059"/>
    <cellStyle name="Accent4 18" xfId="4060"/>
    <cellStyle name="Accent4 180" xfId="4061"/>
    <cellStyle name="Accent4 181" xfId="4062"/>
    <cellStyle name="Accent4 182" xfId="4063"/>
    <cellStyle name="Accent4 183" xfId="4064"/>
    <cellStyle name="Accent4 184" xfId="4065"/>
    <cellStyle name="Accent4 185" xfId="4066"/>
    <cellStyle name="Accent4 186" xfId="4067"/>
    <cellStyle name="Accent4 187" xfId="4068"/>
    <cellStyle name="Accent4 188" xfId="4069"/>
    <cellStyle name="Accent4 189" xfId="4070"/>
    <cellStyle name="Accent4 19" xfId="4071"/>
    <cellStyle name="Accent4 190" xfId="4072"/>
    <cellStyle name="Accent4 191" xfId="4073"/>
    <cellStyle name="Accent4 192" xfId="4074"/>
    <cellStyle name="Accent4 193" xfId="4075"/>
    <cellStyle name="Accent4 194" xfId="4076"/>
    <cellStyle name="Accent4 195" xfId="4077"/>
    <cellStyle name="Accent4 196" xfId="4078"/>
    <cellStyle name="Accent4 197" xfId="4079"/>
    <cellStyle name="Accent4 198" xfId="4080"/>
    <cellStyle name="Accent4 199" xfId="4081"/>
    <cellStyle name="Accent4 2" xfId="4082"/>
    <cellStyle name="Accent4 2 2" xfId="4083"/>
    <cellStyle name="Accent4 2 2 2" xfId="4084"/>
    <cellStyle name="Accent4 2 2 3" xfId="4085"/>
    <cellStyle name="Accent4 2 3" xfId="4086"/>
    <cellStyle name="Accent4 2 3 2" xfId="4087"/>
    <cellStyle name="Accent4 2 4" xfId="4088"/>
    <cellStyle name="Accent4 2 5" xfId="4089"/>
    <cellStyle name="Accent4 2 6" xfId="4090"/>
    <cellStyle name="Accent4 20" xfId="4091"/>
    <cellStyle name="Accent4 200" xfId="4092"/>
    <cellStyle name="Accent4 201" xfId="4093"/>
    <cellStyle name="Accent4 202" xfId="4094"/>
    <cellStyle name="Accent4 203" xfId="4095"/>
    <cellStyle name="Accent4 204" xfId="4096"/>
    <cellStyle name="Accent4 205" xfId="4097"/>
    <cellStyle name="Accent4 206" xfId="4098"/>
    <cellStyle name="Accent4 207" xfId="4099"/>
    <cellStyle name="Accent4 208" xfId="4100"/>
    <cellStyle name="Accent4 209" xfId="4101"/>
    <cellStyle name="Accent4 21" xfId="4102"/>
    <cellStyle name="Accent4 210" xfId="4103"/>
    <cellStyle name="Accent4 211" xfId="4104"/>
    <cellStyle name="Accent4 212" xfId="4105"/>
    <cellStyle name="Accent4 213" xfId="4106"/>
    <cellStyle name="Accent4 214" xfId="4107"/>
    <cellStyle name="Accent4 215" xfId="4108"/>
    <cellStyle name="Accent4 216" xfId="4109"/>
    <cellStyle name="Accent4 217" xfId="4110"/>
    <cellStyle name="Accent4 218" xfId="4111"/>
    <cellStyle name="Accent4 219" xfId="4112"/>
    <cellStyle name="Accent4 22" xfId="4113"/>
    <cellStyle name="Accent4 220" xfId="4114"/>
    <cellStyle name="Accent4 221" xfId="4115"/>
    <cellStyle name="Accent4 222" xfId="4116"/>
    <cellStyle name="Accent4 223" xfId="4117"/>
    <cellStyle name="Accent4 224" xfId="4118"/>
    <cellStyle name="Accent4 225" xfId="4119"/>
    <cellStyle name="Accent4 23" xfId="4120"/>
    <cellStyle name="Accent4 24" xfId="4121"/>
    <cellStyle name="Accent4 25" xfId="4122"/>
    <cellStyle name="Accent4 26" xfId="4123"/>
    <cellStyle name="Accent4 27" xfId="4124"/>
    <cellStyle name="Accent4 27 2" xfId="4125"/>
    <cellStyle name="Accent4 28" xfId="4126"/>
    <cellStyle name="Accent4 28 2" xfId="4127"/>
    <cellStyle name="Accent4 29" xfId="4128"/>
    <cellStyle name="Accent4 29 2" xfId="4129"/>
    <cellStyle name="Accent4 3" xfId="4130"/>
    <cellStyle name="Accent4 3 2" xfId="4131"/>
    <cellStyle name="Accent4 3 2 2" xfId="4132"/>
    <cellStyle name="Accent4 3 3" xfId="4133"/>
    <cellStyle name="Accent4 3 4" xfId="4134"/>
    <cellStyle name="Accent4 3 5" xfId="4135"/>
    <cellStyle name="Accent4 3 6" xfId="4136"/>
    <cellStyle name="Accent4 30" xfId="4137"/>
    <cellStyle name="Accent4 30 2" xfId="4138"/>
    <cellStyle name="Accent4 31" xfId="4139"/>
    <cellStyle name="Accent4 31 2" xfId="4140"/>
    <cellStyle name="Accent4 32" xfId="4141"/>
    <cellStyle name="Accent4 32 2" xfId="4142"/>
    <cellStyle name="Accent4 33" xfId="4143"/>
    <cellStyle name="Accent4 33 2" xfId="4144"/>
    <cellStyle name="Accent4 34" xfId="4145"/>
    <cellStyle name="Accent4 34 2" xfId="4146"/>
    <cellStyle name="Accent4 35" xfId="4147"/>
    <cellStyle name="Accent4 35 2" xfId="4148"/>
    <cellStyle name="Accent4 36" xfId="4149"/>
    <cellStyle name="Accent4 36 2" xfId="4150"/>
    <cellStyle name="Accent4 37" xfId="4151"/>
    <cellStyle name="Accent4 37 2" xfId="4152"/>
    <cellStyle name="Accent4 38" xfId="4153"/>
    <cellStyle name="Accent4 38 2" xfId="4154"/>
    <cellStyle name="Accent4 39" xfId="4155"/>
    <cellStyle name="Accent4 39 2" xfId="4156"/>
    <cellStyle name="Accent4 4" xfId="4157"/>
    <cellStyle name="Accent4 4 2" xfId="4158"/>
    <cellStyle name="Accent4 4 2 2" xfId="4159"/>
    <cellStyle name="Accent4 4 3" xfId="4160"/>
    <cellStyle name="Accent4 4 4" xfId="4161"/>
    <cellStyle name="Accent4 4 5" xfId="4162"/>
    <cellStyle name="Accent4 4 6" xfId="4163"/>
    <cellStyle name="Accent4 40" xfId="4164"/>
    <cellStyle name="Accent4 40 2" xfId="4165"/>
    <cellStyle name="Accent4 41" xfId="4166"/>
    <cellStyle name="Accent4 41 2" xfId="4167"/>
    <cellStyle name="Accent4 42" xfId="4168"/>
    <cellStyle name="Accent4 42 2" xfId="4169"/>
    <cellStyle name="Accent4 43" xfId="4170"/>
    <cellStyle name="Accent4 43 2" xfId="4171"/>
    <cellStyle name="Accent4 44" xfId="4172"/>
    <cellStyle name="Accent4 44 2" xfId="4173"/>
    <cellStyle name="Accent4 45" xfId="4174"/>
    <cellStyle name="Accent4 45 2" xfId="4175"/>
    <cellStyle name="Accent4 46" xfId="4176"/>
    <cellStyle name="Accent4 46 2" xfId="4177"/>
    <cellStyle name="Accent4 47" xfId="4178"/>
    <cellStyle name="Accent4 47 2" xfId="4179"/>
    <cellStyle name="Accent4 48" xfId="4180"/>
    <cellStyle name="Accent4 48 2" xfId="4181"/>
    <cellStyle name="Accent4 49" xfId="4182"/>
    <cellStyle name="Accent4 49 2" xfId="4183"/>
    <cellStyle name="Accent4 5" xfId="4184"/>
    <cellStyle name="Accent4 5 2" xfId="4185"/>
    <cellStyle name="Accent4 5 3" xfId="4186"/>
    <cellStyle name="Accent4 5 4" xfId="4187"/>
    <cellStyle name="Accent4 50" xfId="4188"/>
    <cellStyle name="Accent4 50 2" xfId="4189"/>
    <cellStyle name="Accent4 51" xfId="4190"/>
    <cellStyle name="Accent4 51 2" xfId="4191"/>
    <cellStyle name="Accent4 52" xfId="4192"/>
    <cellStyle name="Accent4 52 2" xfId="4193"/>
    <cellStyle name="Accent4 53" xfId="4194"/>
    <cellStyle name="Accent4 53 2" xfId="4195"/>
    <cellStyle name="Accent4 54" xfId="4196"/>
    <cellStyle name="Accent4 54 2" xfId="4197"/>
    <cellStyle name="Accent4 55" xfId="4198"/>
    <cellStyle name="Accent4 55 2" xfId="4199"/>
    <cellStyle name="Accent4 56" xfId="4200"/>
    <cellStyle name="Accent4 56 2" xfId="4201"/>
    <cellStyle name="Accent4 57" xfId="4202"/>
    <cellStyle name="Accent4 57 2" xfId="4203"/>
    <cellStyle name="Accent4 58" xfId="4204"/>
    <cellStyle name="Accent4 58 2" xfId="4205"/>
    <cellStyle name="Accent4 59" xfId="4206"/>
    <cellStyle name="Accent4 59 2" xfId="4207"/>
    <cellStyle name="Accent4 6" xfId="4208"/>
    <cellStyle name="Accent4 6 2" xfId="4209"/>
    <cellStyle name="Accent4 60" xfId="4210"/>
    <cellStyle name="Accent4 60 2" xfId="4211"/>
    <cellStyle name="Accent4 61" xfId="4212"/>
    <cellStyle name="Accent4 61 2" xfId="4213"/>
    <cellStyle name="Accent4 62" xfId="4214"/>
    <cellStyle name="Accent4 62 2" xfId="4215"/>
    <cellStyle name="Accent4 63" xfId="4216"/>
    <cellStyle name="Accent4 63 2" xfId="4217"/>
    <cellStyle name="Accent4 64" xfId="4218"/>
    <cellStyle name="Accent4 64 2" xfId="4219"/>
    <cellStyle name="Accent4 65" xfId="4220"/>
    <cellStyle name="Accent4 65 2" xfId="4221"/>
    <cellStyle name="Accent4 66" xfId="4222"/>
    <cellStyle name="Accent4 66 2" xfId="4223"/>
    <cellStyle name="Accent4 67" xfId="4224"/>
    <cellStyle name="Accent4 68" xfId="4225"/>
    <cellStyle name="Accent4 69" xfId="4226"/>
    <cellStyle name="Accent4 7" xfId="4227"/>
    <cellStyle name="Accent4 7 2" xfId="4228"/>
    <cellStyle name="Accent4 70" xfId="4229"/>
    <cellStyle name="Accent4 71" xfId="4230"/>
    <cellStyle name="Accent4 72" xfId="4231"/>
    <cellStyle name="Accent4 73" xfId="4232"/>
    <cellStyle name="Accent4 74" xfId="4233"/>
    <cellStyle name="Accent4 75" xfId="4234"/>
    <cellStyle name="Accent4 76" xfId="4235"/>
    <cellStyle name="Accent4 77" xfId="4236"/>
    <cellStyle name="Accent4 78" xfId="4237"/>
    <cellStyle name="Accent4 79" xfId="4238"/>
    <cellStyle name="Accent4 8" xfId="4239"/>
    <cellStyle name="Accent4 8 2" xfId="4240"/>
    <cellStyle name="Accent4 80" xfId="4241"/>
    <cellStyle name="Accent4 81" xfId="4242"/>
    <cellStyle name="Accent4 82" xfId="4243"/>
    <cellStyle name="Accent4 83" xfId="4244"/>
    <cellStyle name="Accent4 84" xfId="4245"/>
    <cellStyle name="Accent4 85" xfId="4246"/>
    <cellStyle name="Accent4 86" xfId="4247"/>
    <cellStyle name="Accent4 87" xfId="4248"/>
    <cellStyle name="Accent4 88" xfId="4249"/>
    <cellStyle name="Accent4 89" xfId="4250"/>
    <cellStyle name="Accent4 9" xfId="4251"/>
    <cellStyle name="Accent4 9 2" xfId="4252"/>
    <cellStyle name="Accent4 90" xfId="4253"/>
    <cellStyle name="Accent4 91" xfId="4254"/>
    <cellStyle name="Accent4 92" xfId="4255"/>
    <cellStyle name="Accent4 93" xfId="4256"/>
    <cellStyle name="Accent4 94" xfId="4257"/>
    <cellStyle name="Accent4 95" xfId="4258"/>
    <cellStyle name="Accent4 96" xfId="4259"/>
    <cellStyle name="Accent4 97" xfId="4260"/>
    <cellStyle name="Accent4 98" xfId="4261"/>
    <cellStyle name="Accent4 99" xfId="4262"/>
    <cellStyle name="Accent5 - 20%" xfId="4263"/>
    <cellStyle name="Accent5 - 20% 2" xfId="4264"/>
    <cellStyle name="Accent5 - 20% 2 2" xfId="4265"/>
    <cellStyle name="Accent5 - 20% 3" xfId="4266"/>
    <cellStyle name="Accent5 - 20% 4" xfId="4267"/>
    <cellStyle name="Accent5 - 40%" xfId="4268"/>
    <cellStyle name="Accent5 - 40% 2" xfId="4269"/>
    <cellStyle name="Accent5 - 60%" xfId="4270"/>
    <cellStyle name="Accent5 - 60% 2" xfId="4271"/>
    <cellStyle name="Accent5 - 60% 3" xfId="4272"/>
    <cellStyle name="Accent5 - 60% 4" xfId="4273"/>
    <cellStyle name="Accent5 10" xfId="4274"/>
    <cellStyle name="Accent5 10 2" xfId="4275"/>
    <cellStyle name="Accent5 100" xfId="4276"/>
    <cellStyle name="Accent5 101" xfId="4277"/>
    <cellStyle name="Accent5 102" xfId="4278"/>
    <cellStyle name="Accent5 103" xfId="4279"/>
    <cellStyle name="Accent5 104" xfId="4280"/>
    <cellStyle name="Accent5 105" xfId="4281"/>
    <cellStyle name="Accent5 106" xfId="4282"/>
    <cellStyle name="Accent5 107" xfId="4283"/>
    <cellStyle name="Accent5 108" xfId="4284"/>
    <cellStyle name="Accent5 109" xfId="4285"/>
    <cellStyle name="Accent5 11" xfId="4286"/>
    <cellStyle name="Accent5 11 2" xfId="4287"/>
    <cellStyle name="Accent5 110" xfId="4288"/>
    <cellStyle name="Accent5 111" xfId="4289"/>
    <cellStyle name="Accent5 112" xfId="4290"/>
    <cellStyle name="Accent5 113" xfId="4291"/>
    <cellStyle name="Accent5 114" xfId="4292"/>
    <cellStyle name="Accent5 115" xfId="4293"/>
    <cellStyle name="Accent5 116" xfId="4294"/>
    <cellStyle name="Accent5 117" xfId="4295"/>
    <cellStyle name="Accent5 118" xfId="4296"/>
    <cellStyle name="Accent5 119" xfId="4297"/>
    <cellStyle name="Accent5 12" xfId="4298"/>
    <cellStyle name="Accent5 12 2" xfId="4299"/>
    <cellStyle name="Accent5 120" xfId="4300"/>
    <cellStyle name="Accent5 121" xfId="4301"/>
    <cellStyle name="Accent5 122" xfId="4302"/>
    <cellStyle name="Accent5 123" xfId="4303"/>
    <cellStyle name="Accent5 124" xfId="4304"/>
    <cellStyle name="Accent5 125" xfId="4305"/>
    <cellStyle name="Accent5 126" xfId="4306"/>
    <cellStyle name="Accent5 127" xfId="4307"/>
    <cellStyle name="Accent5 128" xfId="4308"/>
    <cellStyle name="Accent5 129" xfId="4309"/>
    <cellStyle name="Accent5 13" xfId="4310"/>
    <cellStyle name="Accent5 13 2" xfId="4311"/>
    <cellStyle name="Accent5 130" xfId="4312"/>
    <cellStyle name="Accent5 131" xfId="4313"/>
    <cellStyle name="Accent5 132" xfId="4314"/>
    <cellStyle name="Accent5 133" xfId="4315"/>
    <cellStyle name="Accent5 133 2" xfId="4316"/>
    <cellStyle name="Accent5 134" xfId="4317"/>
    <cellStyle name="Accent5 134 2" xfId="4318"/>
    <cellStyle name="Accent5 135" xfId="4319"/>
    <cellStyle name="Accent5 135 2" xfId="4320"/>
    <cellStyle name="Accent5 136" xfId="4321"/>
    <cellStyle name="Accent5 136 2" xfId="4322"/>
    <cellStyle name="Accent5 137" xfId="4323"/>
    <cellStyle name="Accent5 137 2" xfId="4324"/>
    <cellStyle name="Accent5 138" xfId="4325"/>
    <cellStyle name="Accent5 138 2" xfId="4326"/>
    <cellStyle name="Accent5 139" xfId="4327"/>
    <cellStyle name="Accent5 139 2" xfId="4328"/>
    <cellStyle name="Accent5 14" xfId="4329"/>
    <cellStyle name="Accent5 14 2" xfId="4330"/>
    <cellStyle name="Accent5 140" xfId="4331"/>
    <cellStyle name="Accent5 141" xfId="4332"/>
    <cellStyle name="Accent5 142" xfId="4333"/>
    <cellStyle name="Accent5 143" xfId="4334"/>
    <cellStyle name="Accent5 144" xfId="4335"/>
    <cellStyle name="Accent5 145" xfId="4336"/>
    <cellStyle name="Accent5 146" xfId="4337"/>
    <cellStyle name="Accent5 147" xfId="4338"/>
    <cellStyle name="Accent5 148" xfId="4339"/>
    <cellStyle name="Accent5 149" xfId="4340"/>
    <cellStyle name="Accent5 15" xfId="4341"/>
    <cellStyle name="Accent5 150" xfId="4342"/>
    <cellStyle name="Accent5 151" xfId="4343"/>
    <cellStyle name="Accent5 152" xfId="4344"/>
    <cellStyle name="Accent5 153" xfId="4345"/>
    <cellStyle name="Accent5 154" xfId="4346"/>
    <cellStyle name="Accent5 155" xfId="4347"/>
    <cellStyle name="Accent5 156" xfId="4348"/>
    <cellStyle name="Accent5 157" xfId="4349"/>
    <cellStyle name="Accent5 158" xfId="4350"/>
    <cellStyle name="Accent5 159" xfId="4351"/>
    <cellStyle name="Accent5 16" xfId="4352"/>
    <cellStyle name="Accent5 160" xfId="4353"/>
    <cellStyle name="Accent5 161" xfId="4354"/>
    <cellStyle name="Accent5 162" xfId="4355"/>
    <cellStyle name="Accent5 163" xfId="4356"/>
    <cellStyle name="Accent5 164" xfId="4357"/>
    <cellStyle name="Accent5 165" xfId="4358"/>
    <cellStyle name="Accent5 166" xfId="4359"/>
    <cellStyle name="Accent5 167" xfId="4360"/>
    <cellStyle name="Accent5 168" xfId="4361"/>
    <cellStyle name="Accent5 169" xfId="4362"/>
    <cellStyle name="Accent5 17" xfId="4363"/>
    <cellStyle name="Accent5 170" xfId="4364"/>
    <cellStyle name="Accent5 171" xfId="4365"/>
    <cellStyle name="Accent5 172" xfId="4366"/>
    <cellStyle name="Accent5 173" xfId="4367"/>
    <cellStyle name="Accent5 174" xfId="4368"/>
    <cellStyle name="Accent5 175" xfId="4369"/>
    <cellStyle name="Accent5 176" xfId="4370"/>
    <cellStyle name="Accent5 177" xfId="4371"/>
    <cellStyle name="Accent5 178" xfId="4372"/>
    <cellStyle name="Accent5 179" xfId="4373"/>
    <cellStyle name="Accent5 18" xfId="4374"/>
    <cellStyle name="Accent5 180" xfId="4375"/>
    <cellStyle name="Accent5 181" xfId="4376"/>
    <cellStyle name="Accent5 182" xfId="4377"/>
    <cellStyle name="Accent5 183" xfId="4378"/>
    <cellStyle name="Accent5 184" xfId="4379"/>
    <cellStyle name="Accent5 185" xfId="4380"/>
    <cellStyle name="Accent5 186" xfId="4381"/>
    <cellStyle name="Accent5 187" xfId="4382"/>
    <cellStyle name="Accent5 188" xfId="4383"/>
    <cellStyle name="Accent5 189" xfId="4384"/>
    <cellStyle name="Accent5 19" xfId="4385"/>
    <cellStyle name="Accent5 190" xfId="4386"/>
    <cellStyle name="Accent5 191" xfId="4387"/>
    <cellStyle name="Accent5 192" xfId="4388"/>
    <cellStyle name="Accent5 193" xfId="4389"/>
    <cellStyle name="Accent5 194" xfId="4390"/>
    <cellStyle name="Accent5 195" xfId="4391"/>
    <cellStyle name="Accent5 196" xfId="4392"/>
    <cellStyle name="Accent5 197" xfId="4393"/>
    <cellStyle name="Accent5 198" xfId="4394"/>
    <cellStyle name="Accent5 199" xfId="4395"/>
    <cellStyle name="Accent5 2" xfId="4396"/>
    <cellStyle name="Accent5 2 2" xfId="4397"/>
    <cellStyle name="Accent5 2 2 2" xfId="4398"/>
    <cellStyle name="Accent5 2 2 3" xfId="4399"/>
    <cellStyle name="Accent5 2 3" xfId="4400"/>
    <cellStyle name="Accent5 2 3 2" xfId="4401"/>
    <cellStyle name="Accent5 2 4" xfId="4402"/>
    <cellStyle name="Accent5 2 5" xfId="4403"/>
    <cellStyle name="Accent5 20" xfId="4404"/>
    <cellStyle name="Accent5 200" xfId="4405"/>
    <cellStyle name="Accent5 201" xfId="4406"/>
    <cellStyle name="Accent5 202" xfId="4407"/>
    <cellStyle name="Accent5 21" xfId="4408"/>
    <cellStyle name="Accent5 22" xfId="4409"/>
    <cellStyle name="Accent5 23" xfId="4410"/>
    <cellStyle name="Accent5 24" xfId="4411"/>
    <cellStyle name="Accent5 25" xfId="4412"/>
    <cellStyle name="Accent5 26" xfId="4413"/>
    <cellStyle name="Accent5 27" xfId="4414"/>
    <cellStyle name="Accent5 27 2" xfId="4415"/>
    <cellStyle name="Accent5 28" xfId="4416"/>
    <cellStyle name="Accent5 28 2" xfId="4417"/>
    <cellStyle name="Accent5 29" xfId="4418"/>
    <cellStyle name="Accent5 29 2" xfId="4419"/>
    <cellStyle name="Accent5 3" xfId="4420"/>
    <cellStyle name="Accent5 3 2" xfId="4421"/>
    <cellStyle name="Accent5 3 2 2" xfId="4422"/>
    <cellStyle name="Accent5 3 3" xfId="4423"/>
    <cellStyle name="Accent5 3 4" xfId="4424"/>
    <cellStyle name="Accent5 3 5" xfId="4425"/>
    <cellStyle name="Accent5 3 6" xfId="4426"/>
    <cellStyle name="Accent5 30" xfId="4427"/>
    <cellStyle name="Accent5 30 2" xfId="4428"/>
    <cellStyle name="Accent5 31" xfId="4429"/>
    <cellStyle name="Accent5 31 2" xfId="4430"/>
    <cellStyle name="Accent5 32" xfId="4431"/>
    <cellStyle name="Accent5 32 2" xfId="4432"/>
    <cellStyle name="Accent5 33" xfId="4433"/>
    <cellStyle name="Accent5 33 2" xfId="4434"/>
    <cellStyle name="Accent5 34" xfId="4435"/>
    <cellStyle name="Accent5 34 2" xfId="4436"/>
    <cellStyle name="Accent5 35" xfId="4437"/>
    <cellStyle name="Accent5 35 2" xfId="4438"/>
    <cellStyle name="Accent5 36" xfId="4439"/>
    <cellStyle name="Accent5 36 2" xfId="4440"/>
    <cellStyle name="Accent5 37" xfId="4441"/>
    <cellStyle name="Accent5 37 2" xfId="4442"/>
    <cellStyle name="Accent5 38" xfId="4443"/>
    <cellStyle name="Accent5 38 2" xfId="4444"/>
    <cellStyle name="Accent5 39" xfId="4445"/>
    <cellStyle name="Accent5 39 2" xfId="4446"/>
    <cellStyle name="Accent5 4" xfId="4447"/>
    <cellStyle name="Accent5 4 2" xfId="4448"/>
    <cellStyle name="Accent5 4 2 2" xfId="4449"/>
    <cellStyle name="Accent5 4 3" xfId="4450"/>
    <cellStyle name="Accent5 4 4" xfId="4451"/>
    <cellStyle name="Accent5 4 5" xfId="4452"/>
    <cellStyle name="Accent5 4 6" xfId="4453"/>
    <cellStyle name="Accent5 40" xfId="4454"/>
    <cellStyle name="Accent5 40 2" xfId="4455"/>
    <cellStyle name="Accent5 41" xfId="4456"/>
    <cellStyle name="Accent5 41 2" xfId="4457"/>
    <cellStyle name="Accent5 42" xfId="4458"/>
    <cellStyle name="Accent5 42 2" xfId="4459"/>
    <cellStyle name="Accent5 43" xfId="4460"/>
    <cellStyle name="Accent5 43 2" xfId="4461"/>
    <cellStyle name="Accent5 44" xfId="4462"/>
    <cellStyle name="Accent5 44 2" xfId="4463"/>
    <cellStyle name="Accent5 45" xfId="4464"/>
    <cellStyle name="Accent5 45 2" xfId="4465"/>
    <cellStyle name="Accent5 46" xfId="4466"/>
    <cellStyle name="Accent5 46 2" xfId="4467"/>
    <cellStyle name="Accent5 47" xfId="4468"/>
    <cellStyle name="Accent5 47 2" xfId="4469"/>
    <cellStyle name="Accent5 48" xfId="4470"/>
    <cellStyle name="Accent5 48 2" xfId="4471"/>
    <cellStyle name="Accent5 49" xfId="4472"/>
    <cellStyle name="Accent5 49 2" xfId="4473"/>
    <cellStyle name="Accent5 5" xfId="4474"/>
    <cellStyle name="Accent5 5 2" xfId="4475"/>
    <cellStyle name="Accent5 5 3" xfId="4476"/>
    <cellStyle name="Accent5 5 4" xfId="4477"/>
    <cellStyle name="Accent5 50" xfId="4478"/>
    <cellStyle name="Accent5 50 2" xfId="4479"/>
    <cellStyle name="Accent5 51" xfId="4480"/>
    <cellStyle name="Accent5 51 2" xfId="4481"/>
    <cellStyle name="Accent5 52" xfId="4482"/>
    <cellStyle name="Accent5 52 2" xfId="4483"/>
    <cellStyle name="Accent5 53" xfId="4484"/>
    <cellStyle name="Accent5 53 2" xfId="4485"/>
    <cellStyle name="Accent5 54" xfId="4486"/>
    <cellStyle name="Accent5 54 2" xfId="4487"/>
    <cellStyle name="Accent5 55" xfId="4488"/>
    <cellStyle name="Accent5 55 2" xfId="4489"/>
    <cellStyle name="Accent5 56" xfId="4490"/>
    <cellStyle name="Accent5 56 2" xfId="4491"/>
    <cellStyle name="Accent5 57" xfId="4492"/>
    <cellStyle name="Accent5 57 2" xfId="4493"/>
    <cellStyle name="Accent5 58" xfId="4494"/>
    <cellStyle name="Accent5 58 2" xfId="4495"/>
    <cellStyle name="Accent5 59" xfId="4496"/>
    <cellStyle name="Accent5 59 2" xfId="4497"/>
    <cellStyle name="Accent5 6" xfId="4498"/>
    <cellStyle name="Accent5 6 2" xfId="4499"/>
    <cellStyle name="Accent5 60" xfId="4500"/>
    <cellStyle name="Accent5 60 2" xfId="4501"/>
    <cellStyle name="Accent5 61" xfId="4502"/>
    <cellStyle name="Accent5 61 2" xfId="4503"/>
    <cellStyle name="Accent5 62" xfId="4504"/>
    <cellStyle name="Accent5 62 2" xfId="4505"/>
    <cellStyle name="Accent5 63" xfId="4506"/>
    <cellStyle name="Accent5 63 2" xfId="4507"/>
    <cellStyle name="Accent5 64" xfId="4508"/>
    <cellStyle name="Accent5 64 2" xfId="4509"/>
    <cellStyle name="Accent5 65" xfId="4510"/>
    <cellStyle name="Accent5 65 2" xfId="4511"/>
    <cellStyle name="Accent5 66" xfId="4512"/>
    <cellStyle name="Accent5 66 2" xfId="4513"/>
    <cellStyle name="Accent5 67" xfId="4514"/>
    <cellStyle name="Accent5 68" xfId="4515"/>
    <cellStyle name="Accent5 69" xfId="4516"/>
    <cellStyle name="Accent5 7" xfId="4517"/>
    <cellStyle name="Accent5 7 2" xfId="4518"/>
    <cellStyle name="Accent5 70" xfId="4519"/>
    <cellStyle name="Accent5 71" xfId="4520"/>
    <cellStyle name="Accent5 72" xfId="4521"/>
    <cellStyle name="Accent5 73" xfId="4522"/>
    <cellStyle name="Accent5 74" xfId="4523"/>
    <cellStyle name="Accent5 75" xfId="4524"/>
    <cellStyle name="Accent5 76" xfId="4525"/>
    <cellStyle name="Accent5 77" xfId="4526"/>
    <cellStyle name="Accent5 78" xfId="4527"/>
    <cellStyle name="Accent5 79" xfId="4528"/>
    <cellStyle name="Accent5 8" xfId="4529"/>
    <cellStyle name="Accent5 8 2" xfId="4530"/>
    <cellStyle name="Accent5 80" xfId="4531"/>
    <cellStyle name="Accent5 81" xfId="4532"/>
    <cellStyle name="Accent5 82" xfId="4533"/>
    <cellStyle name="Accent5 83" xfId="4534"/>
    <cellStyle name="Accent5 84" xfId="4535"/>
    <cellStyle name="Accent5 85" xfId="4536"/>
    <cellStyle name="Accent5 86" xfId="4537"/>
    <cellStyle name="Accent5 87" xfId="4538"/>
    <cellStyle name="Accent5 88" xfId="4539"/>
    <cellStyle name="Accent5 89" xfId="4540"/>
    <cellStyle name="Accent5 9" xfId="4541"/>
    <cellStyle name="Accent5 9 2" xfId="4542"/>
    <cellStyle name="Accent5 90" xfId="4543"/>
    <cellStyle name="Accent5 91" xfId="4544"/>
    <cellStyle name="Accent5 92" xfId="4545"/>
    <cellStyle name="Accent5 93" xfId="4546"/>
    <cellStyle name="Accent5 94" xfId="4547"/>
    <cellStyle name="Accent5 95" xfId="4548"/>
    <cellStyle name="Accent5 96" xfId="4549"/>
    <cellStyle name="Accent5 97" xfId="4550"/>
    <cellStyle name="Accent5 98" xfId="4551"/>
    <cellStyle name="Accent5 99" xfId="4552"/>
    <cellStyle name="Accent6 - 20%" xfId="4553"/>
    <cellStyle name="Accent6 - 20% 2" xfId="4554"/>
    <cellStyle name="Accent6 - 40%" xfId="4555"/>
    <cellStyle name="Accent6 - 40% 2" xfId="4556"/>
    <cellStyle name="Accent6 - 40% 2 2" xfId="4557"/>
    <cellStyle name="Accent6 - 40% 3" xfId="4558"/>
    <cellStyle name="Accent6 - 40% 4" xfId="4559"/>
    <cellStyle name="Accent6 - 60%" xfId="4560"/>
    <cellStyle name="Accent6 - 60% 2" xfId="4561"/>
    <cellStyle name="Accent6 - 60% 3" xfId="4562"/>
    <cellStyle name="Accent6 - 60% 4" xfId="4563"/>
    <cellStyle name="Accent6 10" xfId="4564"/>
    <cellStyle name="Accent6 10 2" xfId="4565"/>
    <cellStyle name="Accent6 100" xfId="4566"/>
    <cellStyle name="Accent6 101" xfId="4567"/>
    <cellStyle name="Accent6 102" xfId="4568"/>
    <cellStyle name="Accent6 103" xfId="4569"/>
    <cellStyle name="Accent6 104" xfId="4570"/>
    <cellStyle name="Accent6 105" xfId="4571"/>
    <cellStyle name="Accent6 106" xfId="4572"/>
    <cellStyle name="Accent6 107" xfId="4573"/>
    <cellStyle name="Accent6 108" xfId="4574"/>
    <cellStyle name="Accent6 109" xfId="4575"/>
    <cellStyle name="Accent6 11" xfId="4576"/>
    <cellStyle name="Accent6 11 2" xfId="4577"/>
    <cellStyle name="Accent6 110" xfId="4578"/>
    <cellStyle name="Accent6 111" xfId="4579"/>
    <cellStyle name="Accent6 112" xfId="4580"/>
    <cellStyle name="Accent6 113" xfId="4581"/>
    <cellStyle name="Accent6 114" xfId="4582"/>
    <cellStyle name="Accent6 115" xfId="4583"/>
    <cellStyle name="Accent6 116" xfId="4584"/>
    <cellStyle name="Accent6 117" xfId="4585"/>
    <cellStyle name="Accent6 118" xfId="4586"/>
    <cellStyle name="Accent6 119" xfId="4587"/>
    <cellStyle name="Accent6 12" xfId="4588"/>
    <cellStyle name="Accent6 12 2" xfId="4589"/>
    <cellStyle name="Accent6 120" xfId="4590"/>
    <cellStyle name="Accent6 121" xfId="4591"/>
    <cellStyle name="Accent6 122" xfId="4592"/>
    <cellStyle name="Accent6 123" xfId="4593"/>
    <cellStyle name="Accent6 124" xfId="4594"/>
    <cellStyle name="Accent6 125" xfId="4595"/>
    <cellStyle name="Accent6 126" xfId="4596"/>
    <cellStyle name="Accent6 127" xfId="4597"/>
    <cellStyle name="Accent6 128" xfId="4598"/>
    <cellStyle name="Accent6 129" xfId="4599"/>
    <cellStyle name="Accent6 13" xfId="4600"/>
    <cellStyle name="Accent6 13 2" xfId="4601"/>
    <cellStyle name="Accent6 130" xfId="4602"/>
    <cellStyle name="Accent6 131" xfId="4603"/>
    <cellStyle name="Accent6 132" xfId="4604"/>
    <cellStyle name="Accent6 133" xfId="4605"/>
    <cellStyle name="Accent6 134" xfId="4606"/>
    <cellStyle name="Accent6 135" xfId="4607"/>
    <cellStyle name="Accent6 136" xfId="4608"/>
    <cellStyle name="Accent6 137" xfId="4609"/>
    <cellStyle name="Accent6 138" xfId="4610"/>
    <cellStyle name="Accent6 139" xfId="4611"/>
    <cellStyle name="Accent6 14" xfId="4612"/>
    <cellStyle name="Accent6 14 2" xfId="4613"/>
    <cellStyle name="Accent6 140" xfId="4614"/>
    <cellStyle name="Accent6 141" xfId="4615"/>
    <cellStyle name="Accent6 142" xfId="4616"/>
    <cellStyle name="Accent6 143" xfId="4617"/>
    <cellStyle name="Accent6 144" xfId="4618"/>
    <cellStyle name="Accent6 145" xfId="4619"/>
    <cellStyle name="Accent6 146" xfId="4620"/>
    <cellStyle name="Accent6 147" xfId="4621"/>
    <cellStyle name="Accent6 148" xfId="4622"/>
    <cellStyle name="Accent6 149" xfId="4623"/>
    <cellStyle name="Accent6 15" xfId="4624"/>
    <cellStyle name="Accent6 150" xfId="4625"/>
    <cellStyle name="Accent6 151" xfId="4626"/>
    <cellStyle name="Accent6 152" xfId="4627"/>
    <cellStyle name="Accent6 153" xfId="4628"/>
    <cellStyle name="Accent6 154" xfId="4629"/>
    <cellStyle name="Accent6 155" xfId="4630"/>
    <cellStyle name="Accent6 156" xfId="4631"/>
    <cellStyle name="Accent6 156 2" xfId="4632"/>
    <cellStyle name="Accent6 157" xfId="4633"/>
    <cellStyle name="Accent6 157 2" xfId="4634"/>
    <cellStyle name="Accent6 158" xfId="4635"/>
    <cellStyle name="Accent6 158 2" xfId="4636"/>
    <cellStyle name="Accent6 159" xfId="4637"/>
    <cellStyle name="Accent6 159 2" xfId="4638"/>
    <cellStyle name="Accent6 16" xfId="4639"/>
    <cellStyle name="Accent6 160" xfId="4640"/>
    <cellStyle name="Accent6 160 2" xfId="4641"/>
    <cellStyle name="Accent6 161" xfId="4642"/>
    <cellStyle name="Accent6 161 2" xfId="4643"/>
    <cellStyle name="Accent6 162" xfId="4644"/>
    <cellStyle name="Accent6 162 2" xfId="4645"/>
    <cellStyle name="Accent6 163" xfId="4646"/>
    <cellStyle name="Accent6 164" xfId="4647"/>
    <cellStyle name="Accent6 165" xfId="4648"/>
    <cellStyle name="Accent6 166" xfId="4649"/>
    <cellStyle name="Accent6 167" xfId="4650"/>
    <cellStyle name="Accent6 168" xfId="4651"/>
    <cellStyle name="Accent6 169" xfId="4652"/>
    <cellStyle name="Accent6 17" xfId="4653"/>
    <cellStyle name="Accent6 170" xfId="4654"/>
    <cellStyle name="Accent6 171" xfId="4655"/>
    <cellStyle name="Accent6 172" xfId="4656"/>
    <cellStyle name="Accent6 173" xfId="4657"/>
    <cellStyle name="Accent6 174" xfId="4658"/>
    <cellStyle name="Accent6 175" xfId="4659"/>
    <cellStyle name="Accent6 176" xfId="4660"/>
    <cellStyle name="Accent6 177" xfId="4661"/>
    <cellStyle name="Accent6 178" xfId="4662"/>
    <cellStyle name="Accent6 179" xfId="4663"/>
    <cellStyle name="Accent6 18" xfId="4664"/>
    <cellStyle name="Accent6 180" xfId="4665"/>
    <cellStyle name="Accent6 181" xfId="4666"/>
    <cellStyle name="Accent6 182" xfId="4667"/>
    <cellStyle name="Accent6 183" xfId="4668"/>
    <cellStyle name="Accent6 184" xfId="4669"/>
    <cellStyle name="Accent6 185" xfId="4670"/>
    <cellStyle name="Accent6 186" xfId="4671"/>
    <cellStyle name="Accent6 187" xfId="4672"/>
    <cellStyle name="Accent6 188" xfId="4673"/>
    <cellStyle name="Accent6 189" xfId="4674"/>
    <cellStyle name="Accent6 19" xfId="4675"/>
    <cellStyle name="Accent6 190" xfId="4676"/>
    <cellStyle name="Accent6 191" xfId="4677"/>
    <cellStyle name="Accent6 192" xfId="4678"/>
    <cellStyle name="Accent6 193" xfId="4679"/>
    <cellStyle name="Accent6 194" xfId="4680"/>
    <cellStyle name="Accent6 195" xfId="4681"/>
    <cellStyle name="Accent6 196" xfId="4682"/>
    <cellStyle name="Accent6 197" xfId="4683"/>
    <cellStyle name="Accent6 198" xfId="4684"/>
    <cellStyle name="Accent6 199" xfId="4685"/>
    <cellStyle name="Accent6 2" xfId="4686"/>
    <cellStyle name="Accent6 2 2" xfId="4687"/>
    <cellStyle name="Accent6 2 2 2" xfId="4688"/>
    <cellStyle name="Accent6 2 2 3" xfId="4689"/>
    <cellStyle name="Accent6 2 3" xfId="4690"/>
    <cellStyle name="Accent6 2 3 2" xfId="4691"/>
    <cellStyle name="Accent6 2 4" xfId="4692"/>
    <cellStyle name="Accent6 2 5" xfId="4693"/>
    <cellStyle name="Accent6 20" xfId="4694"/>
    <cellStyle name="Accent6 200" xfId="4695"/>
    <cellStyle name="Accent6 201" xfId="4696"/>
    <cellStyle name="Accent6 202" xfId="4697"/>
    <cellStyle name="Accent6 203" xfId="4698"/>
    <cellStyle name="Accent6 204" xfId="4699"/>
    <cellStyle name="Accent6 205" xfId="4700"/>
    <cellStyle name="Accent6 206" xfId="4701"/>
    <cellStyle name="Accent6 207" xfId="4702"/>
    <cellStyle name="Accent6 208" xfId="4703"/>
    <cellStyle name="Accent6 209" xfId="4704"/>
    <cellStyle name="Accent6 21" xfId="4705"/>
    <cellStyle name="Accent6 210" xfId="4706"/>
    <cellStyle name="Accent6 211" xfId="4707"/>
    <cellStyle name="Accent6 212" xfId="4708"/>
    <cellStyle name="Accent6 213" xfId="4709"/>
    <cellStyle name="Accent6 214" xfId="4710"/>
    <cellStyle name="Accent6 215" xfId="4711"/>
    <cellStyle name="Accent6 216" xfId="4712"/>
    <cellStyle name="Accent6 217" xfId="4713"/>
    <cellStyle name="Accent6 218" xfId="4714"/>
    <cellStyle name="Accent6 219" xfId="4715"/>
    <cellStyle name="Accent6 22" xfId="4716"/>
    <cellStyle name="Accent6 220" xfId="4717"/>
    <cellStyle name="Accent6 221" xfId="4718"/>
    <cellStyle name="Accent6 222" xfId="4719"/>
    <cellStyle name="Accent6 223" xfId="4720"/>
    <cellStyle name="Accent6 224" xfId="4721"/>
    <cellStyle name="Accent6 225" xfId="4722"/>
    <cellStyle name="Accent6 23" xfId="4723"/>
    <cellStyle name="Accent6 24" xfId="4724"/>
    <cellStyle name="Accent6 25" xfId="4725"/>
    <cellStyle name="Accent6 26" xfId="4726"/>
    <cellStyle name="Accent6 27" xfId="4727"/>
    <cellStyle name="Accent6 27 2" xfId="4728"/>
    <cellStyle name="Accent6 28" xfId="4729"/>
    <cellStyle name="Accent6 28 2" xfId="4730"/>
    <cellStyle name="Accent6 29" xfId="4731"/>
    <cellStyle name="Accent6 29 2" xfId="4732"/>
    <cellStyle name="Accent6 3" xfId="4733"/>
    <cellStyle name="Accent6 3 2" xfId="4734"/>
    <cellStyle name="Accent6 3 2 2" xfId="4735"/>
    <cellStyle name="Accent6 3 3" xfId="4736"/>
    <cellStyle name="Accent6 3 4" xfId="4737"/>
    <cellStyle name="Accent6 3 5" xfId="4738"/>
    <cellStyle name="Accent6 3 6" xfId="4739"/>
    <cellStyle name="Accent6 30" xfId="4740"/>
    <cellStyle name="Accent6 30 2" xfId="4741"/>
    <cellStyle name="Accent6 31" xfId="4742"/>
    <cellStyle name="Accent6 31 2" xfId="4743"/>
    <cellStyle name="Accent6 32" xfId="4744"/>
    <cellStyle name="Accent6 32 2" xfId="4745"/>
    <cellStyle name="Accent6 33" xfId="4746"/>
    <cellStyle name="Accent6 33 2" xfId="4747"/>
    <cellStyle name="Accent6 34" xfId="4748"/>
    <cellStyle name="Accent6 34 2" xfId="4749"/>
    <cellStyle name="Accent6 35" xfId="4750"/>
    <cellStyle name="Accent6 35 2" xfId="4751"/>
    <cellStyle name="Accent6 36" xfId="4752"/>
    <cellStyle name="Accent6 36 2" xfId="4753"/>
    <cellStyle name="Accent6 37" xfId="4754"/>
    <cellStyle name="Accent6 37 2" xfId="4755"/>
    <cellStyle name="Accent6 38" xfId="4756"/>
    <cellStyle name="Accent6 38 2" xfId="4757"/>
    <cellStyle name="Accent6 39" xfId="4758"/>
    <cellStyle name="Accent6 39 2" xfId="4759"/>
    <cellStyle name="Accent6 4" xfId="4760"/>
    <cellStyle name="Accent6 4 2" xfId="4761"/>
    <cellStyle name="Accent6 4 2 2" xfId="4762"/>
    <cellStyle name="Accent6 4 3" xfId="4763"/>
    <cellStyle name="Accent6 4 4" xfId="4764"/>
    <cellStyle name="Accent6 4 5" xfId="4765"/>
    <cellStyle name="Accent6 4 6" xfId="4766"/>
    <cellStyle name="Accent6 40" xfId="4767"/>
    <cellStyle name="Accent6 40 2" xfId="4768"/>
    <cellStyle name="Accent6 41" xfId="4769"/>
    <cellStyle name="Accent6 41 2" xfId="4770"/>
    <cellStyle name="Accent6 42" xfId="4771"/>
    <cellStyle name="Accent6 42 2" xfId="4772"/>
    <cellStyle name="Accent6 43" xfId="4773"/>
    <cellStyle name="Accent6 43 2" xfId="4774"/>
    <cellStyle name="Accent6 44" xfId="4775"/>
    <cellStyle name="Accent6 44 2" xfId="4776"/>
    <cellStyle name="Accent6 45" xfId="4777"/>
    <cellStyle name="Accent6 45 2" xfId="4778"/>
    <cellStyle name="Accent6 46" xfId="4779"/>
    <cellStyle name="Accent6 46 2" xfId="4780"/>
    <cellStyle name="Accent6 47" xfId="4781"/>
    <cellStyle name="Accent6 47 2" xfId="4782"/>
    <cellStyle name="Accent6 48" xfId="4783"/>
    <cellStyle name="Accent6 48 2" xfId="4784"/>
    <cellStyle name="Accent6 49" xfId="4785"/>
    <cellStyle name="Accent6 49 2" xfId="4786"/>
    <cellStyle name="Accent6 5" xfId="4787"/>
    <cellStyle name="Accent6 5 2" xfId="4788"/>
    <cellStyle name="Accent6 5 3" xfId="4789"/>
    <cellStyle name="Accent6 5 4" xfId="4790"/>
    <cellStyle name="Accent6 50" xfId="4791"/>
    <cellStyle name="Accent6 50 2" xfId="4792"/>
    <cellStyle name="Accent6 51" xfId="4793"/>
    <cellStyle name="Accent6 51 2" xfId="4794"/>
    <cellStyle name="Accent6 52" xfId="4795"/>
    <cellStyle name="Accent6 52 2" xfId="4796"/>
    <cellStyle name="Accent6 53" xfId="4797"/>
    <cellStyle name="Accent6 53 2" xfId="4798"/>
    <cellStyle name="Accent6 54" xfId="4799"/>
    <cellStyle name="Accent6 54 2" xfId="4800"/>
    <cellStyle name="Accent6 55" xfId="4801"/>
    <cellStyle name="Accent6 55 2" xfId="4802"/>
    <cellStyle name="Accent6 56" xfId="4803"/>
    <cellStyle name="Accent6 56 2" xfId="4804"/>
    <cellStyle name="Accent6 57" xfId="4805"/>
    <cellStyle name="Accent6 57 2" xfId="4806"/>
    <cellStyle name="Accent6 58" xfId="4807"/>
    <cellStyle name="Accent6 58 2" xfId="4808"/>
    <cellStyle name="Accent6 59" xfId="4809"/>
    <cellStyle name="Accent6 59 2" xfId="4810"/>
    <cellStyle name="Accent6 6" xfId="4811"/>
    <cellStyle name="Accent6 6 2" xfId="4812"/>
    <cellStyle name="Accent6 60" xfId="4813"/>
    <cellStyle name="Accent6 60 2" xfId="4814"/>
    <cellStyle name="Accent6 61" xfId="4815"/>
    <cellStyle name="Accent6 61 2" xfId="4816"/>
    <cellStyle name="Accent6 62" xfId="4817"/>
    <cellStyle name="Accent6 62 2" xfId="4818"/>
    <cellStyle name="Accent6 63" xfId="4819"/>
    <cellStyle name="Accent6 63 2" xfId="4820"/>
    <cellStyle name="Accent6 64" xfId="4821"/>
    <cellStyle name="Accent6 64 2" xfId="4822"/>
    <cellStyle name="Accent6 65" xfId="4823"/>
    <cellStyle name="Accent6 65 2" xfId="4824"/>
    <cellStyle name="Accent6 66" xfId="4825"/>
    <cellStyle name="Accent6 66 2" xfId="4826"/>
    <cellStyle name="Accent6 67" xfId="4827"/>
    <cellStyle name="Accent6 68" xfId="4828"/>
    <cellStyle name="Accent6 69" xfId="4829"/>
    <cellStyle name="Accent6 7" xfId="4830"/>
    <cellStyle name="Accent6 7 2" xfId="4831"/>
    <cellStyle name="Accent6 70" xfId="4832"/>
    <cellStyle name="Accent6 71" xfId="4833"/>
    <cellStyle name="Accent6 72" xfId="4834"/>
    <cellStyle name="Accent6 73" xfId="4835"/>
    <cellStyle name="Accent6 74" xfId="4836"/>
    <cellStyle name="Accent6 75" xfId="4837"/>
    <cellStyle name="Accent6 76" xfId="4838"/>
    <cellStyle name="Accent6 77" xfId="4839"/>
    <cellStyle name="Accent6 78" xfId="4840"/>
    <cellStyle name="Accent6 79" xfId="4841"/>
    <cellStyle name="Accent6 8" xfId="4842"/>
    <cellStyle name="Accent6 8 2" xfId="4843"/>
    <cellStyle name="Accent6 80" xfId="4844"/>
    <cellStyle name="Accent6 81" xfId="4845"/>
    <cellStyle name="Accent6 82" xfId="4846"/>
    <cellStyle name="Accent6 83" xfId="4847"/>
    <cellStyle name="Accent6 84" xfId="4848"/>
    <cellStyle name="Accent6 85" xfId="4849"/>
    <cellStyle name="Accent6 86" xfId="4850"/>
    <cellStyle name="Accent6 87" xfId="4851"/>
    <cellStyle name="Accent6 88" xfId="4852"/>
    <cellStyle name="Accent6 89" xfId="4853"/>
    <cellStyle name="Accent6 9" xfId="4854"/>
    <cellStyle name="Accent6 9 2" xfId="4855"/>
    <cellStyle name="Accent6 90" xfId="4856"/>
    <cellStyle name="Accent6 91" xfId="4857"/>
    <cellStyle name="Accent6 92" xfId="4858"/>
    <cellStyle name="Accent6 93" xfId="4859"/>
    <cellStyle name="Accent6 94" xfId="4860"/>
    <cellStyle name="Accent6 95" xfId="4861"/>
    <cellStyle name="Accent6 96" xfId="4862"/>
    <cellStyle name="Accent6 97" xfId="4863"/>
    <cellStyle name="Accent6 98" xfId="4864"/>
    <cellStyle name="Accent6 99" xfId="4865"/>
    <cellStyle name="Addl Dim 1 Rollup" xfId="4866"/>
    <cellStyle name="Addl Dim 1 Rollup$ZP$" xfId="4867"/>
    <cellStyle name="Addl Dim 2 Rollup" xfId="4868"/>
    <cellStyle name="Addl Dim 2 Rollup$ZP$" xfId="4869"/>
    <cellStyle name="Addl Dim 3 Rollup" xfId="4870"/>
    <cellStyle name="Addl Dim 3 Rollup$ZP$" xfId="4871"/>
    <cellStyle name="Addl Dim 4 Rollup" xfId="4872"/>
    <cellStyle name="Addl Dim 4 Rollup$ZP$" xfId="4873"/>
    <cellStyle name="Addl Dim 5 Rollup" xfId="4874"/>
    <cellStyle name="Addl Dim 5 Rollup$ZP$" xfId="4875"/>
    <cellStyle name="Addl Dim 6 Rollup" xfId="4876"/>
    <cellStyle name="Addl Dim 6 Rollup$ZP$" xfId="4877"/>
    <cellStyle name="ariel 7" xfId="4878"/>
    <cellStyle name="BACKGROUND" xfId="4879"/>
    <cellStyle name="BACKGROUND$ZPercent$" xfId="4880"/>
    <cellStyle name="Bad 10" xfId="4881"/>
    <cellStyle name="Bad 11" xfId="4882"/>
    <cellStyle name="Bad 12" xfId="4883"/>
    <cellStyle name="Bad 13" xfId="4884"/>
    <cellStyle name="Bad 14" xfId="4885"/>
    <cellStyle name="Bad 15" xfId="4886"/>
    <cellStyle name="Bad 16" xfId="4887"/>
    <cellStyle name="Bad 17" xfId="4888"/>
    <cellStyle name="Bad 18" xfId="4889"/>
    <cellStyle name="Bad 19" xfId="4890"/>
    <cellStyle name="Bad 2" xfId="4891"/>
    <cellStyle name="Bad 2 2" xfId="4892"/>
    <cellStyle name="Bad 2 2 2" xfId="4893"/>
    <cellStyle name="Bad 2 2 3" xfId="4894"/>
    <cellStyle name="Bad 2 2 4" xfId="4895"/>
    <cellStyle name="Bad 2 2 5" xfId="4896"/>
    <cellStyle name="Bad 2 3" xfId="4897"/>
    <cellStyle name="Bad 2 3 2" xfId="4898"/>
    <cellStyle name="Bad 2 3 3" xfId="4899"/>
    <cellStyle name="Bad 2 3 4" xfId="4900"/>
    <cellStyle name="Bad 2 4" xfId="4901"/>
    <cellStyle name="Bad 2 5" xfId="4902"/>
    <cellStyle name="Bad 2 6" xfId="4903"/>
    <cellStyle name="Bad 2 7" xfId="4904"/>
    <cellStyle name="Bad 2_Performance Summary at 5 MW" xfId="4905"/>
    <cellStyle name="Bad 3" xfId="4906"/>
    <cellStyle name="Bad 3 2" xfId="4907"/>
    <cellStyle name="Bad 3 3" xfId="4908"/>
    <cellStyle name="Bad 3 4" xfId="4909"/>
    <cellStyle name="Bad 3 5" xfId="4910"/>
    <cellStyle name="Bad 3 6" xfId="4911"/>
    <cellStyle name="Bad 3 7" xfId="4912"/>
    <cellStyle name="Bad 4" xfId="4913"/>
    <cellStyle name="Bad 4 2" xfId="4914"/>
    <cellStyle name="Bad 4 3" xfId="4915"/>
    <cellStyle name="Bad 4 4" xfId="4916"/>
    <cellStyle name="Bad 4 5" xfId="4917"/>
    <cellStyle name="Bad 4 6" xfId="4918"/>
    <cellStyle name="Bad 5" xfId="4919"/>
    <cellStyle name="Bad 5 2" xfId="4920"/>
    <cellStyle name="Bad 5 3" xfId="4921"/>
    <cellStyle name="Bad 6" xfId="4922"/>
    <cellStyle name="Bad 6 2" xfId="4923"/>
    <cellStyle name="Bad 6 3" xfId="4924"/>
    <cellStyle name="Bad 7" xfId="4925"/>
    <cellStyle name="Bad 8" xfId="4926"/>
    <cellStyle name="Bad 9" xfId="4927"/>
    <cellStyle name="Calculation 10" xfId="4928"/>
    <cellStyle name="Calculation 11" xfId="4929"/>
    <cellStyle name="Calculation 12" xfId="4930"/>
    <cellStyle name="Calculation 13" xfId="4931"/>
    <cellStyle name="Calculation 14" xfId="4932"/>
    <cellStyle name="Calculation 15" xfId="4933"/>
    <cellStyle name="Calculation 16" xfId="4934"/>
    <cellStyle name="Calculation 17" xfId="4935"/>
    <cellStyle name="Calculation 18" xfId="4936"/>
    <cellStyle name="Calculation 19" xfId="4937"/>
    <cellStyle name="Calculation 2" xfId="4938"/>
    <cellStyle name="Calculation 2 2" xfId="4939"/>
    <cellStyle name="Calculation 2 2 2" xfId="4940"/>
    <cellStyle name="Calculation 2 2 2 2" xfId="4941"/>
    <cellStyle name="Calculation 2 2 3" xfId="4942"/>
    <cellStyle name="Calculation 2 3" xfId="4943"/>
    <cellStyle name="Calculation 2 3 2" xfId="4944"/>
    <cellStyle name="Calculation 2 3 3" xfId="4945"/>
    <cellStyle name="Calculation 2 4" xfId="4946"/>
    <cellStyle name="Calculation 2 4 2" xfId="4947"/>
    <cellStyle name="Calculation 2 5" xfId="4948"/>
    <cellStyle name="Calculation 2 6" xfId="4949"/>
    <cellStyle name="Calculation 3" xfId="4950"/>
    <cellStyle name="Calculation 3 2" xfId="4951"/>
    <cellStyle name="Calculation 3 2 2" xfId="4952"/>
    <cellStyle name="Calculation 3 3" xfId="4953"/>
    <cellStyle name="Calculation 3 4" xfId="4954"/>
    <cellStyle name="Calculation 3 5" xfId="4955"/>
    <cellStyle name="Calculation 3 6" xfId="4956"/>
    <cellStyle name="Calculation 3 7" xfId="4957"/>
    <cellStyle name="Calculation 4" xfId="4958"/>
    <cellStyle name="Calculation 4 2" xfId="4959"/>
    <cellStyle name="Calculation 4 2 2" xfId="4960"/>
    <cellStyle name="Calculation 4 3" xfId="4961"/>
    <cellStyle name="Calculation 4 4" xfId="4962"/>
    <cellStyle name="Calculation 4 5" xfId="4963"/>
    <cellStyle name="Calculation 4 6" xfId="4964"/>
    <cellStyle name="Calculation 5" xfId="4965"/>
    <cellStyle name="Calculation 5 2" xfId="4966"/>
    <cellStyle name="Calculation 5 3" xfId="4967"/>
    <cellStyle name="Calculation 6" xfId="4968"/>
    <cellStyle name="Calculation 7" xfId="4969"/>
    <cellStyle name="Calculation 8" xfId="4970"/>
    <cellStyle name="Calculation 9" xfId="4971"/>
    <cellStyle name="Check Cell 10" xfId="4972"/>
    <cellStyle name="Check Cell 10 2" xfId="4973"/>
    <cellStyle name="Check Cell 10 2 2" xfId="4974"/>
    <cellStyle name="Check Cell 10 3" xfId="4975"/>
    <cellStyle name="Check Cell 10 3 2" xfId="4976"/>
    <cellStyle name="Check Cell 10 4" xfId="4977"/>
    <cellStyle name="Check Cell 10 4 2" xfId="4978"/>
    <cellStyle name="Check Cell 10 5" xfId="4979"/>
    <cellStyle name="Check Cell 10 6" xfId="4980"/>
    <cellStyle name="Check Cell 11" xfId="4981"/>
    <cellStyle name="Check Cell 11 2" xfId="4982"/>
    <cellStyle name="Check Cell 11 2 2" xfId="4983"/>
    <cellStyle name="Check Cell 11 3" xfId="4984"/>
    <cellStyle name="Check Cell 11 3 2" xfId="4985"/>
    <cellStyle name="Check Cell 11 4" xfId="4986"/>
    <cellStyle name="Check Cell 11 4 2" xfId="4987"/>
    <cellStyle name="Check Cell 11 5" xfId="4988"/>
    <cellStyle name="Check Cell 11 6" xfId="4989"/>
    <cellStyle name="Check Cell 12" xfId="4990"/>
    <cellStyle name="Check Cell 12 2" xfId="4991"/>
    <cellStyle name="Check Cell 12 2 2" xfId="4992"/>
    <cellStyle name="Check Cell 12 3" xfId="4993"/>
    <cellStyle name="Check Cell 12 3 2" xfId="4994"/>
    <cellStyle name="Check Cell 12 4" xfId="4995"/>
    <cellStyle name="Check Cell 12 4 2" xfId="4996"/>
    <cellStyle name="Check Cell 12 5" xfId="4997"/>
    <cellStyle name="Check Cell 12 6" xfId="4998"/>
    <cellStyle name="Check Cell 13" xfId="4999"/>
    <cellStyle name="Check Cell 13 2" xfId="5000"/>
    <cellStyle name="Check Cell 14" xfId="5001"/>
    <cellStyle name="Check Cell 14 2" xfId="5002"/>
    <cellStyle name="Check Cell 15" xfId="5003"/>
    <cellStyle name="Check Cell 16" xfId="5004"/>
    <cellStyle name="Check Cell 17" xfId="5005"/>
    <cellStyle name="Check Cell 18" xfId="5006"/>
    <cellStyle name="Check Cell 2" xfId="5007"/>
    <cellStyle name="Check Cell 2 10" xfId="5008"/>
    <cellStyle name="Check Cell 2 10 2" xfId="5009"/>
    <cellStyle name="Check Cell 2 10 2 2" xfId="5010"/>
    <cellStyle name="Check Cell 2 10 3" xfId="5011"/>
    <cellStyle name="Check Cell 2 10 3 2" xfId="5012"/>
    <cellStyle name="Check Cell 2 10 4" xfId="5013"/>
    <cellStyle name="Check Cell 2 10 4 2" xfId="5014"/>
    <cellStyle name="Check Cell 2 10 5" xfId="5015"/>
    <cellStyle name="Check Cell 2 11" xfId="5016"/>
    <cellStyle name="Check Cell 2 12" xfId="5017"/>
    <cellStyle name="Check Cell 2 2" xfId="5018"/>
    <cellStyle name="Check Cell 2 2 10" xfId="5019"/>
    <cellStyle name="Check Cell 2 2 2" xfId="5020"/>
    <cellStyle name="Check Cell 2 2 2 2" xfId="5021"/>
    <cellStyle name="Check Cell 2 2 2 2 2" xfId="5022"/>
    <cellStyle name="Check Cell 2 2 2 3" xfId="5023"/>
    <cellStyle name="Check Cell 2 2 2 3 2" xfId="5024"/>
    <cellStyle name="Check Cell 2 2 2 4" xfId="5025"/>
    <cellStyle name="Check Cell 2 2 2 4 2" xfId="5026"/>
    <cellStyle name="Check Cell 2 2 2 5" xfId="5027"/>
    <cellStyle name="Check Cell 2 2 2 6" xfId="5028"/>
    <cellStyle name="Check Cell 2 2 3" xfId="5029"/>
    <cellStyle name="Check Cell 2 2 3 2" xfId="5030"/>
    <cellStyle name="Check Cell 2 2 3 2 2" xfId="5031"/>
    <cellStyle name="Check Cell 2 2 3 3" xfId="5032"/>
    <cellStyle name="Check Cell 2 2 3 3 2" xfId="5033"/>
    <cellStyle name="Check Cell 2 2 3 4" xfId="5034"/>
    <cellStyle name="Check Cell 2 2 3 4 2" xfId="5035"/>
    <cellStyle name="Check Cell 2 2 3 5" xfId="5036"/>
    <cellStyle name="Check Cell 2 2 4" xfId="5037"/>
    <cellStyle name="Check Cell 2 2 4 2" xfId="5038"/>
    <cellStyle name="Check Cell 2 2 4 2 2" xfId="5039"/>
    <cellStyle name="Check Cell 2 2 4 3" xfId="5040"/>
    <cellStyle name="Check Cell 2 2 4 3 2" xfId="5041"/>
    <cellStyle name="Check Cell 2 2 4 4" xfId="5042"/>
    <cellStyle name="Check Cell 2 2 4 4 2" xfId="5043"/>
    <cellStyle name="Check Cell 2 2 4 5" xfId="5044"/>
    <cellStyle name="Check Cell 2 2 5" xfId="5045"/>
    <cellStyle name="Check Cell 2 2 5 2" xfId="5046"/>
    <cellStyle name="Check Cell 2 2 5 2 2" xfId="5047"/>
    <cellStyle name="Check Cell 2 2 5 3" xfId="5048"/>
    <cellStyle name="Check Cell 2 2 5 3 2" xfId="5049"/>
    <cellStyle name="Check Cell 2 2 5 4" xfId="5050"/>
    <cellStyle name="Check Cell 2 2 5 4 2" xfId="5051"/>
    <cellStyle name="Check Cell 2 2 5 5" xfId="5052"/>
    <cellStyle name="Check Cell 2 2 6" xfId="5053"/>
    <cellStyle name="Check Cell 2 2 6 2" xfId="5054"/>
    <cellStyle name="Check Cell 2 2 6 2 2" xfId="5055"/>
    <cellStyle name="Check Cell 2 2 6 3" xfId="5056"/>
    <cellStyle name="Check Cell 2 2 6 3 2" xfId="5057"/>
    <cellStyle name="Check Cell 2 2 6 4" xfId="5058"/>
    <cellStyle name="Check Cell 2 2 6 4 2" xfId="5059"/>
    <cellStyle name="Check Cell 2 2 6 5" xfId="5060"/>
    <cellStyle name="Check Cell 2 2 7" xfId="5061"/>
    <cellStyle name="Check Cell 2 2 7 2" xfId="5062"/>
    <cellStyle name="Check Cell 2 2 7 2 2" xfId="5063"/>
    <cellStyle name="Check Cell 2 2 7 3" xfId="5064"/>
    <cellStyle name="Check Cell 2 2 7 3 2" xfId="5065"/>
    <cellStyle name="Check Cell 2 2 7 4" xfId="5066"/>
    <cellStyle name="Check Cell 2 2 7 4 2" xfId="5067"/>
    <cellStyle name="Check Cell 2 2 7 5" xfId="5068"/>
    <cellStyle name="Check Cell 2 2 8" xfId="5069"/>
    <cellStyle name="Check Cell 2 2 8 2" xfId="5070"/>
    <cellStyle name="Check Cell 2 2 9" xfId="5071"/>
    <cellStyle name="Check Cell 2 3" xfId="5072"/>
    <cellStyle name="Check Cell 2 3 10" xfId="5073"/>
    <cellStyle name="Check Cell 2 3 2" xfId="5074"/>
    <cellStyle name="Check Cell 2 3 2 2" xfId="5075"/>
    <cellStyle name="Check Cell 2 3 2 2 2" xfId="5076"/>
    <cellStyle name="Check Cell 2 3 2 3" xfId="5077"/>
    <cellStyle name="Check Cell 2 3 2 3 2" xfId="5078"/>
    <cellStyle name="Check Cell 2 3 2 4" xfId="5079"/>
    <cellStyle name="Check Cell 2 3 2 4 2" xfId="5080"/>
    <cellStyle name="Check Cell 2 3 2 5" xfId="5081"/>
    <cellStyle name="Check Cell 2 3 2 6" xfId="5082"/>
    <cellStyle name="Check Cell 2 3 3" xfId="5083"/>
    <cellStyle name="Check Cell 2 3 3 2" xfId="5084"/>
    <cellStyle name="Check Cell 2 3 3 2 2" xfId="5085"/>
    <cellStyle name="Check Cell 2 3 3 3" xfId="5086"/>
    <cellStyle name="Check Cell 2 3 3 3 2" xfId="5087"/>
    <cellStyle name="Check Cell 2 3 3 4" xfId="5088"/>
    <cellStyle name="Check Cell 2 3 3 4 2" xfId="5089"/>
    <cellStyle name="Check Cell 2 3 3 5" xfId="5090"/>
    <cellStyle name="Check Cell 2 3 4" xfId="5091"/>
    <cellStyle name="Check Cell 2 3 4 2" xfId="5092"/>
    <cellStyle name="Check Cell 2 3 4 2 2" xfId="5093"/>
    <cellStyle name="Check Cell 2 3 4 3" xfId="5094"/>
    <cellStyle name="Check Cell 2 3 4 3 2" xfId="5095"/>
    <cellStyle name="Check Cell 2 3 4 4" xfId="5096"/>
    <cellStyle name="Check Cell 2 3 4 4 2" xfId="5097"/>
    <cellStyle name="Check Cell 2 3 4 5" xfId="5098"/>
    <cellStyle name="Check Cell 2 3 5" xfId="5099"/>
    <cellStyle name="Check Cell 2 3 5 2" xfId="5100"/>
    <cellStyle name="Check Cell 2 3 5 2 2" xfId="5101"/>
    <cellStyle name="Check Cell 2 3 5 3" xfId="5102"/>
    <cellStyle name="Check Cell 2 3 5 3 2" xfId="5103"/>
    <cellStyle name="Check Cell 2 3 5 4" xfId="5104"/>
    <cellStyle name="Check Cell 2 3 5 4 2" xfId="5105"/>
    <cellStyle name="Check Cell 2 3 5 5" xfId="5106"/>
    <cellStyle name="Check Cell 2 3 6" xfId="5107"/>
    <cellStyle name="Check Cell 2 3 6 2" xfId="5108"/>
    <cellStyle name="Check Cell 2 3 6 2 2" xfId="5109"/>
    <cellStyle name="Check Cell 2 3 6 3" xfId="5110"/>
    <cellStyle name="Check Cell 2 3 6 3 2" xfId="5111"/>
    <cellStyle name="Check Cell 2 3 6 4" xfId="5112"/>
    <cellStyle name="Check Cell 2 3 6 4 2" xfId="5113"/>
    <cellStyle name="Check Cell 2 3 6 5" xfId="5114"/>
    <cellStyle name="Check Cell 2 3 7" xfId="5115"/>
    <cellStyle name="Check Cell 2 3 7 2" xfId="5116"/>
    <cellStyle name="Check Cell 2 3 7 2 2" xfId="5117"/>
    <cellStyle name="Check Cell 2 3 7 3" xfId="5118"/>
    <cellStyle name="Check Cell 2 3 7 3 2" xfId="5119"/>
    <cellStyle name="Check Cell 2 3 7 4" xfId="5120"/>
    <cellStyle name="Check Cell 2 3 7 4 2" xfId="5121"/>
    <cellStyle name="Check Cell 2 3 7 5" xfId="5122"/>
    <cellStyle name="Check Cell 2 3 8" xfId="5123"/>
    <cellStyle name="Check Cell 2 3 8 2" xfId="5124"/>
    <cellStyle name="Check Cell 2 3 9" xfId="5125"/>
    <cellStyle name="Check Cell 2 4" xfId="5126"/>
    <cellStyle name="Check Cell 2 4 2" xfId="5127"/>
    <cellStyle name="Check Cell 2 4 2 2" xfId="5128"/>
    <cellStyle name="Check Cell 2 4 2 2 2" xfId="5129"/>
    <cellStyle name="Check Cell 2 4 2 3" xfId="5130"/>
    <cellStyle name="Check Cell 2 4 2 3 2" xfId="5131"/>
    <cellStyle name="Check Cell 2 4 2 4" xfId="5132"/>
    <cellStyle name="Check Cell 2 4 2 4 2" xfId="5133"/>
    <cellStyle name="Check Cell 2 4 2 5" xfId="5134"/>
    <cellStyle name="Check Cell 2 4 3" xfId="5135"/>
    <cellStyle name="Check Cell 2 4 3 2" xfId="5136"/>
    <cellStyle name="Check Cell 2 4 3 2 2" xfId="5137"/>
    <cellStyle name="Check Cell 2 4 3 3" xfId="5138"/>
    <cellStyle name="Check Cell 2 4 3 3 2" xfId="5139"/>
    <cellStyle name="Check Cell 2 4 3 4" xfId="5140"/>
    <cellStyle name="Check Cell 2 4 3 4 2" xfId="5141"/>
    <cellStyle name="Check Cell 2 4 3 5" xfId="5142"/>
    <cellStyle name="Check Cell 2 4 4" xfId="5143"/>
    <cellStyle name="Check Cell 2 4 4 2" xfId="5144"/>
    <cellStyle name="Check Cell 2 4 4 2 2" xfId="5145"/>
    <cellStyle name="Check Cell 2 4 4 3" xfId="5146"/>
    <cellStyle name="Check Cell 2 4 4 3 2" xfId="5147"/>
    <cellStyle name="Check Cell 2 4 4 4" xfId="5148"/>
    <cellStyle name="Check Cell 2 4 4 4 2" xfId="5149"/>
    <cellStyle name="Check Cell 2 4 4 5" xfId="5150"/>
    <cellStyle name="Check Cell 2 4 5" xfId="5151"/>
    <cellStyle name="Check Cell 2 4 5 2" xfId="5152"/>
    <cellStyle name="Check Cell 2 4 5 2 2" xfId="5153"/>
    <cellStyle name="Check Cell 2 4 5 3" xfId="5154"/>
    <cellStyle name="Check Cell 2 4 5 3 2" xfId="5155"/>
    <cellStyle name="Check Cell 2 4 5 4" xfId="5156"/>
    <cellStyle name="Check Cell 2 4 5 4 2" xfId="5157"/>
    <cellStyle name="Check Cell 2 4 5 5" xfId="5158"/>
    <cellStyle name="Check Cell 2 4 6" xfId="5159"/>
    <cellStyle name="Check Cell 2 4 6 2" xfId="5160"/>
    <cellStyle name="Check Cell 2 4 6 2 2" xfId="5161"/>
    <cellStyle name="Check Cell 2 4 6 3" xfId="5162"/>
    <cellStyle name="Check Cell 2 4 6 3 2" xfId="5163"/>
    <cellStyle name="Check Cell 2 4 6 4" xfId="5164"/>
    <cellStyle name="Check Cell 2 4 6 4 2" xfId="5165"/>
    <cellStyle name="Check Cell 2 4 6 5" xfId="5166"/>
    <cellStyle name="Check Cell 2 4 7" xfId="5167"/>
    <cellStyle name="Check Cell 2 4 7 2" xfId="5168"/>
    <cellStyle name="Check Cell 2 4 7 2 2" xfId="5169"/>
    <cellStyle name="Check Cell 2 4 7 3" xfId="5170"/>
    <cellStyle name="Check Cell 2 4 7 3 2" xfId="5171"/>
    <cellStyle name="Check Cell 2 4 7 4" xfId="5172"/>
    <cellStyle name="Check Cell 2 4 7 4 2" xfId="5173"/>
    <cellStyle name="Check Cell 2 4 7 5" xfId="5174"/>
    <cellStyle name="Check Cell 2 4 8" xfId="5175"/>
    <cellStyle name="Check Cell 2 4 9" xfId="5176"/>
    <cellStyle name="Check Cell 2 5" xfId="5177"/>
    <cellStyle name="Check Cell 2 5 2" xfId="5178"/>
    <cellStyle name="Check Cell 2 5 2 2" xfId="5179"/>
    <cellStyle name="Check Cell 2 5 3" xfId="5180"/>
    <cellStyle name="Check Cell 2 5 3 2" xfId="5181"/>
    <cellStyle name="Check Cell 2 5 4" xfId="5182"/>
    <cellStyle name="Check Cell 2 5 4 2" xfId="5183"/>
    <cellStyle name="Check Cell 2 5 5" xfId="5184"/>
    <cellStyle name="Check Cell 2 5 6" xfId="5185"/>
    <cellStyle name="Check Cell 2 6" xfId="5186"/>
    <cellStyle name="Check Cell 2 6 2" xfId="5187"/>
    <cellStyle name="Check Cell 2 6 2 2" xfId="5188"/>
    <cellStyle name="Check Cell 2 6 3" xfId="5189"/>
    <cellStyle name="Check Cell 2 6 3 2" xfId="5190"/>
    <cellStyle name="Check Cell 2 6 4" xfId="5191"/>
    <cellStyle name="Check Cell 2 6 4 2" xfId="5192"/>
    <cellStyle name="Check Cell 2 6 5" xfId="5193"/>
    <cellStyle name="Check Cell 2 7" xfId="5194"/>
    <cellStyle name="Check Cell 2 7 2" xfId="5195"/>
    <cellStyle name="Check Cell 2 7 2 2" xfId="5196"/>
    <cellStyle name="Check Cell 2 7 3" xfId="5197"/>
    <cellStyle name="Check Cell 2 7 3 2" xfId="5198"/>
    <cellStyle name="Check Cell 2 7 4" xfId="5199"/>
    <cellStyle name="Check Cell 2 7 4 2" xfId="5200"/>
    <cellStyle name="Check Cell 2 7 5" xfId="5201"/>
    <cellStyle name="Check Cell 2 8" xfId="5202"/>
    <cellStyle name="Check Cell 2 8 2" xfId="5203"/>
    <cellStyle name="Check Cell 2 8 2 2" xfId="5204"/>
    <cellStyle name="Check Cell 2 8 3" xfId="5205"/>
    <cellStyle name="Check Cell 2 8 3 2" xfId="5206"/>
    <cellStyle name="Check Cell 2 8 4" xfId="5207"/>
    <cellStyle name="Check Cell 2 8 4 2" xfId="5208"/>
    <cellStyle name="Check Cell 2 8 5" xfId="5209"/>
    <cellStyle name="Check Cell 2 9" xfId="5210"/>
    <cellStyle name="Check Cell 2 9 2" xfId="5211"/>
    <cellStyle name="Check Cell 2 9 2 2" xfId="5212"/>
    <cellStyle name="Check Cell 2 9 3" xfId="5213"/>
    <cellStyle name="Check Cell 2 9 3 2" xfId="5214"/>
    <cellStyle name="Check Cell 2 9 4" xfId="5215"/>
    <cellStyle name="Check Cell 2 9 4 2" xfId="5216"/>
    <cellStyle name="Check Cell 2 9 5" xfId="5217"/>
    <cellStyle name="Check Cell 3" xfId="5218"/>
    <cellStyle name="Check Cell 3 10" xfId="5219"/>
    <cellStyle name="Check Cell 3 10 2" xfId="5220"/>
    <cellStyle name="Check Cell 3 10 2 2" xfId="5221"/>
    <cellStyle name="Check Cell 3 10 3" xfId="5222"/>
    <cellStyle name="Check Cell 3 10 3 2" xfId="5223"/>
    <cellStyle name="Check Cell 3 10 4" xfId="5224"/>
    <cellStyle name="Check Cell 3 10 4 2" xfId="5225"/>
    <cellStyle name="Check Cell 3 10 5" xfId="5226"/>
    <cellStyle name="Check Cell 3 11" xfId="5227"/>
    <cellStyle name="Check Cell 3 12" xfId="5228"/>
    <cellStyle name="Check Cell 3 2" xfId="5229"/>
    <cellStyle name="Check Cell 3 2 10" xfId="5230"/>
    <cellStyle name="Check Cell 3 2 2" xfId="5231"/>
    <cellStyle name="Check Cell 3 2 2 2" xfId="5232"/>
    <cellStyle name="Check Cell 3 2 2 2 2" xfId="5233"/>
    <cellStyle name="Check Cell 3 2 2 3" xfId="5234"/>
    <cellStyle name="Check Cell 3 2 2 3 2" xfId="5235"/>
    <cellStyle name="Check Cell 3 2 2 4" xfId="5236"/>
    <cellStyle name="Check Cell 3 2 2 4 2" xfId="5237"/>
    <cellStyle name="Check Cell 3 2 2 5" xfId="5238"/>
    <cellStyle name="Check Cell 3 2 3" xfId="5239"/>
    <cellStyle name="Check Cell 3 2 3 2" xfId="5240"/>
    <cellStyle name="Check Cell 3 2 3 2 2" xfId="5241"/>
    <cellStyle name="Check Cell 3 2 3 3" xfId="5242"/>
    <cellStyle name="Check Cell 3 2 3 3 2" xfId="5243"/>
    <cellStyle name="Check Cell 3 2 3 4" xfId="5244"/>
    <cellStyle name="Check Cell 3 2 3 4 2" xfId="5245"/>
    <cellStyle name="Check Cell 3 2 3 5" xfId="5246"/>
    <cellStyle name="Check Cell 3 2 4" xfId="5247"/>
    <cellStyle name="Check Cell 3 2 4 2" xfId="5248"/>
    <cellStyle name="Check Cell 3 2 4 2 2" xfId="5249"/>
    <cellStyle name="Check Cell 3 2 4 3" xfId="5250"/>
    <cellStyle name="Check Cell 3 2 4 3 2" xfId="5251"/>
    <cellStyle name="Check Cell 3 2 4 4" xfId="5252"/>
    <cellStyle name="Check Cell 3 2 4 4 2" xfId="5253"/>
    <cellStyle name="Check Cell 3 2 4 5" xfId="5254"/>
    <cellStyle name="Check Cell 3 2 5" xfId="5255"/>
    <cellStyle name="Check Cell 3 2 5 2" xfId="5256"/>
    <cellStyle name="Check Cell 3 2 5 2 2" xfId="5257"/>
    <cellStyle name="Check Cell 3 2 5 3" xfId="5258"/>
    <cellStyle name="Check Cell 3 2 5 3 2" xfId="5259"/>
    <cellStyle name="Check Cell 3 2 5 4" xfId="5260"/>
    <cellStyle name="Check Cell 3 2 5 4 2" xfId="5261"/>
    <cellStyle name="Check Cell 3 2 5 5" xfId="5262"/>
    <cellStyle name="Check Cell 3 2 6" xfId="5263"/>
    <cellStyle name="Check Cell 3 2 6 2" xfId="5264"/>
    <cellStyle name="Check Cell 3 2 6 2 2" xfId="5265"/>
    <cellStyle name="Check Cell 3 2 6 3" xfId="5266"/>
    <cellStyle name="Check Cell 3 2 6 3 2" xfId="5267"/>
    <cellStyle name="Check Cell 3 2 6 4" xfId="5268"/>
    <cellStyle name="Check Cell 3 2 6 4 2" xfId="5269"/>
    <cellStyle name="Check Cell 3 2 6 5" xfId="5270"/>
    <cellStyle name="Check Cell 3 2 7" xfId="5271"/>
    <cellStyle name="Check Cell 3 2 7 2" xfId="5272"/>
    <cellStyle name="Check Cell 3 2 7 2 2" xfId="5273"/>
    <cellStyle name="Check Cell 3 2 7 3" xfId="5274"/>
    <cellStyle name="Check Cell 3 2 7 3 2" xfId="5275"/>
    <cellStyle name="Check Cell 3 2 7 4" xfId="5276"/>
    <cellStyle name="Check Cell 3 2 7 4 2" xfId="5277"/>
    <cellStyle name="Check Cell 3 2 7 5" xfId="5278"/>
    <cellStyle name="Check Cell 3 2 8" xfId="5279"/>
    <cellStyle name="Check Cell 3 2 8 2" xfId="5280"/>
    <cellStyle name="Check Cell 3 2 9" xfId="5281"/>
    <cellStyle name="Check Cell 3 3" xfId="5282"/>
    <cellStyle name="Check Cell 3 3 10" xfId="5283"/>
    <cellStyle name="Check Cell 3 3 2" xfId="5284"/>
    <cellStyle name="Check Cell 3 3 2 2" xfId="5285"/>
    <cellStyle name="Check Cell 3 3 2 2 2" xfId="5286"/>
    <cellStyle name="Check Cell 3 3 2 3" xfId="5287"/>
    <cellStyle name="Check Cell 3 3 2 3 2" xfId="5288"/>
    <cellStyle name="Check Cell 3 3 2 4" xfId="5289"/>
    <cellStyle name="Check Cell 3 3 2 4 2" xfId="5290"/>
    <cellStyle name="Check Cell 3 3 2 5" xfId="5291"/>
    <cellStyle name="Check Cell 3 3 3" xfId="5292"/>
    <cellStyle name="Check Cell 3 3 3 2" xfId="5293"/>
    <cellStyle name="Check Cell 3 3 3 2 2" xfId="5294"/>
    <cellStyle name="Check Cell 3 3 3 3" xfId="5295"/>
    <cellStyle name="Check Cell 3 3 3 3 2" xfId="5296"/>
    <cellStyle name="Check Cell 3 3 3 4" xfId="5297"/>
    <cellStyle name="Check Cell 3 3 3 4 2" xfId="5298"/>
    <cellStyle name="Check Cell 3 3 3 5" xfId="5299"/>
    <cellStyle name="Check Cell 3 3 4" xfId="5300"/>
    <cellStyle name="Check Cell 3 3 4 2" xfId="5301"/>
    <cellStyle name="Check Cell 3 3 4 2 2" xfId="5302"/>
    <cellStyle name="Check Cell 3 3 4 3" xfId="5303"/>
    <cellStyle name="Check Cell 3 3 4 3 2" xfId="5304"/>
    <cellStyle name="Check Cell 3 3 4 4" xfId="5305"/>
    <cellStyle name="Check Cell 3 3 4 4 2" xfId="5306"/>
    <cellStyle name="Check Cell 3 3 4 5" xfId="5307"/>
    <cellStyle name="Check Cell 3 3 5" xfId="5308"/>
    <cellStyle name="Check Cell 3 3 5 2" xfId="5309"/>
    <cellStyle name="Check Cell 3 3 5 2 2" xfId="5310"/>
    <cellStyle name="Check Cell 3 3 5 3" xfId="5311"/>
    <cellStyle name="Check Cell 3 3 5 3 2" xfId="5312"/>
    <cellStyle name="Check Cell 3 3 5 4" xfId="5313"/>
    <cellStyle name="Check Cell 3 3 5 4 2" xfId="5314"/>
    <cellStyle name="Check Cell 3 3 5 5" xfId="5315"/>
    <cellStyle name="Check Cell 3 3 6" xfId="5316"/>
    <cellStyle name="Check Cell 3 3 6 2" xfId="5317"/>
    <cellStyle name="Check Cell 3 3 6 2 2" xfId="5318"/>
    <cellStyle name="Check Cell 3 3 6 3" xfId="5319"/>
    <cellStyle name="Check Cell 3 3 6 3 2" xfId="5320"/>
    <cellStyle name="Check Cell 3 3 6 4" xfId="5321"/>
    <cellStyle name="Check Cell 3 3 6 4 2" xfId="5322"/>
    <cellStyle name="Check Cell 3 3 6 5" xfId="5323"/>
    <cellStyle name="Check Cell 3 3 7" xfId="5324"/>
    <cellStyle name="Check Cell 3 3 7 2" xfId="5325"/>
    <cellStyle name="Check Cell 3 3 7 2 2" xfId="5326"/>
    <cellStyle name="Check Cell 3 3 7 3" xfId="5327"/>
    <cellStyle name="Check Cell 3 3 7 3 2" xfId="5328"/>
    <cellStyle name="Check Cell 3 3 7 4" xfId="5329"/>
    <cellStyle name="Check Cell 3 3 7 4 2" xfId="5330"/>
    <cellStyle name="Check Cell 3 3 7 5" xfId="5331"/>
    <cellStyle name="Check Cell 3 3 8" xfId="5332"/>
    <cellStyle name="Check Cell 3 3 8 2" xfId="5333"/>
    <cellStyle name="Check Cell 3 3 9" xfId="5334"/>
    <cellStyle name="Check Cell 3 4" xfId="5335"/>
    <cellStyle name="Check Cell 3 4 2" xfId="5336"/>
    <cellStyle name="Check Cell 3 4 2 2" xfId="5337"/>
    <cellStyle name="Check Cell 3 4 2 2 2" xfId="5338"/>
    <cellStyle name="Check Cell 3 4 2 3" xfId="5339"/>
    <cellStyle name="Check Cell 3 4 2 3 2" xfId="5340"/>
    <cellStyle name="Check Cell 3 4 2 4" xfId="5341"/>
    <cellStyle name="Check Cell 3 4 2 4 2" xfId="5342"/>
    <cellStyle name="Check Cell 3 4 2 5" xfId="5343"/>
    <cellStyle name="Check Cell 3 4 3" xfId="5344"/>
    <cellStyle name="Check Cell 3 4 3 2" xfId="5345"/>
    <cellStyle name="Check Cell 3 4 3 2 2" xfId="5346"/>
    <cellStyle name="Check Cell 3 4 3 3" xfId="5347"/>
    <cellStyle name="Check Cell 3 4 3 3 2" xfId="5348"/>
    <cellStyle name="Check Cell 3 4 3 4" xfId="5349"/>
    <cellStyle name="Check Cell 3 4 3 4 2" xfId="5350"/>
    <cellStyle name="Check Cell 3 4 3 5" xfId="5351"/>
    <cellStyle name="Check Cell 3 4 4" xfId="5352"/>
    <cellStyle name="Check Cell 3 4 4 2" xfId="5353"/>
    <cellStyle name="Check Cell 3 4 4 2 2" xfId="5354"/>
    <cellStyle name="Check Cell 3 4 4 3" xfId="5355"/>
    <cellStyle name="Check Cell 3 4 4 3 2" xfId="5356"/>
    <cellStyle name="Check Cell 3 4 4 4" xfId="5357"/>
    <cellStyle name="Check Cell 3 4 4 4 2" xfId="5358"/>
    <cellStyle name="Check Cell 3 4 4 5" xfId="5359"/>
    <cellStyle name="Check Cell 3 4 5" xfId="5360"/>
    <cellStyle name="Check Cell 3 4 5 2" xfId="5361"/>
    <cellStyle name="Check Cell 3 4 5 2 2" xfId="5362"/>
    <cellStyle name="Check Cell 3 4 5 3" xfId="5363"/>
    <cellStyle name="Check Cell 3 4 5 3 2" xfId="5364"/>
    <cellStyle name="Check Cell 3 4 5 4" xfId="5365"/>
    <cellStyle name="Check Cell 3 4 5 4 2" xfId="5366"/>
    <cellStyle name="Check Cell 3 4 5 5" xfId="5367"/>
    <cellStyle name="Check Cell 3 4 6" xfId="5368"/>
    <cellStyle name="Check Cell 3 4 6 2" xfId="5369"/>
    <cellStyle name="Check Cell 3 4 6 2 2" xfId="5370"/>
    <cellStyle name="Check Cell 3 4 6 3" xfId="5371"/>
    <cellStyle name="Check Cell 3 4 6 3 2" xfId="5372"/>
    <cellStyle name="Check Cell 3 4 6 4" xfId="5373"/>
    <cellStyle name="Check Cell 3 4 6 4 2" xfId="5374"/>
    <cellStyle name="Check Cell 3 4 6 5" xfId="5375"/>
    <cellStyle name="Check Cell 3 4 7" xfId="5376"/>
    <cellStyle name="Check Cell 3 4 7 2" xfId="5377"/>
    <cellStyle name="Check Cell 3 4 7 2 2" xfId="5378"/>
    <cellStyle name="Check Cell 3 4 7 3" xfId="5379"/>
    <cellStyle name="Check Cell 3 4 7 3 2" xfId="5380"/>
    <cellStyle name="Check Cell 3 4 7 4" xfId="5381"/>
    <cellStyle name="Check Cell 3 4 7 4 2" xfId="5382"/>
    <cellStyle name="Check Cell 3 4 7 5" xfId="5383"/>
    <cellStyle name="Check Cell 3 4 8" xfId="5384"/>
    <cellStyle name="Check Cell 3 4 9" xfId="5385"/>
    <cellStyle name="Check Cell 3 5" xfId="5386"/>
    <cellStyle name="Check Cell 3 5 2" xfId="5387"/>
    <cellStyle name="Check Cell 3 5 2 2" xfId="5388"/>
    <cellStyle name="Check Cell 3 5 3" xfId="5389"/>
    <cellStyle name="Check Cell 3 5 3 2" xfId="5390"/>
    <cellStyle name="Check Cell 3 5 4" xfId="5391"/>
    <cellStyle name="Check Cell 3 5 4 2" xfId="5392"/>
    <cellStyle name="Check Cell 3 5 5" xfId="5393"/>
    <cellStyle name="Check Cell 3 5 6" xfId="5394"/>
    <cellStyle name="Check Cell 3 6" xfId="5395"/>
    <cellStyle name="Check Cell 3 6 2" xfId="5396"/>
    <cellStyle name="Check Cell 3 6 2 2" xfId="5397"/>
    <cellStyle name="Check Cell 3 6 3" xfId="5398"/>
    <cellStyle name="Check Cell 3 6 3 2" xfId="5399"/>
    <cellStyle name="Check Cell 3 6 4" xfId="5400"/>
    <cellStyle name="Check Cell 3 6 4 2" xfId="5401"/>
    <cellStyle name="Check Cell 3 6 5" xfId="5402"/>
    <cellStyle name="Check Cell 3 6 6" xfId="5403"/>
    <cellStyle name="Check Cell 3 7" xfId="5404"/>
    <cellStyle name="Check Cell 3 7 2" xfId="5405"/>
    <cellStyle name="Check Cell 3 7 2 2" xfId="5406"/>
    <cellStyle name="Check Cell 3 7 3" xfId="5407"/>
    <cellStyle name="Check Cell 3 7 3 2" xfId="5408"/>
    <cellStyle name="Check Cell 3 7 4" xfId="5409"/>
    <cellStyle name="Check Cell 3 7 4 2" xfId="5410"/>
    <cellStyle name="Check Cell 3 7 5" xfId="5411"/>
    <cellStyle name="Check Cell 3 8" xfId="5412"/>
    <cellStyle name="Check Cell 3 8 2" xfId="5413"/>
    <cellStyle name="Check Cell 3 8 2 2" xfId="5414"/>
    <cellStyle name="Check Cell 3 8 3" xfId="5415"/>
    <cellStyle name="Check Cell 3 8 3 2" xfId="5416"/>
    <cellStyle name="Check Cell 3 8 4" xfId="5417"/>
    <cellStyle name="Check Cell 3 8 4 2" xfId="5418"/>
    <cellStyle name="Check Cell 3 8 5" xfId="5419"/>
    <cellStyle name="Check Cell 3 9" xfId="5420"/>
    <cellStyle name="Check Cell 3 9 2" xfId="5421"/>
    <cellStyle name="Check Cell 3 9 2 2" xfId="5422"/>
    <cellStyle name="Check Cell 3 9 3" xfId="5423"/>
    <cellStyle name="Check Cell 3 9 3 2" xfId="5424"/>
    <cellStyle name="Check Cell 3 9 4" xfId="5425"/>
    <cellStyle name="Check Cell 3 9 4 2" xfId="5426"/>
    <cellStyle name="Check Cell 3 9 5" xfId="5427"/>
    <cellStyle name="Check Cell 4" xfId="5428"/>
    <cellStyle name="Check Cell 4 10" xfId="5429"/>
    <cellStyle name="Check Cell 4 2" xfId="5430"/>
    <cellStyle name="Check Cell 4 2 2" xfId="5431"/>
    <cellStyle name="Check Cell 4 2 2 2" xfId="5432"/>
    <cellStyle name="Check Cell 4 2 3" xfId="5433"/>
    <cellStyle name="Check Cell 4 2 3 2" xfId="5434"/>
    <cellStyle name="Check Cell 4 2 4" xfId="5435"/>
    <cellStyle name="Check Cell 4 2 4 2" xfId="5436"/>
    <cellStyle name="Check Cell 4 2 5" xfId="5437"/>
    <cellStyle name="Check Cell 4 2 6" xfId="5438"/>
    <cellStyle name="Check Cell 4 3" xfId="5439"/>
    <cellStyle name="Check Cell 4 3 2" xfId="5440"/>
    <cellStyle name="Check Cell 4 3 2 2" xfId="5441"/>
    <cellStyle name="Check Cell 4 3 3" xfId="5442"/>
    <cellStyle name="Check Cell 4 3 3 2" xfId="5443"/>
    <cellStyle name="Check Cell 4 3 4" xfId="5444"/>
    <cellStyle name="Check Cell 4 3 4 2" xfId="5445"/>
    <cellStyle name="Check Cell 4 3 5" xfId="5446"/>
    <cellStyle name="Check Cell 4 3 6" xfId="5447"/>
    <cellStyle name="Check Cell 4 4" xfId="5448"/>
    <cellStyle name="Check Cell 4 4 2" xfId="5449"/>
    <cellStyle name="Check Cell 4 4 2 2" xfId="5450"/>
    <cellStyle name="Check Cell 4 4 3" xfId="5451"/>
    <cellStyle name="Check Cell 4 4 3 2" xfId="5452"/>
    <cellStyle name="Check Cell 4 4 4" xfId="5453"/>
    <cellStyle name="Check Cell 4 4 4 2" xfId="5454"/>
    <cellStyle name="Check Cell 4 4 5" xfId="5455"/>
    <cellStyle name="Check Cell 4 4 6" xfId="5456"/>
    <cellStyle name="Check Cell 4 5" xfId="5457"/>
    <cellStyle name="Check Cell 4 5 2" xfId="5458"/>
    <cellStyle name="Check Cell 4 5 2 2" xfId="5459"/>
    <cellStyle name="Check Cell 4 5 3" xfId="5460"/>
    <cellStyle name="Check Cell 4 5 3 2" xfId="5461"/>
    <cellStyle name="Check Cell 4 5 4" xfId="5462"/>
    <cellStyle name="Check Cell 4 5 4 2" xfId="5463"/>
    <cellStyle name="Check Cell 4 5 5" xfId="5464"/>
    <cellStyle name="Check Cell 4 5 6" xfId="5465"/>
    <cellStyle name="Check Cell 4 6" xfId="5466"/>
    <cellStyle name="Check Cell 4 6 2" xfId="5467"/>
    <cellStyle name="Check Cell 4 6 2 2" xfId="5468"/>
    <cellStyle name="Check Cell 4 6 3" xfId="5469"/>
    <cellStyle name="Check Cell 4 6 3 2" xfId="5470"/>
    <cellStyle name="Check Cell 4 6 4" xfId="5471"/>
    <cellStyle name="Check Cell 4 6 4 2" xfId="5472"/>
    <cellStyle name="Check Cell 4 6 5" xfId="5473"/>
    <cellStyle name="Check Cell 4 6 6" xfId="5474"/>
    <cellStyle name="Check Cell 4 7" xfId="5475"/>
    <cellStyle name="Check Cell 4 7 2" xfId="5476"/>
    <cellStyle name="Check Cell 4 7 2 2" xfId="5477"/>
    <cellStyle name="Check Cell 4 7 3" xfId="5478"/>
    <cellStyle name="Check Cell 4 7 3 2" xfId="5479"/>
    <cellStyle name="Check Cell 4 7 4" xfId="5480"/>
    <cellStyle name="Check Cell 4 7 4 2" xfId="5481"/>
    <cellStyle name="Check Cell 4 7 5" xfId="5482"/>
    <cellStyle name="Check Cell 4 8" xfId="5483"/>
    <cellStyle name="Check Cell 4 8 2" xfId="5484"/>
    <cellStyle name="Check Cell 4 9" xfId="5485"/>
    <cellStyle name="Check Cell 5" xfId="5486"/>
    <cellStyle name="Check Cell 5 10" xfId="5487"/>
    <cellStyle name="Check Cell 5 2" xfId="5488"/>
    <cellStyle name="Check Cell 5 2 2" xfId="5489"/>
    <cellStyle name="Check Cell 5 2 2 2" xfId="5490"/>
    <cellStyle name="Check Cell 5 2 3" xfId="5491"/>
    <cellStyle name="Check Cell 5 2 3 2" xfId="5492"/>
    <cellStyle name="Check Cell 5 2 4" xfId="5493"/>
    <cellStyle name="Check Cell 5 2 4 2" xfId="5494"/>
    <cellStyle name="Check Cell 5 2 5" xfId="5495"/>
    <cellStyle name="Check Cell 5 2 6" xfId="5496"/>
    <cellStyle name="Check Cell 5 3" xfId="5497"/>
    <cellStyle name="Check Cell 5 3 2" xfId="5498"/>
    <cellStyle name="Check Cell 5 3 2 2" xfId="5499"/>
    <cellStyle name="Check Cell 5 3 3" xfId="5500"/>
    <cellStyle name="Check Cell 5 3 3 2" xfId="5501"/>
    <cellStyle name="Check Cell 5 3 4" xfId="5502"/>
    <cellStyle name="Check Cell 5 3 4 2" xfId="5503"/>
    <cellStyle name="Check Cell 5 3 5" xfId="5504"/>
    <cellStyle name="Check Cell 5 3 6" xfId="5505"/>
    <cellStyle name="Check Cell 5 4" xfId="5506"/>
    <cellStyle name="Check Cell 5 4 2" xfId="5507"/>
    <cellStyle name="Check Cell 5 4 2 2" xfId="5508"/>
    <cellStyle name="Check Cell 5 4 3" xfId="5509"/>
    <cellStyle name="Check Cell 5 4 3 2" xfId="5510"/>
    <cellStyle name="Check Cell 5 4 4" xfId="5511"/>
    <cellStyle name="Check Cell 5 4 4 2" xfId="5512"/>
    <cellStyle name="Check Cell 5 4 5" xfId="5513"/>
    <cellStyle name="Check Cell 5 5" xfId="5514"/>
    <cellStyle name="Check Cell 5 5 2" xfId="5515"/>
    <cellStyle name="Check Cell 5 5 2 2" xfId="5516"/>
    <cellStyle name="Check Cell 5 5 3" xfId="5517"/>
    <cellStyle name="Check Cell 5 5 3 2" xfId="5518"/>
    <cellStyle name="Check Cell 5 5 4" xfId="5519"/>
    <cellStyle name="Check Cell 5 5 4 2" xfId="5520"/>
    <cellStyle name="Check Cell 5 5 5" xfId="5521"/>
    <cellStyle name="Check Cell 5 6" xfId="5522"/>
    <cellStyle name="Check Cell 5 6 2" xfId="5523"/>
    <cellStyle name="Check Cell 5 6 2 2" xfId="5524"/>
    <cellStyle name="Check Cell 5 6 3" xfId="5525"/>
    <cellStyle name="Check Cell 5 6 3 2" xfId="5526"/>
    <cellStyle name="Check Cell 5 6 4" xfId="5527"/>
    <cellStyle name="Check Cell 5 6 4 2" xfId="5528"/>
    <cellStyle name="Check Cell 5 6 5" xfId="5529"/>
    <cellStyle name="Check Cell 5 7" xfId="5530"/>
    <cellStyle name="Check Cell 5 7 2" xfId="5531"/>
    <cellStyle name="Check Cell 5 7 2 2" xfId="5532"/>
    <cellStyle name="Check Cell 5 7 3" xfId="5533"/>
    <cellStyle name="Check Cell 5 7 3 2" xfId="5534"/>
    <cellStyle name="Check Cell 5 7 4" xfId="5535"/>
    <cellStyle name="Check Cell 5 7 4 2" xfId="5536"/>
    <cellStyle name="Check Cell 5 7 5" xfId="5537"/>
    <cellStyle name="Check Cell 5 8" xfId="5538"/>
    <cellStyle name="Check Cell 5 8 2" xfId="5539"/>
    <cellStyle name="Check Cell 5 9" xfId="5540"/>
    <cellStyle name="Check Cell 6" xfId="5541"/>
    <cellStyle name="Check Cell 6 2" xfId="5542"/>
    <cellStyle name="Check Cell 6 2 2" xfId="5543"/>
    <cellStyle name="Check Cell 6 2 2 2" xfId="5544"/>
    <cellStyle name="Check Cell 6 2 3" xfId="5545"/>
    <cellStyle name="Check Cell 6 2 3 2" xfId="5546"/>
    <cellStyle name="Check Cell 6 2 4" xfId="5547"/>
    <cellStyle name="Check Cell 6 2 4 2" xfId="5548"/>
    <cellStyle name="Check Cell 6 2 5" xfId="5549"/>
    <cellStyle name="Check Cell 6 3" xfId="5550"/>
    <cellStyle name="Check Cell 6 3 2" xfId="5551"/>
    <cellStyle name="Check Cell 6 3 2 2" xfId="5552"/>
    <cellStyle name="Check Cell 6 3 3" xfId="5553"/>
    <cellStyle name="Check Cell 6 3 3 2" xfId="5554"/>
    <cellStyle name="Check Cell 6 3 4" xfId="5555"/>
    <cellStyle name="Check Cell 6 3 4 2" xfId="5556"/>
    <cellStyle name="Check Cell 6 3 5" xfId="5557"/>
    <cellStyle name="Check Cell 6 4" xfId="5558"/>
    <cellStyle name="Check Cell 6 4 2" xfId="5559"/>
    <cellStyle name="Check Cell 6 4 2 2" xfId="5560"/>
    <cellStyle name="Check Cell 6 4 3" xfId="5561"/>
    <cellStyle name="Check Cell 6 4 3 2" xfId="5562"/>
    <cellStyle name="Check Cell 6 4 4" xfId="5563"/>
    <cellStyle name="Check Cell 6 4 4 2" xfId="5564"/>
    <cellStyle name="Check Cell 6 4 5" xfId="5565"/>
    <cellStyle name="Check Cell 6 5" xfId="5566"/>
    <cellStyle name="Check Cell 6 5 2" xfId="5567"/>
    <cellStyle name="Check Cell 6 5 2 2" xfId="5568"/>
    <cellStyle name="Check Cell 6 5 3" xfId="5569"/>
    <cellStyle name="Check Cell 6 5 3 2" xfId="5570"/>
    <cellStyle name="Check Cell 6 5 4" xfId="5571"/>
    <cellStyle name="Check Cell 6 5 4 2" xfId="5572"/>
    <cellStyle name="Check Cell 6 5 5" xfId="5573"/>
    <cellStyle name="Check Cell 6 6" xfId="5574"/>
    <cellStyle name="Check Cell 6 6 2" xfId="5575"/>
    <cellStyle name="Check Cell 6 6 2 2" xfId="5576"/>
    <cellStyle name="Check Cell 6 6 3" xfId="5577"/>
    <cellStyle name="Check Cell 6 6 3 2" xfId="5578"/>
    <cellStyle name="Check Cell 6 6 4" xfId="5579"/>
    <cellStyle name="Check Cell 6 6 4 2" xfId="5580"/>
    <cellStyle name="Check Cell 6 6 5" xfId="5581"/>
    <cellStyle name="Check Cell 6 7" xfId="5582"/>
    <cellStyle name="Check Cell 6 7 2" xfId="5583"/>
    <cellStyle name="Check Cell 6 7 2 2" xfId="5584"/>
    <cellStyle name="Check Cell 6 7 3" xfId="5585"/>
    <cellStyle name="Check Cell 6 7 3 2" xfId="5586"/>
    <cellStyle name="Check Cell 6 7 4" xfId="5587"/>
    <cellStyle name="Check Cell 6 7 4 2" xfId="5588"/>
    <cellStyle name="Check Cell 6 7 5" xfId="5589"/>
    <cellStyle name="Check Cell 6 8" xfId="5590"/>
    <cellStyle name="Check Cell 6 9" xfId="5591"/>
    <cellStyle name="Check Cell 7" xfId="5592"/>
    <cellStyle name="Check Cell 7 2" xfId="5593"/>
    <cellStyle name="Check Cell 7 2 2" xfId="5594"/>
    <cellStyle name="Check Cell 7 3" xfId="5595"/>
    <cellStyle name="Check Cell 7 3 2" xfId="5596"/>
    <cellStyle name="Check Cell 7 4" xfId="5597"/>
    <cellStyle name="Check Cell 7 4 2" xfId="5598"/>
    <cellStyle name="Check Cell 7 5" xfId="5599"/>
    <cellStyle name="Check Cell 7 6" xfId="5600"/>
    <cellStyle name="Check Cell 8" xfId="5601"/>
    <cellStyle name="Check Cell 8 2" xfId="5602"/>
    <cellStyle name="Check Cell 8 2 2" xfId="5603"/>
    <cellStyle name="Check Cell 8 3" xfId="5604"/>
    <cellStyle name="Check Cell 8 3 2" xfId="5605"/>
    <cellStyle name="Check Cell 8 4" xfId="5606"/>
    <cellStyle name="Check Cell 8 4 2" xfId="5607"/>
    <cellStyle name="Check Cell 8 5" xfId="5608"/>
    <cellStyle name="Check Cell 8 6" xfId="5609"/>
    <cellStyle name="Check Cell 9" xfId="5610"/>
    <cellStyle name="Check Cell 9 2" xfId="5611"/>
    <cellStyle name="Check Cell 9 2 2" xfId="5612"/>
    <cellStyle name="Check Cell 9 3" xfId="5613"/>
    <cellStyle name="Check Cell 9 3 2" xfId="5614"/>
    <cellStyle name="Check Cell 9 4" xfId="5615"/>
    <cellStyle name="Check Cell 9 4 2" xfId="5616"/>
    <cellStyle name="Check Cell 9 5" xfId="5617"/>
    <cellStyle name="Check Cell 9 6" xfId="5618"/>
    <cellStyle name="COLHDR" xfId="5619"/>
    <cellStyle name="COLHDR$ZP$" xfId="5620"/>
    <cellStyle name="Comma  - Style1" xfId="5621"/>
    <cellStyle name="Comma  - Style1 2" xfId="5622"/>
    <cellStyle name="Comma  - Style1 2 2" xfId="5623"/>
    <cellStyle name="Comma  - Style1 3" xfId="5624"/>
    <cellStyle name="Comma  - Style1 4" xfId="5625"/>
    <cellStyle name="Comma  - Style2" xfId="5626"/>
    <cellStyle name="Comma  - Style2 2" xfId="5627"/>
    <cellStyle name="Comma  - Style2 2 2" xfId="5628"/>
    <cellStyle name="Comma  - Style2 3" xfId="5629"/>
    <cellStyle name="Comma  - Style2 4" xfId="5630"/>
    <cellStyle name="Comma  - Style3" xfId="5631"/>
    <cellStyle name="Comma  - Style3 2" xfId="5632"/>
    <cellStyle name="Comma  - Style3 2 2" xfId="5633"/>
    <cellStyle name="Comma  - Style3 3" xfId="5634"/>
    <cellStyle name="Comma  - Style3 4" xfId="5635"/>
    <cellStyle name="Comma  - Style4" xfId="5636"/>
    <cellStyle name="Comma  - Style4 2" xfId="5637"/>
    <cellStyle name="Comma  - Style4 2 2" xfId="5638"/>
    <cellStyle name="Comma  - Style4 3" xfId="5639"/>
    <cellStyle name="Comma  - Style4 4" xfId="5640"/>
    <cellStyle name="Comma  - Style5" xfId="5641"/>
    <cellStyle name="Comma  - Style5 2" xfId="5642"/>
    <cellStyle name="Comma  - Style5 2 2" xfId="5643"/>
    <cellStyle name="Comma  - Style5 3" xfId="5644"/>
    <cellStyle name="Comma  - Style5 4" xfId="5645"/>
    <cellStyle name="Comma  - Style6" xfId="5646"/>
    <cellStyle name="Comma  - Style6 2" xfId="5647"/>
    <cellStyle name="Comma  - Style6 2 2" xfId="5648"/>
    <cellStyle name="Comma  - Style6 3" xfId="5649"/>
    <cellStyle name="Comma  - Style6 4" xfId="5650"/>
    <cellStyle name="Comma  - Style7" xfId="5651"/>
    <cellStyle name="Comma  - Style7 2" xfId="5652"/>
    <cellStyle name="Comma  - Style7 2 2" xfId="5653"/>
    <cellStyle name="Comma  - Style7 3" xfId="5654"/>
    <cellStyle name="Comma  - Style7 4" xfId="5655"/>
    <cellStyle name="Comma  - Style8" xfId="5656"/>
    <cellStyle name="Comma  - Style8 2" xfId="5657"/>
    <cellStyle name="Comma  - Style8 2 2" xfId="5658"/>
    <cellStyle name="Comma  - Style8 3" xfId="5659"/>
    <cellStyle name="Comma  - Style8 4" xfId="5660"/>
    <cellStyle name="Comma [0] 2" xfId="5661"/>
    <cellStyle name="Comma [0] 3" xfId="5662"/>
    <cellStyle name="Comma [1]" xfId="5663"/>
    <cellStyle name="Comma [1] 2" xfId="5664"/>
    <cellStyle name="Comma [1] 3" xfId="5665"/>
    <cellStyle name="Comma [2]" xfId="5666"/>
    <cellStyle name="Comma [3]" xfId="5667"/>
    <cellStyle name="Comma [3] 2" xfId="5668"/>
    <cellStyle name="Comma [3] 3" xfId="5669"/>
    <cellStyle name="Comma 10" xfId="5670"/>
    <cellStyle name="Comma 10 2" xfId="5671"/>
    <cellStyle name="Comma 10 2 2" xfId="5672"/>
    <cellStyle name="Comma 10 2 3" xfId="5673"/>
    <cellStyle name="Comma 10 3" xfId="5674"/>
    <cellStyle name="Comma 10 3 10" xfId="5675"/>
    <cellStyle name="Comma 10 3 11" xfId="5676"/>
    <cellStyle name="Comma 10 3 12" xfId="5677"/>
    <cellStyle name="Comma 10 3 13" xfId="5678"/>
    <cellStyle name="Comma 10 3 14" xfId="5679"/>
    <cellStyle name="Comma 10 3 15" xfId="5680"/>
    <cellStyle name="Comma 10 3 16" xfId="5681"/>
    <cellStyle name="Comma 10 3 17" xfId="5682"/>
    <cellStyle name="Comma 10 3 18" xfId="5683"/>
    <cellStyle name="Comma 10 3 19" xfId="5684"/>
    <cellStyle name="Comma 10 3 2" xfId="5685"/>
    <cellStyle name="Comma 10 3 20" xfId="5686"/>
    <cellStyle name="Comma 10 3 21" xfId="5687"/>
    <cellStyle name="Comma 10 3 3" xfId="5688"/>
    <cellStyle name="Comma 10 3 4" xfId="5689"/>
    <cellStyle name="Comma 10 3 5" xfId="5690"/>
    <cellStyle name="Comma 10 3 6" xfId="5691"/>
    <cellStyle name="Comma 10 3 7" xfId="5692"/>
    <cellStyle name="Comma 10 3 8" xfId="5693"/>
    <cellStyle name="Comma 10 3 9" xfId="5694"/>
    <cellStyle name="Comma 10 4" xfId="5695"/>
    <cellStyle name="Comma 10 5" xfId="5696"/>
    <cellStyle name="Comma 10 6" xfId="5697"/>
    <cellStyle name="Comma 10 7" xfId="5698"/>
    <cellStyle name="Comma 100" xfId="5699"/>
    <cellStyle name="Comma 101" xfId="5700"/>
    <cellStyle name="Comma 101 2" xfId="5701"/>
    <cellStyle name="Comma 102" xfId="5702"/>
    <cellStyle name="Comma 102 2" xfId="5703"/>
    <cellStyle name="Comma 103" xfId="5704"/>
    <cellStyle name="Comma 103 2" xfId="5705"/>
    <cellStyle name="Comma 104" xfId="5706"/>
    <cellStyle name="Comma 104 2" xfId="5707"/>
    <cellStyle name="Comma 105" xfId="5708"/>
    <cellStyle name="Comma 105 2" xfId="5709"/>
    <cellStyle name="Comma 106" xfId="5710"/>
    <cellStyle name="Comma 106 2" xfId="5711"/>
    <cellStyle name="Comma 107" xfId="5712"/>
    <cellStyle name="Comma 107 2" xfId="5713"/>
    <cellStyle name="Comma 108" xfId="5714"/>
    <cellStyle name="Comma 108 2" xfId="5715"/>
    <cellStyle name="Comma 109" xfId="5716"/>
    <cellStyle name="Comma 109 2" xfId="5717"/>
    <cellStyle name="Comma 11" xfId="5718"/>
    <cellStyle name="Comma 11 2" xfId="5719"/>
    <cellStyle name="Comma 11 2 2" xfId="5720"/>
    <cellStyle name="Comma 11 2 3" xfId="5721"/>
    <cellStyle name="Comma 11 3" xfId="5722"/>
    <cellStyle name="Comma 11 3 10" xfId="5723"/>
    <cellStyle name="Comma 11 3 11" xfId="5724"/>
    <cellStyle name="Comma 11 3 12" xfId="5725"/>
    <cellStyle name="Comma 11 3 13" xfId="5726"/>
    <cellStyle name="Comma 11 3 14" xfId="5727"/>
    <cellStyle name="Comma 11 3 15" xfId="5728"/>
    <cellStyle name="Comma 11 3 16" xfId="5729"/>
    <cellStyle name="Comma 11 3 17" xfId="5730"/>
    <cellStyle name="Comma 11 3 18" xfId="5731"/>
    <cellStyle name="Comma 11 3 19" xfId="5732"/>
    <cellStyle name="Comma 11 3 2" xfId="5733"/>
    <cellStyle name="Comma 11 3 20" xfId="5734"/>
    <cellStyle name="Comma 11 3 21" xfId="5735"/>
    <cellStyle name="Comma 11 3 3" xfId="5736"/>
    <cellStyle name="Comma 11 3 4" xfId="5737"/>
    <cellStyle name="Comma 11 3 5" xfId="5738"/>
    <cellStyle name="Comma 11 3 6" xfId="5739"/>
    <cellStyle name="Comma 11 3 7" xfId="5740"/>
    <cellStyle name="Comma 11 3 8" xfId="5741"/>
    <cellStyle name="Comma 11 3 9" xfId="5742"/>
    <cellStyle name="Comma 11 4" xfId="5743"/>
    <cellStyle name="Comma 11 5" xfId="5744"/>
    <cellStyle name="Comma 11 6" xfId="5745"/>
    <cellStyle name="Comma 11 7" xfId="5746"/>
    <cellStyle name="Comma 110" xfId="5747"/>
    <cellStyle name="Comma 110 2" xfId="5748"/>
    <cellStyle name="Comma 111" xfId="5749"/>
    <cellStyle name="Comma 111 2" xfId="5750"/>
    <cellStyle name="Comma 112" xfId="5751"/>
    <cellStyle name="Comma 112 2" xfId="5752"/>
    <cellStyle name="Comma 113" xfId="5753"/>
    <cellStyle name="Comma 113 2" xfId="5754"/>
    <cellStyle name="Comma 114" xfId="5755"/>
    <cellStyle name="Comma 114 2" xfId="5756"/>
    <cellStyle name="Comma 115" xfId="5757"/>
    <cellStyle name="Comma 115 2" xfId="5758"/>
    <cellStyle name="Comma 116" xfId="5759"/>
    <cellStyle name="Comma 116 2" xfId="5760"/>
    <cellStyle name="Comma 117" xfId="5761"/>
    <cellStyle name="Comma 117 2" xfId="5762"/>
    <cellStyle name="Comma 118" xfId="5763"/>
    <cellStyle name="Comma 118 2" xfId="5764"/>
    <cellStyle name="Comma 119" xfId="5765"/>
    <cellStyle name="Comma 119 2" xfId="5766"/>
    <cellStyle name="Comma 12" xfId="5767"/>
    <cellStyle name="Comma 12 10" xfId="5768"/>
    <cellStyle name="Comma 12 11" xfId="5769"/>
    <cellStyle name="Comma 12 12" xfId="5770"/>
    <cellStyle name="Comma 12 13" xfId="5771"/>
    <cellStyle name="Comma 12 14" xfId="5772"/>
    <cellStyle name="Comma 12 15" xfId="5773"/>
    <cellStyle name="Comma 12 16" xfId="5774"/>
    <cellStyle name="Comma 12 17" xfId="5775"/>
    <cellStyle name="Comma 12 18" xfId="5776"/>
    <cellStyle name="Comma 12 19" xfId="5777"/>
    <cellStyle name="Comma 12 2" xfId="5778"/>
    <cellStyle name="Comma 12 2 10" xfId="5779"/>
    <cellStyle name="Comma 12 2 11" xfId="5780"/>
    <cellStyle name="Comma 12 2 12" xfId="5781"/>
    <cellStyle name="Comma 12 2 13" xfId="5782"/>
    <cellStyle name="Comma 12 2 14" xfId="5783"/>
    <cellStyle name="Comma 12 2 15" xfId="5784"/>
    <cellStyle name="Comma 12 2 16" xfId="5785"/>
    <cellStyle name="Comma 12 2 17" xfId="5786"/>
    <cellStyle name="Comma 12 2 18" xfId="5787"/>
    <cellStyle name="Comma 12 2 19" xfId="5788"/>
    <cellStyle name="Comma 12 2 2" xfId="5789"/>
    <cellStyle name="Comma 12 2 20" xfId="5790"/>
    <cellStyle name="Comma 12 2 21" xfId="5791"/>
    <cellStyle name="Comma 12 2 3" xfId="5792"/>
    <cellStyle name="Comma 12 2 4" xfId="5793"/>
    <cellStyle name="Comma 12 2 5" xfId="5794"/>
    <cellStyle name="Comma 12 2 6" xfId="5795"/>
    <cellStyle name="Comma 12 2 7" xfId="5796"/>
    <cellStyle name="Comma 12 2 8" xfId="5797"/>
    <cellStyle name="Comma 12 2 9" xfId="5798"/>
    <cellStyle name="Comma 12 20" xfId="5799"/>
    <cellStyle name="Comma 12 21" xfId="5800"/>
    <cellStyle name="Comma 12 22" xfId="5801"/>
    <cellStyle name="Comma 12 23" xfId="5802"/>
    <cellStyle name="Comma 12 24" xfId="5803"/>
    <cellStyle name="Comma 12 3" xfId="5804"/>
    <cellStyle name="Comma 12 4" xfId="5805"/>
    <cellStyle name="Comma 12 5" xfId="5806"/>
    <cellStyle name="Comma 12 6" xfId="5807"/>
    <cellStyle name="Comma 12 7" xfId="5808"/>
    <cellStyle name="Comma 12 8" xfId="5809"/>
    <cellStyle name="Comma 12 9" xfId="5810"/>
    <cellStyle name="Comma 120" xfId="5811"/>
    <cellStyle name="Comma 120 2" xfId="5812"/>
    <cellStyle name="Comma 121" xfId="5813"/>
    <cellStyle name="Comma 121 2" xfId="5814"/>
    <cellStyle name="Comma 122" xfId="5815"/>
    <cellStyle name="Comma 122 2" xfId="5816"/>
    <cellStyle name="Comma 123" xfId="5817"/>
    <cellStyle name="Comma 123 2" xfId="5818"/>
    <cellStyle name="Comma 124" xfId="5819"/>
    <cellStyle name="Comma 124 2" xfId="5820"/>
    <cellStyle name="Comma 125" xfId="5821"/>
    <cellStyle name="Comma 125 2" xfId="5822"/>
    <cellStyle name="Comma 126" xfId="5823"/>
    <cellStyle name="Comma 126 2" xfId="5824"/>
    <cellStyle name="Comma 127" xfId="5825"/>
    <cellStyle name="Comma 127 2" xfId="5826"/>
    <cellStyle name="Comma 128" xfId="5827"/>
    <cellStyle name="Comma 128 2" xfId="5828"/>
    <cellStyle name="Comma 129" xfId="5829"/>
    <cellStyle name="Comma 129 2" xfId="5830"/>
    <cellStyle name="Comma 13" xfId="5831"/>
    <cellStyle name="Comma 13 10" xfId="5832"/>
    <cellStyle name="Comma 13 11" xfId="5833"/>
    <cellStyle name="Comma 13 12" xfId="5834"/>
    <cellStyle name="Comma 13 13" xfId="5835"/>
    <cellStyle name="Comma 13 14" xfId="5836"/>
    <cellStyle name="Comma 13 15" xfId="5837"/>
    <cellStyle name="Comma 13 16" xfId="5838"/>
    <cellStyle name="Comma 13 17" xfId="5839"/>
    <cellStyle name="Comma 13 18" xfId="5840"/>
    <cellStyle name="Comma 13 19" xfId="5841"/>
    <cellStyle name="Comma 13 2" xfId="5842"/>
    <cellStyle name="Comma 13 20" xfId="5843"/>
    <cellStyle name="Comma 13 21" xfId="5844"/>
    <cellStyle name="Comma 13 22" xfId="5845"/>
    <cellStyle name="Comma 13 23" xfId="5846"/>
    <cellStyle name="Comma 13 3" xfId="5847"/>
    <cellStyle name="Comma 13 4" xfId="5848"/>
    <cellStyle name="Comma 13 5" xfId="5849"/>
    <cellStyle name="Comma 13 6" xfId="5850"/>
    <cellStyle name="Comma 13 7" xfId="5851"/>
    <cellStyle name="Comma 13 8" xfId="5852"/>
    <cellStyle name="Comma 13 9" xfId="5853"/>
    <cellStyle name="Comma 130" xfId="5854"/>
    <cellStyle name="Comma 130 2" xfId="5855"/>
    <cellStyle name="Comma 131" xfId="5856"/>
    <cellStyle name="Comma 132" xfId="5857"/>
    <cellStyle name="Comma 133" xfId="5858"/>
    <cellStyle name="Comma 134" xfId="5859"/>
    <cellStyle name="Comma 135" xfId="5860"/>
    <cellStyle name="Comma 136" xfId="5861"/>
    <cellStyle name="Comma 137" xfId="5862"/>
    <cellStyle name="Comma 138" xfId="5863"/>
    <cellStyle name="Comma 139" xfId="5864"/>
    <cellStyle name="Comma 14" xfId="5865"/>
    <cellStyle name="Comma 14 10" xfId="5866"/>
    <cellStyle name="Comma 14 11" xfId="5867"/>
    <cellStyle name="Comma 14 12" xfId="5868"/>
    <cellStyle name="Comma 14 13" xfId="5869"/>
    <cellStyle name="Comma 14 14" xfId="5870"/>
    <cellStyle name="Comma 14 15" xfId="5871"/>
    <cellStyle name="Comma 14 16" xfId="5872"/>
    <cellStyle name="Comma 14 17" xfId="5873"/>
    <cellStyle name="Comma 14 18" xfId="5874"/>
    <cellStyle name="Comma 14 19" xfId="5875"/>
    <cellStyle name="Comma 14 2" xfId="5876"/>
    <cellStyle name="Comma 14 20" xfId="5877"/>
    <cellStyle name="Comma 14 21" xfId="5878"/>
    <cellStyle name="Comma 14 22" xfId="5879"/>
    <cellStyle name="Comma 14 23" xfId="5880"/>
    <cellStyle name="Comma 14 24" xfId="5881"/>
    <cellStyle name="Comma 14 3" xfId="5882"/>
    <cellStyle name="Comma 14 4" xfId="5883"/>
    <cellStyle name="Comma 14 5" xfId="5884"/>
    <cellStyle name="Comma 14 6" xfId="5885"/>
    <cellStyle name="Comma 14 7" xfId="5886"/>
    <cellStyle name="Comma 14 8" xfId="5887"/>
    <cellStyle name="Comma 14 9" xfId="5888"/>
    <cellStyle name="Comma 140" xfId="5889"/>
    <cellStyle name="Comma 141" xfId="5890"/>
    <cellStyle name="Comma 142" xfId="5891"/>
    <cellStyle name="Comma 143" xfId="5892"/>
    <cellStyle name="Comma 144" xfId="5893"/>
    <cellStyle name="Comma 145" xfId="5894"/>
    <cellStyle name="Comma 146" xfId="5895"/>
    <cellStyle name="Comma 147" xfId="5896"/>
    <cellStyle name="Comma 148" xfId="5897"/>
    <cellStyle name="Comma 149" xfId="5898"/>
    <cellStyle name="Comma 15" xfId="5899"/>
    <cellStyle name="Comma 15 10" xfId="5900"/>
    <cellStyle name="Comma 15 11" xfId="5901"/>
    <cellStyle name="Comma 15 12" xfId="5902"/>
    <cellStyle name="Comma 15 13" xfId="5903"/>
    <cellStyle name="Comma 15 14" xfId="5904"/>
    <cellStyle name="Comma 15 15" xfId="5905"/>
    <cellStyle name="Comma 15 16" xfId="5906"/>
    <cellStyle name="Comma 15 17" xfId="5907"/>
    <cellStyle name="Comma 15 18" xfId="5908"/>
    <cellStyle name="Comma 15 19" xfId="5909"/>
    <cellStyle name="Comma 15 2" xfId="5910"/>
    <cellStyle name="Comma 15 20" xfId="5911"/>
    <cellStyle name="Comma 15 21" xfId="5912"/>
    <cellStyle name="Comma 15 22" xfId="5913"/>
    <cellStyle name="Comma 15 23" xfId="5914"/>
    <cellStyle name="Comma 15 24" xfId="5915"/>
    <cellStyle name="Comma 15 3" xfId="5916"/>
    <cellStyle name="Comma 15 4" xfId="5917"/>
    <cellStyle name="Comma 15 5" xfId="5918"/>
    <cellStyle name="Comma 15 6" xfId="5919"/>
    <cellStyle name="Comma 15 7" xfId="5920"/>
    <cellStyle name="Comma 15 8" xfId="5921"/>
    <cellStyle name="Comma 15 9" xfId="5922"/>
    <cellStyle name="Comma 150" xfId="5923"/>
    <cellStyle name="Comma 151" xfId="5924"/>
    <cellStyle name="Comma 152" xfId="5925"/>
    <cellStyle name="Comma 153" xfId="5926"/>
    <cellStyle name="Comma 154" xfId="5927"/>
    <cellStyle name="Comma 155" xfId="5928"/>
    <cellStyle name="Comma 156" xfId="5929"/>
    <cellStyle name="Comma 157" xfId="5930"/>
    <cellStyle name="Comma 158" xfId="5931"/>
    <cellStyle name="Comma 159" xfId="5932"/>
    <cellStyle name="Comma 16" xfId="5933"/>
    <cellStyle name="Comma 16 10" xfId="5934"/>
    <cellStyle name="Comma 16 11" xfId="5935"/>
    <cellStyle name="Comma 16 12" xfId="5936"/>
    <cellStyle name="Comma 16 13" xfId="5937"/>
    <cellStyle name="Comma 16 14" xfId="5938"/>
    <cellStyle name="Comma 16 15" xfId="5939"/>
    <cellStyle name="Comma 16 16" xfId="5940"/>
    <cellStyle name="Comma 16 17" xfId="5941"/>
    <cellStyle name="Comma 16 18" xfId="5942"/>
    <cellStyle name="Comma 16 19" xfId="5943"/>
    <cellStyle name="Comma 16 2" xfId="5944"/>
    <cellStyle name="Comma 16 20" xfId="5945"/>
    <cellStyle name="Comma 16 21" xfId="5946"/>
    <cellStyle name="Comma 16 22" xfId="5947"/>
    <cellStyle name="Comma 16 23" xfId="5948"/>
    <cellStyle name="Comma 16 24" xfId="5949"/>
    <cellStyle name="Comma 16 3" xfId="5950"/>
    <cellStyle name="Comma 16 4" xfId="5951"/>
    <cellStyle name="Comma 16 5" xfId="5952"/>
    <cellStyle name="Comma 16 6" xfId="5953"/>
    <cellStyle name="Comma 16 7" xfId="5954"/>
    <cellStyle name="Comma 16 8" xfId="5955"/>
    <cellStyle name="Comma 16 9" xfId="5956"/>
    <cellStyle name="Comma 160" xfId="5957"/>
    <cellStyle name="Comma 161" xfId="5958"/>
    <cellStyle name="Comma 162" xfId="5959"/>
    <cellStyle name="Comma 163" xfId="5960"/>
    <cellStyle name="Comma 164" xfId="5961"/>
    <cellStyle name="Comma 165" xfId="5962"/>
    <cellStyle name="Comma 166" xfId="5963"/>
    <cellStyle name="Comma 167" xfId="5964"/>
    <cellStyle name="Comma 168" xfId="5965"/>
    <cellStyle name="Comma 169" xfId="5966"/>
    <cellStyle name="Comma 17" xfId="5967"/>
    <cellStyle name="Comma 17 10" xfId="5968"/>
    <cellStyle name="Comma 17 11" xfId="5969"/>
    <cellStyle name="Comma 17 12" xfId="5970"/>
    <cellStyle name="Comma 17 13" xfId="5971"/>
    <cellStyle name="Comma 17 14" xfId="5972"/>
    <cellStyle name="Comma 17 15" xfId="5973"/>
    <cellStyle name="Comma 17 16" xfId="5974"/>
    <cellStyle name="Comma 17 17" xfId="5975"/>
    <cellStyle name="Comma 17 18" xfId="5976"/>
    <cellStyle name="Comma 17 19" xfId="5977"/>
    <cellStyle name="Comma 17 2" xfId="5978"/>
    <cellStyle name="Comma 17 20" xfId="5979"/>
    <cellStyle name="Comma 17 21" xfId="5980"/>
    <cellStyle name="Comma 17 22" xfId="5981"/>
    <cellStyle name="Comma 17 3" xfId="5982"/>
    <cellStyle name="Comma 17 4" xfId="5983"/>
    <cellStyle name="Comma 17 5" xfId="5984"/>
    <cellStyle name="Comma 17 6" xfId="5985"/>
    <cellStyle name="Comma 17 7" xfId="5986"/>
    <cellStyle name="Comma 17 8" xfId="5987"/>
    <cellStyle name="Comma 17 9" xfId="5988"/>
    <cellStyle name="Comma 170" xfId="5989"/>
    <cellStyle name="Comma 171" xfId="5990"/>
    <cellStyle name="Comma 172" xfId="5991"/>
    <cellStyle name="Comma 173" xfId="5992"/>
    <cellStyle name="Comma 174" xfId="5993"/>
    <cellStyle name="Comma 175" xfId="5994"/>
    <cellStyle name="Comma 176" xfId="5995"/>
    <cellStyle name="Comma 177" xfId="5996"/>
    <cellStyle name="Comma 178" xfId="5997"/>
    <cellStyle name="Comma 179" xfId="5998"/>
    <cellStyle name="Comma 18" xfId="5999"/>
    <cellStyle name="Comma 18 10" xfId="6000"/>
    <cellStyle name="Comma 18 11" xfId="6001"/>
    <cellStyle name="Comma 18 12" xfId="6002"/>
    <cellStyle name="Comma 18 13" xfId="6003"/>
    <cellStyle name="Comma 18 14" xfId="6004"/>
    <cellStyle name="Comma 18 15" xfId="6005"/>
    <cellStyle name="Comma 18 16" xfId="6006"/>
    <cellStyle name="Comma 18 17" xfId="6007"/>
    <cellStyle name="Comma 18 18" xfId="6008"/>
    <cellStyle name="Comma 18 19" xfId="6009"/>
    <cellStyle name="Comma 18 2" xfId="6010"/>
    <cellStyle name="Comma 18 20" xfId="6011"/>
    <cellStyle name="Comma 18 21" xfId="6012"/>
    <cellStyle name="Comma 18 22" xfId="6013"/>
    <cellStyle name="Comma 18 3" xfId="6014"/>
    <cellStyle name="Comma 18 4" xfId="6015"/>
    <cellStyle name="Comma 18 5" xfId="6016"/>
    <cellStyle name="Comma 18 6" xfId="6017"/>
    <cellStyle name="Comma 18 7" xfId="6018"/>
    <cellStyle name="Comma 18 8" xfId="6019"/>
    <cellStyle name="Comma 18 9" xfId="6020"/>
    <cellStyle name="Comma 180" xfId="6021"/>
    <cellStyle name="Comma 181" xfId="6022"/>
    <cellStyle name="Comma 182" xfId="6023"/>
    <cellStyle name="Comma 183" xfId="6024"/>
    <cellStyle name="Comma 184" xfId="6025"/>
    <cellStyle name="Comma 185" xfId="6026"/>
    <cellStyle name="Comma 186" xfId="6027"/>
    <cellStyle name="Comma 187" xfId="6028"/>
    <cellStyle name="Comma 188" xfId="6029"/>
    <cellStyle name="Comma 189" xfId="6030"/>
    <cellStyle name="Comma 19" xfId="6031"/>
    <cellStyle name="Comma 19 10" xfId="6032"/>
    <cellStyle name="Comma 19 11" xfId="6033"/>
    <cellStyle name="Comma 19 12" xfId="6034"/>
    <cellStyle name="Comma 19 13" xfId="6035"/>
    <cellStyle name="Comma 19 14" xfId="6036"/>
    <cellStyle name="Comma 19 15" xfId="6037"/>
    <cellStyle name="Comma 19 16" xfId="6038"/>
    <cellStyle name="Comma 19 17" xfId="6039"/>
    <cellStyle name="Comma 19 18" xfId="6040"/>
    <cellStyle name="Comma 19 19" xfId="6041"/>
    <cellStyle name="Comma 19 2" xfId="6042"/>
    <cellStyle name="Comma 19 2 10" xfId="6043"/>
    <cellStyle name="Comma 19 2 11" xfId="6044"/>
    <cellStyle name="Comma 19 2 12" xfId="6045"/>
    <cellStyle name="Comma 19 2 13" xfId="6046"/>
    <cellStyle name="Comma 19 2 14" xfId="6047"/>
    <cellStyle name="Comma 19 2 15" xfId="6048"/>
    <cellStyle name="Comma 19 2 16" xfId="6049"/>
    <cellStyle name="Comma 19 2 17" xfId="6050"/>
    <cellStyle name="Comma 19 2 18" xfId="6051"/>
    <cellStyle name="Comma 19 2 19" xfId="6052"/>
    <cellStyle name="Comma 19 2 2" xfId="6053"/>
    <cellStyle name="Comma 19 2 20" xfId="6054"/>
    <cellStyle name="Comma 19 2 21" xfId="6055"/>
    <cellStyle name="Comma 19 2 3" xfId="6056"/>
    <cellStyle name="Comma 19 2 4" xfId="6057"/>
    <cellStyle name="Comma 19 2 5" xfId="6058"/>
    <cellStyle name="Comma 19 2 6" xfId="6059"/>
    <cellStyle name="Comma 19 2 7" xfId="6060"/>
    <cellStyle name="Comma 19 2 8" xfId="6061"/>
    <cellStyle name="Comma 19 2 9" xfId="6062"/>
    <cellStyle name="Comma 19 20" xfId="6063"/>
    <cellStyle name="Comma 19 21" xfId="6064"/>
    <cellStyle name="Comma 19 22" xfId="6065"/>
    <cellStyle name="Comma 19 3" xfId="6066"/>
    <cellStyle name="Comma 19 4" xfId="6067"/>
    <cellStyle name="Comma 19 5" xfId="6068"/>
    <cellStyle name="Comma 19 6" xfId="6069"/>
    <cellStyle name="Comma 19 7" xfId="6070"/>
    <cellStyle name="Comma 19 8" xfId="6071"/>
    <cellStyle name="Comma 19 9" xfId="6072"/>
    <cellStyle name="Comma 190" xfId="6073"/>
    <cellStyle name="Comma 191" xfId="6074"/>
    <cellStyle name="Comma 192" xfId="6075"/>
    <cellStyle name="Comma 193" xfId="6076"/>
    <cellStyle name="Comma 194" xfId="6077"/>
    <cellStyle name="Comma 195" xfId="6078"/>
    <cellStyle name="Comma 196" xfId="6079"/>
    <cellStyle name="Comma 197" xfId="6080"/>
    <cellStyle name="Comma 198" xfId="6081"/>
    <cellStyle name="Comma 199" xfId="6082"/>
    <cellStyle name="Comma 2" xfId="6083"/>
    <cellStyle name="Comma 2 10" xfId="6084"/>
    <cellStyle name="Comma 2 10 10" xfId="6085"/>
    <cellStyle name="Comma 2 10 11" xfId="6086"/>
    <cellStyle name="Comma 2 10 12" xfId="6087"/>
    <cellStyle name="Comma 2 10 13" xfId="6088"/>
    <cellStyle name="Comma 2 10 14" xfId="6089"/>
    <cellStyle name="Comma 2 10 15" xfId="6090"/>
    <cellStyle name="Comma 2 10 16" xfId="6091"/>
    <cellStyle name="Comma 2 10 17" xfId="6092"/>
    <cellStyle name="Comma 2 10 18" xfId="6093"/>
    <cellStyle name="Comma 2 10 19" xfId="6094"/>
    <cellStyle name="Comma 2 10 2" xfId="6095"/>
    <cellStyle name="Comma 2 10 20" xfId="6096"/>
    <cellStyle name="Comma 2 10 21" xfId="6097"/>
    <cellStyle name="Comma 2 10 3" xfId="6098"/>
    <cellStyle name="Comma 2 10 4" xfId="6099"/>
    <cellStyle name="Comma 2 10 5" xfId="6100"/>
    <cellStyle name="Comma 2 10 6" xfId="6101"/>
    <cellStyle name="Comma 2 10 7" xfId="6102"/>
    <cellStyle name="Comma 2 10 8" xfId="6103"/>
    <cellStyle name="Comma 2 10 9" xfId="6104"/>
    <cellStyle name="Comma 2 11" xfId="6105"/>
    <cellStyle name="Comma 2 11 10" xfId="6106"/>
    <cellStyle name="Comma 2 11 11" xfId="6107"/>
    <cellStyle name="Comma 2 11 12" xfId="6108"/>
    <cellStyle name="Comma 2 11 13" xfId="6109"/>
    <cellStyle name="Comma 2 11 14" xfId="6110"/>
    <cellStyle name="Comma 2 11 15" xfId="6111"/>
    <cellStyle name="Comma 2 11 16" xfId="6112"/>
    <cellStyle name="Comma 2 11 17" xfId="6113"/>
    <cellStyle name="Comma 2 11 18" xfId="6114"/>
    <cellStyle name="Comma 2 11 19" xfId="6115"/>
    <cellStyle name="Comma 2 11 2" xfId="6116"/>
    <cellStyle name="Comma 2 11 20" xfId="6117"/>
    <cellStyle name="Comma 2 11 21" xfId="6118"/>
    <cellStyle name="Comma 2 11 3" xfId="6119"/>
    <cellStyle name="Comma 2 11 4" xfId="6120"/>
    <cellStyle name="Comma 2 11 5" xfId="6121"/>
    <cellStyle name="Comma 2 11 6" xfId="6122"/>
    <cellStyle name="Comma 2 11 7" xfId="6123"/>
    <cellStyle name="Comma 2 11 8" xfId="6124"/>
    <cellStyle name="Comma 2 11 9" xfId="6125"/>
    <cellStyle name="Comma 2 12" xfId="6126"/>
    <cellStyle name="Comma 2 12 10" xfId="6127"/>
    <cellStyle name="Comma 2 12 11" xfId="6128"/>
    <cellStyle name="Comma 2 12 12" xfId="6129"/>
    <cellStyle name="Comma 2 12 13" xfId="6130"/>
    <cellStyle name="Comma 2 12 14" xfId="6131"/>
    <cellStyle name="Comma 2 12 15" xfId="6132"/>
    <cellStyle name="Comma 2 12 16" xfId="6133"/>
    <cellStyle name="Comma 2 12 17" xfId="6134"/>
    <cellStyle name="Comma 2 12 18" xfId="6135"/>
    <cellStyle name="Comma 2 12 19" xfId="6136"/>
    <cellStyle name="Comma 2 12 2" xfId="6137"/>
    <cellStyle name="Comma 2 12 20" xfId="6138"/>
    <cellStyle name="Comma 2 12 21" xfId="6139"/>
    <cellStyle name="Comma 2 12 3" xfId="6140"/>
    <cellStyle name="Comma 2 12 4" xfId="6141"/>
    <cellStyle name="Comma 2 12 5" xfId="6142"/>
    <cellStyle name="Comma 2 12 6" xfId="6143"/>
    <cellStyle name="Comma 2 12 7" xfId="6144"/>
    <cellStyle name="Comma 2 12 8" xfId="6145"/>
    <cellStyle name="Comma 2 12 9" xfId="6146"/>
    <cellStyle name="Comma 2 13" xfId="6147"/>
    <cellStyle name="Comma 2 13 10" xfId="6148"/>
    <cellStyle name="Comma 2 13 11" xfId="6149"/>
    <cellStyle name="Comma 2 13 12" xfId="6150"/>
    <cellStyle name="Comma 2 13 13" xfId="6151"/>
    <cellStyle name="Comma 2 13 14" xfId="6152"/>
    <cellStyle name="Comma 2 13 15" xfId="6153"/>
    <cellStyle name="Comma 2 13 16" xfId="6154"/>
    <cellStyle name="Comma 2 13 17" xfId="6155"/>
    <cellStyle name="Comma 2 13 18" xfId="6156"/>
    <cellStyle name="Comma 2 13 19" xfId="6157"/>
    <cellStyle name="Comma 2 13 2" xfId="6158"/>
    <cellStyle name="Comma 2 13 20" xfId="6159"/>
    <cellStyle name="Comma 2 13 21" xfId="6160"/>
    <cellStyle name="Comma 2 13 3" xfId="6161"/>
    <cellStyle name="Comma 2 13 4" xfId="6162"/>
    <cellStyle name="Comma 2 13 5" xfId="6163"/>
    <cellStyle name="Comma 2 13 6" xfId="6164"/>
    <cellStyle name="Comma 2 13 7" xfId="6165"/>
    <cellStyle name="Comma 2 13 8" xfId="6166"/>
    <cellStyle name="Comma 2 13 9" xfId="6167"/>
    <cellStyle name="Comma 2 14" xfId="6168"/>
    <cellStyle name="Comma 2 14 10" xfId="6169"/>
    <cellStyle name="Comma 2 14 11" xfId="6170"/>
    <cellStyle name="Comma 2 14 12" xfId="6171"/>
    <cellStyle name="Comma 2 14 13" xfId="6172"/>
    <cellStyle name="Comma 2 14 14" xfId="6173"/>
    <cellStyle name="Comma 2 14 15" xfId="6174"/>
    <cellStyle name="Comma 2 14 16" xfId="6175"/>
    <cellStyle name="Comma 2 14 17" xfId="6176"/>
    <cellStyle name="Comma 2 14 18" xfId="6177"/>
    <cellStyle name="Comma 2 14 19" xfId="6178"/>
    <cellStyle name="Comma 2 14 2" xfId="6179"/>
    <cellStyle name="Comma 2 14 20" xfId="6180"/>
    <cellStyle name="Comma 2 14 21" xfId="6181"/>
    <cellStyle name="Comma 2 14 3" xfId="6182"/>
    <cellStyle name="Comma 2 14 4" xfId="6183"/>
    <cellStyle name="Comma 2 14 5" xfId="6184"/>
    <cellStyle name="Comma 2 14 6" xfId="6185"/>
    <cellStyle name="Comma 2 14 7" xfId="6186"/>
    <cellStyle name="Comma 2 14 8" xfId="6187"/>
    <cellStyle name="Comma 2 14 9" xfId="6188"/>
    <cellStyle name="Comma 2 15" xfId="6189"/>
    <cellStyle name="Comma 2 15 10" xfId="6190"/>
    <cellStyle name="Comma 2 15 11" xfId="6191"/>
    <cellStyle name="Comma 2 15 12" xfId="6192"/>
    <cellStyle name="Comma 2 15 13" xfId="6193"/>
    <cellStyle name="Comma 2 15 14" xfId="6194"/>
    <cellStyle name="Comma 2 15 15" xfId="6195"/>
    <cellStyle name="Comma 2 15 16" xfId="6196"/>
    <cellStyle name="Comma 2 15 17" xfId="6197"/>
    <cellStyle name="Comma 2 15 18" xfId="6198"/>
    <cellStyle name="Comma 2 15 19" xfId="6199"/>
    <cellStyle name="Comma 2 15 2" xfId="6200"/>
    <cellStyle name="Comma 2 15 20" xfId="6201"/>
    <cellStyle name="Comma 2 15 21" xfId="6202"/>
    <cellStyle name="Comma 2 15 3" xfId="6203"/>
    <cellStyle name="Comma 2 15 4" xfId="6204"/>
    <cellStyle name="Comma 2 15 5" xfId="6205"/>
    <cellStyle name="Comma 2 15 6" xfId="6206"/>
    <cellStyle name="Comma 2 15 7" xfId="6207"/>
    <cellStyle name="Comma 2 15 8" xfId="6208"/>
    <cellStyle name="Comma 2 15 9" xfId="6209"/>
    <cellStyle name="Comma 2 16" xfId="6210"/>
    <cellStyle name="Comma 2 16 10" xfId="6211"/>
    <cellStyle name="Comma 2 16 11" xfId="6212"/>
    <cellStyle name="Comma 2 16 12" xfId="6213"/>
    <cellStyle name="Comma 2 16 13" xfId="6214"/>
    <cellStyle name="Comma 2 16 14" xfId="6215"/>
    <cellStyle name="Comma 2 16 15" xfId="6216"/>
    <cellStyle name="Comma 2 16 16" xfId="6217"/>
    <cellStyle name="Comma 2 16 17" xfId="6218"/>
    <cellStyle name="Comma 2 16 18" xfId="6219"/>
    <cellStyle name="Comma 2 16 19" xfId="6220"/>
    <cellStyle name="Comma 2 16 2" xfId="6221"/>
    <cellStyle name="Comma 2 16 20" xfId="6222"/>
    <cellStyle name="Comma 2 16 21" xfId="6223"/>
    <cellStyle name="Comma 2 16 3" xfId="6224"/>
    <cellStyle name="Comma 2 16 4" xfId="6225"/>
    <cellStyle name="Comma 2 16 5" xfId="6226"/>
    <cellStyle name="Comma 2 16 6" xfId="6227"/>
    <cellStyle name="Comma 2 16 7" xfId="6228"/>
    <cellStyle name="Comma 2 16 8" xfId="6229"/>
    <cellStyle name="Comma 2 16 9" xfId="6230"/>
    <cellStyle name="Comma 2 17" xfId="6231"/>
    <cellStyle name="Comma 2 17 10" xfId="6232"/>
    <cellStyle name="Comma 2 17 11" xfId="6233"/>
    <cellStyle name="Comma 2 17 12" xfId="6234"/>
    <cellStyle name="Comma 2 17 13" xfId="6235"/>
    <cellStyle name="Comma 2 17 14" xfId="6236"/>
    <cellStyle name="Comma 2 17 15" xfId="6237"/>
    <cellStyle name="Comma 2 17 16" xfId="6238"/>
    <cellStyle name="Comma 2 17 17" xfId="6239"/>
    <cellStyle name="Comma 2 17 18" xfId="6240"/>
    <cellStyle name="Comma 2 17 19" xfId="6241"/>
    <cellStyle name="Comma 2 17 2" xfId="6242"/>
    <cellStyle name="Comma 2 17 20" xfId="6243"/>
    <cellStyle name="Comma 2 17 21" xfId="6244"/>
    <cellStyle name="Comma 2 17 3" xfId="6245"/>
    <cellStyle name="Comma 2 17 4" xfId="6246"/>
    <cellStyle name="Comma 2 17 5" xfId="6247"/>
    <cellStyle name="Comma 2 17 6" xfId="6248"/>
    <cellStyle name="Comma 2 17 7" xfId="6249"/>
    <cellStyle name="Comma 2 17 8" xfId="6250"/>
    <cellStyle name="Comma 2 17 9" xfId="6251"/>
    <cellStyle name="Comma 2 18" xfId="6252"/>
    <cellStyle name="Comma 2 18 10" xfId="6253"/>
    <cellStyle name="Comma 2 18 11" xfId="6254"/>
    <cellStyle name="Comma 2 18 12" xfId="6255"/>
    <cellStyle name="Comma 2 18 13" xfId="6256"/>
    <cellStyle name="Comma 2 18 14" xfId="6257"/>
    <cellStyle name="Comma 2 18 15" xfId="6258"/>
    <cellStyle name="Comma 2 18 16" xfId="6259"/>
    <cellStyle name="Comma 2 18 17" xfId="6260"/>
    <cellStyle name="Comma 2 18 18" xfId="6261"/>
    <cellStyle name="Comma 2 18 19" xfId="6262"/>
    <cellStyle name="Comma 2 18 2" xfId="6263"/>
    <cellStyle name="Comma 2 18 2 10" xfId="6264"/>
    <cellStyle name="Comma 2 18 2 11" xfId="6265"/>
    <cellStyle name="Comma 2 18 2 12" xfId="6266"/>
    <cellStyle name="Comma 2 18 2 13" xfId="6267"/>
    <cellStyle name="Comma 2 18 2 14" xfId="6268"/>
    <cellStyle name="Comma 2 18 2 15" xfId="6269"/>
    <cellStyle name="Comma 2 18 2 16" xfId="6270"/>
    <cellStyle name="Comma 2 18 2 17" xfId="6271"/>
    <cellStyle name="Comma 2 18 2 18" xfId="6272"/>
    <cellStyle name="Comma 2 18 2 19" xfId="6273"/>
    <cellStyle name="Comma 2 18 2 2" xfId="6274"/>
    <cellStyle name="Comma 2 18 2 20" xfId="6275"/>
    <cellStyle name="Comma 2 18 2 21" xfId="6276"/>
    <cellStyle name="Comma 2 18 2 3" xfId="6277"/>
    <cellStyle name="Comma 2 18 2 4" xfId="6278"/>
    <cellStyle name="Comma 2 18 2 5" xfId="6279"/>
    <cellStyle name="Comma 2 18 2 6" xfId="6280"/>
    <cellStyle name="Comma 2 18 2 7" xfId="6281"/>
    <cellStyle name="Comma 2 18 2 8" xfId="6282"/>
    <cellStyle name="Comma 2 18 2 9" xfId="6283"/>
    <cellStyle name="Comma 2 18 20" xfId="6284"/>
    <cellStyle name="Comma 2 18 21" xfId="6285"/>
    <cellStyle name="Comma 2 18 22" xfId="6286"/>
    <cellStyle name="Comma 2 18 3" xfId="6287"/>
    <cellStyle name="Comma 2 18 4" xfId="6288"/>
    <cellStyle name="Comma 2 18 5" xfId="6289"/>
    <cellStyle name="Comma 2 18 6" xfId="6290"/>
    <cellStyle name="Comma 2 18 7" xfId="6291"/>
    <cellStyle name="Comma 2 18 8" xfId="6292"/>
    <cellStyle name="Comma 2 18 9" xfId="6293"/>
    <cellStyle name="Comma 2 19" xfId="6294"/>
    <cellStyle name="Comma 2 19 10" xfId="6295"/>
    <cellStyle name="Comma 2 19 11" xfId="6296"/>
    <cellStyle name="Comma 2 19 12" xfId="6297"/>
    <cellStyle name="Comma 2 19 13" xfId="6298"/>
    <cellStyle name="Comma 2 19 14" xfId="6299"/>
    <cellStyle name="Comma 2 19 15" xfId="6300"/>
    <cellStyle name="Comma 2 19 16" xfId="6301"/>
    <cellStyle name="Comma 2 19 17" xfId="6302"/>
    <cellStyle name="Comma 2 19 18" xfId="6303"/>
    <cellStyle name="Comma 2 19 19" xfId="6304"/>
    <cellStyle name="Comma 2 19 2" xfId="6305"/>
    <cellStyle name="Comma 2 19 20" xfId="6306"/>
    <cellStyle name="Comma 2 19 21" xfId="6307"/>
    <cellStyle name="Comma 2 19 3" xfId="6308"/>
    <cellStyle name="Comma 2 19 4" xfId="6309"/>
    <cellStyle name="Comma 2 19 5" xfId="6310"/>
    <cellStyle name="Comma 2 19 6" xfId="6311"/>
    <cellStyle name="Comma 2 19 7" xfId="6312"/>
    <cellStyle name="Comma 2 19 8" xfId="6313"/>
    <cellStyle name="Comma 2 19 9" xfId="6314"/>
    <cellStyle name="Comma 2 2" xfId="6315"/>
    <cellStyle name="Comma 2 2 10" xfId="6316"/>
    <cellStyle name="Comma 2 2 11" xfId="6317"/>
    <cellStyle name="Comma 2 2 12" xfId="6318"/>
    <cellStyle name="Comma 2 2 13" xfId="6319"/>
    <cellStyle name="Comma 2 2 14" xfId="6320"/>
    <cellStyle name="Comma 2 2 15" xfId="6321"/>
    <cellStyle name="Comma 2 2 16" xfId="6322"/>
    <cellStyle name="Comma 2 2 17" xfId="6323"/>
    <cellStyle name="Comma 2 2 18" xfId="6324"/>
    <cellStyle name="Comma 2 2 19" xfId="6325"/>
    <cellStyle name="Comma 2 2 2" xfId="6326"/>
    <cellStyle name="Comma 2 2 2 10" xfId="6327"/>
    <cellStyle name="Comma 2 2 2 11" xfId="6328"/>
    <cellStyle name="Comma 2 2 2 12" xfId="6329"/>
    <cellStyle name="Comma 2 2 2 13" xfId="6330"/>
    <cellStyle name="Comma 2 2 2 14" xfId="6331"/>
    <cellStyle name="Comma 2 2 2 15" xfId="6332"/>
    <cellStyle name="Comma 2 2 2 16" xfId="6333"/>
    <cellStyle name="Comma 2 2 2 17" xfId="6334"/>
    <cellStyle name="Comma 2 2 2 18" xfId="6335"/>
    <cellStyle name="Comma 2 2 2 19" xfId="6336"/>
    <cellStyle name="Comma 2 2 2 2" xfId="6337"/>
    <cellStyle name="Comma 2 2 2 2 2" xfId="6338"/>
    <cellStyle name="Comma 2 2 2 2 2 2" xfId="6339"/>
    <cellStyle name="Comma 2 2 2 2 3" xfId="6340"/>
    <cellStyle name="Comma 2 2 2 20" xfId="6341"/>
    <cellStyle name="Comma 2 2 2 21" xfId="6342"/>
    <cellStyle name="Comma 2 2 2 22" xfId="6343"/>
    <cellStyle name="Comma 2 2 2 3" xfId="6344"/>
    <cellStyle name="Comma 2 2 2 3 2" xfId="6345"/>
    <cellStyle name="Comma 2 2 2 4" xfId="6346"/>
    <cellStyle name="Comma 2 2 2 5" xfId="6347"/>
    <cellStyle name="Comma 2 2 2 6" xfId="6348"/>
    <cellStyle name="Comma 2 2 2 7" xfId="6349"/>
    <cellStyle name="Comma 2 2 2 8" xfId="6350"/>
    <cellStyle name="Comma 2 2 2 9" xfId="6351"/>
    <cellStyle name="Comma 2 2 20" xfId="6352"/>
    <cellStyle name="Comma 2 2 21" xfId="6353"/>
    <cellStyle name="Comma 2 2 22" xfId="6354"/>
    <cellStyle name="Comma 2 2 23" xfId="6355"/>
    <cellStyle name="Comma 2 2 24" xfId="6356"/>
    <cellStyle name="Comma 2 2 25" xfId="6357"/>
    <cellStyle name="Comma 2 2 26" xfId="6358"/>
    <cellStyle name="Comma 2 2 27" xfId="6359"/>
    <cellStyle name="Comma 2 2 28" xfId="6360"/>
    <cellStyle name="Comma 2 2 29" xfId="6361"/>
    <cellStyle name="Comma 2 2 3" xfId="6362"/>
    <cellStyle name="Comma 2 2 3 2" xfId="6363"/>
    <cellStyle name="Comma 2 2 3 2 2" xfId="6364"/>
    <cellStyle name="Comma 2 2 3 3" xfId="6365"/>
    <cellStyle name="Comma 2 2 30" xfId="6366"/>
    <cellStyle name="Comma 2 2 31" xfId="6367"/>
    <cellStyle name="Comma 2 2 32" xfId="6368"/>
    <cellStyle name="Comma 2 2 33" xfId="6369"/>
    <cellStyle name="Comma 2 2 34" xfId="6370"/>
    <cellStyle name="Comma 2 2 35" xfId="6371"/>
    <cellStyle name="Comma 2 2 36" xfId="6372"/>
    <cellStyle name="Comma 2 2 37" xfId="6373"/>
    <cellStyle name="Comma 2 2 38" xfId="6374"/>
    <cellStyle name="Comma 2 2 39" xfId="6375"/>
    <cellStyle name="Comma 2 2 4" xfId="6376"/>
    <cellStyle name="Comma 2 2 4 2" xfId="6377"/>
    <cellStyle name="Comma 2 2 40" xfId="6378"/>
    <cellStyle name="Comma 2 2 41" xfId="6379"/>
    <cellStyle name="Comma 2 2 42" xfId="6380"/>
    <cellStyle name="Comma 2 2 43" xfId="6381"/>
    <cellStyle name="Comma 2 2 44" xfId="6382"/>
    <cellStyle name="Comma 2 2 45" xfId="6383"/>
    <cellStyle name="Comma 2 2 46" xfId="6384"/>
    <cellStyle name="Comma 2 2 47" xfId="6385"/>
    <cellStyle name="Comma 2 2 48" xfId="6386"/>
    <cellStyle name="Comma 2 2 49" xfId="6387"/>
    <cellStyle name="Comma 2 2 5" xfId="6388"/>
    <cellStyle name="Comma 2 2 50" xfId="6389"/>
    <cellStyle name="Comma 2 2 51" xfId="6390"/>
    <cellStyle name="Comma 2 2 52" xfId="6391"/>
    <cellStyle name="Comma 2 2 6" xfId="6392"/>
    <cellStyle name="Comma 2 2 7" xfId="6393"/>
    <cellStyle name="Comma 2 2 8" xfId="6394"/>
    <cellStyle name="Comma 2 2 9" xfId="6395"/>
    <cellStyle name="Comma 2 20" xfId="6396"/>
    <cellStyle name="Comma 2 20 10" xfId="6397"/>
    <cellStyle name="Comma 2 20 11" xfId="6398"/>
    <cellStyle name="Comma 2 20 12" xfId="6399"/>
    <cellStyle name="Comma 2 20 13" xfId="6400"/>
    <cellStyle name="Comma 2 20 14" xfId="6401"/>
    <cellStyle name="Comma 2 20 15" xfId="6402"/>
    <cellStyle name="Comma 2 20 16" xfId="6403"/>
    <cellStyle name="Comma 2 20 17" xfId="6404"/>
    <cellStyle name="Comma 2 20 18" xfId="6405"/>
    <cellStyle name="Comma 2 20 19" xfId="6406"/>
    <cellStyle name="Comma 2 20 2" xfId="6407"/>
    <cellStyle name="Comma 2 20 2 10" xfId="6408"/>
    <cellStyle name="Comma 2 20 2 11" xfId="6409"/>
    <cellStyle name="Comma 2 20 2 12" xfId="6410"/>
    <cellStyle name="Comma 2 20 2 13" xfId="6411"/>
    <cellStyle name="Comma 2 20 2 14" xfId="6412"/>
    <cellStyle name="Comma 2 20 2 15" xfId="6413"/>
    <cellStyle name="Comma 2 20 2 16" xfId="6414"/>
    <cellStyle name="Comma 2 20 2 17" xfId="6415"/>
    <cellStyle name="Comma 2 20 2 18" xfId="6416"/>
    <cellStyle name="Comma 2 20 2 19" xfId="6417"/>
    <cellStyle name="Comma 2 20 2 2" xfId="6418"/>
    <cellStyle name="Comma 2 20 2 20" xfId="6419"/>
    <cellStyle name="Comma 2 20 2 21" xfId="6420"/>
    <cellStyle name="Comma 2 20 2 3" xfId="6421"/>
    <cellStyle name="Comma 2 20 2 4" xfId="6422"/>
    <cellStyle name="Comma 2 20 2 5" xfId="6423"/>
    <cellStyle name="Comma 2 20 2 6" xfId="6424"/>
    <cellStyle name="Comma 2 20 2 7" xfId="6425"/>
    <cellStyle name="Comma 2 20 2 8" xfId="6426"/>
    <cellStyle name="Comma 2 20 2 9" xfId="6427"/>
    <cellStyle name="Comma 2 20 20" xfId="6428"/>
    <cellStyle name="Comma 2 20 21" xfId="6429"/>
    <cellStyle name="Comma 2 20 22" xfId="6430"/>
    <cellStyle name="Comma 2 20 3" xfId="6431"/>
    <cellStyle name="Comma 2 20 4" xfId="6432"/>
    <cellStyle name="Comma 2 20 5" xfId="6433"/>
    <cellStyle name="Comma 2 20 6" xfId="6434"/>
    <cellStyle name="Comma 2 20 7" xfId="6435"/>
    <cellStyle name="Comma 2 20 8" xfId="6436"/>
    <cellStyle name="Comma 2 20 9" xfId="6437"/>
    <cellStyle name="Comma 2 21" xfId="6438"/>
    <cellStyle name="Comma 2 21 10" xfId="6439"/>
    <cellStyle name="Comma 2 21 11" xfId="6440"/>
    <cellStyle name="Comma 2 21 12" xfId="6441"/>
    <cellStyle name="Comma 2 21 13" xfId="6442"/>
    <cellStyle name="Comma 2 21 14" xfId="6443"/>
    <cellStyle name="Comma 2 21 15" xfId="6444"/>
    <cellStyle name="Comma 2 21 16" xfId="6445"/>
    <cellStyle name="Comma 2 21 17" xfId="6446"/>
    <cellStyle name="Comma 2 21 18" xfId="6447"/>
    <cellStyle name="Comma 2 21 19" xfId="6448"/>
    <cellStyle name="Comma 2 21 2" xfId="6449"/>
    <cellStyle name="Comma 2 21 2 10" xfId="6450"/>
    <cellStyle name="Comma 2 21 2 11" xfId="6451"/>
    <cellStyle name="Comma 2 21 2 12" xfId="6452"/>
    <cellStyle name="Comma 2 21 2 13" xfId="6453"/>
    <cellStyle name="Comma 2 21 2 14" xfId="6454"/>
    <cellStyle name="Comma 2 21 2 15" xfId="6455"/>
    <cellStyle name="Comma 2 21 2 16" xfId="6456"/>
    <cellStyle name="Comma 2 21 2 17" xfId="6457"/>
    <cellStyle name="Comma 2 21 2 18" xfId="6458"/>
    <cellStyle name="Comma 2 21 2 19" xfId="6459"/>
    <cellStyle name="Comma 2 21 2 2" xfId="6460"/>
    <cellStyle name="Comma 2 21 2 20" xfId="6461"/>
    <cellStyle name="Comma 2 21 2 21" xfId="6462"/>
    <cellStyle name="Comma 2 21 2 3" xfId="6463"/>
    <cellStyle name="Comma 2 21 2 4" xfId="6464"/>
    <cellStyle name="Comma 2 21 2 5" xfId="6465"/>
    <cellStyle name="Comma 2 21 2 6" xfId="6466"/>
    <cellStyle name="Comma 2 21 2 7" xfId="6467"/>
    <cellStyle name="Comma 2 21 2 8" xfId="6468"/>
    <cellStyle name="Comma 2 21 2 9" xfId="6469"/>
    <cellStyle name="Comma 2 21 20" xfId="6470"/>
    <cellStyle name="Comma 2 21 21" xfId="6471"/>
    <cellStyle name="Comma 2 21 22" xfId="6472"/>
    <cellStyle name="Comma 2 21 3" xfId="6473"/>
    <cellStyle name="Comma 2 21 4" xfId="6474"/>
    <cellStyle name="Comma 2 21 5" xfId="6475"/>
    <cellStyle name="Comma 2 21 6" xfId="6476"/>
    <cellStyle name="Comma 2 21 7" xfId="6477"/>
    <cellStyle name="Comma 2 21 8" xfId="6478"/>
    <cellStyle name="Comma 2 21 9" xfId="6479"/>
    <cellStyle name="Comma 2 22" xfId="6480"/>
    <cellStyle name="Comma 2 22 10" xfId="6481"/>
    <cellStyle name="Comma 2 22 11" xfId="6482"/>
    <cellStyle name="Comma 2 22 12" xfId="6483"/>
    <cellStyle name="Comma 2 22 13" xfId="6484"/>
    <cellStyle name="Comma 2 22 14" xfId="6485"/>
    <cellStyle name="Comma 2 22 15" xfId="6486"/>
    <cellStyle name="Comma 2 22 16" xfId="6487"/>
    <cellStyle name="Comma 2 22 17" xfId="6488"/>
    <cellStyle name="Comma 2 22 18" xfId="6489"/>
    <cellStyle name="Comma 2 22 19" xfId="6490"/>
    <cellStyle name="Comma 2 22 2" xfId="6491"/>
    <cellStyle name="Comma 2 22 2 10" xfId="6492"/>
    <cellStyle name="Comma 2 22 2 11" xfId="6493"/>
    <cellStyle name="Comma 2 22 2 12" xfId="6494"/>
    <cellStyle name="Comma 2 22 2 13" xfId="6495"/>
    <cellStyle name="Comma 2 22 2 14" xfId="6496"/>
    <cellStyle name="Comma 2 22 2 15" xfId="6497"/>
    <cellStyle name="Comma 2 22 2 16" xfId="6498"/>
    <cellStyle name="Comma 2 22 2 17" xfId="6499"/>
    <cellStyle name="Comma 2 22 2 18" xfId="6500"/>
    <cellStyle name="Comma 2 22 2 19" xfId="6501"/>
    <cellStyle name="Comma 2 22 2 2" xfId="6502"/>
    <cellStyle name="Comma 2 22 2 20" xfId="6503"/>
    <cellStyle name="Comma 2 22 2 21" xfId="6504"/>
    <cellStyle name="Comma 2 22 2 3" xfId="6505"/>
    <cellStyle name="Comma 2 22 2 4" xfId="6506"/>
    <cellStyle name="Comma 2 22 2 5" xfId="6507"/>
    <cellStyle name="Comma 2 22 2 6" xfId="6508"/>
    <cellStyle name="Comma 2 22 2 7" xfId="6509"/>
    <cellStyle name="Comma 2 22 2 8" xfId="6510"/>
    <cellStyle name="Comma 2 22 2 9" xfId="6511"/>
    <cellStyle name="Comma 2 22 20" xfId="6512"/>
    <cellStyle name="Comma 2 22 21" xfId="6513"/>
    <cellStyle name="Comma 2 22 22" xfId="6514"/>
    <cellStyle name="Comma 2 22 3" xfId="6515"/>
    <cellStyle name="Comma 2 22 4" xfId="6516"/>
    <cellStyle name="Comma 2 22 5" xfId="6517"/>
    <cellStyle name="Comma 2 22 6" xfId="6518"/>
    <cellStyle name="Comma 2 22 7" xfId="6519"/>
    <cellStyle name="Comma 2 22 8" xfId="6520"/>
    <cellStyle name="Comma 2 22 9" xfId="6521"/>
    <cellStyle name="Comma 2 23" xfId="6522"/>
    <cellStyle name="Comma 2 23 10" xfId="6523"/>
    <cellStyle name="Comma 2 23 11" xfId="6524"/>
    <cellStyle name="Comma 2 23 12" xfId="6525"/>
    <cellStyle name="Comma 2 23 13" xfId="6526"/>
    <cellStyle name="Comma 2 23 14" xfId="6527"/>
    <cellStyle name="Comma 2 23 15" xfId="6528"/>
    <cellStyle name="Comma 2 23 16" xfId="6529"/>
    <cellStyle name="Comma 2 23 17" xfId="6530"/>
    <cellStyle name="Comma 2 23 18" xfId="6531"/>
    <cellStyle name="Comma 2 23 19" xfId="6532"/>
    <cellStyle name="Comma 2 23 2" xfId="6533"/>
    <cellStyle name="Comma 2 23 2 10" xfId="6534"/>
    <cellStyle name="Comma 2 23 2 11" xfId="6535"/>
    <cellStyle name="Comma 2 23 2 12" xfId="6536"/>
    <cellStyle name="Comma 2 23 2 13" xfId="6537"/>
    <cellStyle name="Comma 2 23 2 14" xfId="6538"/>
    <cellStyle name="Comma 2 23 2 15" xfId="6539"/>
    <cellStyle name="Comma 2 23 2 16" xfId="6540"/>
    <cellStyle name="Comma 2 23 2 17" xfId="6541"/>
    <cellStyle name="Comma 2 23 2 18" xfId="6542"/>
    <cellStyle name="Comma 2 23 2 19" xfId="6543"/>
    <cellStyle name="Comma 2 23 2 2" xfId="6544"/>
    <cellStyle name="Comma 2 23 2 20" xfId="6545"/>
    <cellStyle name="Comma 2 23 2 21" xfId="6546"/>
    <cellStyle name="Comma 2 23 2 3" xfId="6547"/>
    <cellStyle name="Comma 2 23 2 4" xfId="6548"/>
    <cellStyle name="Comma 2 23 2 5" xfId="6549"/>
    <cellStyle name="Comma 2 23 2 6" xfId="6550"/>
    <cellStyle name="Comma 2 23 2 7" xfId="6551"/>
    <cellStyle name="Comma 2 23 2 8" xfId="6552"/>
    <cellStyle name="Comma 2 23 2 9" xfId="6553"/>
    <cellStyle name="Comma 2 23 20" xfId="6554"/>
    <cellStyle name="Comma 2 23 21" xfId="6555"/>
    <cellStyle name="Comma 2 23 22" xfId="6556"/>
    <cellStyle name="Comma 2 23 3" xfId="6557"/>
    <cellStyle name="Comma 2 23 4" xfId="6558"/>
    <cellStyle name="Comma 2 23 5" xfId="6559"/>
    <cellStyle name="Comma 2 23 6" xfId="6560"/>
    <cellStyle name="Comma 2 23 7" xfId="6561"/>
    <cellStyle name="Comma 2 23 8" xfId="6562"/>
    <cellStyle name="Comma 2 23 9" xfId="6563"/>
    <cellStyle name="Comma 2 24" xfId="6564"/>
    <cellStyle name="Comma 2 24 10" xfId="6565"/>
    <cellStyle name="Comma 2 24 11" xfId="6566"/>
    <cellStyle name="Comma 2 24 12" xfId="6567"/>
    <cellStyle name="Comma 2 24 13" xfId="6568"/>
    <cellStyle name="Comma 2 24 14" xfId="6569"/>
    <cellStyle name="Comma 2 24 15" xfId="6570"/>
    <cellStyle name="Comma 2 24 16" xfId="6571"/>
    <cellStyle name="Comma 2 24 17" xfId="6572"/>
    <cellStyle name="Comma 2 24 18" xfId="6573"/>
    <cellStyle name="Comma 2 24 19" xfId="6574"/>
    <cellStyle name="Comma 2 24 2" xfId="6575"/>
    <cellStyle name="Comma 2 24 20" xfId="6576"/>
    <cellStyle name="Comma 2 24 21" xfId="6577"/>
    <cellStyle name="Comma 2 24 3" xfId="6578"/>
    <cellStyle name="Comma 2 24 4" xfId="6579"/>
    <cellStyle name="Comma 2 24 5" xfId="6580"/>
    <cellStyle name="Comma 2 24 6" xfId="6581"/>
    <cellStyle name="Comma 2 24 7" xfId="6582"/>
    <cellStyle name="Comma 2 24 8" xfId="6583"/>
    <cellStyle name="Comma 2 24 9" xfId="6584"/>
    <cellStyle name="Comma 2 25" xfId="6585"/>
    <cellStyle name="Comma 2 25 10" xfId="6586"/>
    <cellStyle name="Comma 2 25 11" xfId="6587"/>
    <cellStyle name="Comma 2 25 12" xfId="6588"/>
    <cellStyle name="Comma 2 25 13" xfId="6589"/>
    <cellStyle name="Comma 2 25 14" xfId="6590"/>
    <cellStyle name="Comma 2 25 15" xfId="6591"/>
    <cellStyle name="Comma 2 25 16" xfId="6592"/>
    <cellStyle name="Comma 2 25 17" xfId="6593"/>
    <cellStyle name="Comma 2 25 18" xfId="6594"/>
    <cellStyle name="Comma 2 25 19" xfId="6595"/>
    <cellStyle name="Comma 2 25 2" xfId="6596"/>
    <cellStyle name="Comma 2 25 2 10" xfId="6597"/>
    <cellStyle name="Comma 2 25 2 11" xfId="6598"/>
    <cellStyle name="Comma 2 25 2 12" xfId="6599"/>
    <cellStyle name="Comma 2 25 2 13" xfId="6600"/>
    <cellStyle name="Comma 2 25 2 14" xfId="6601"/>
    <cellStyle name="Comma 2 25 2 15" xfId="6602"/>
    <cellStyle name="Comma 2 25 2 16" xfId="6603"/>
    <cellStyle name="Comma 2 25 2 17" xfId="6604"/>
    <cellStyle name="Comma 2 25 2 18" xfId="6605"/>
    <cellStyle name="Comma 2 25 2 19" xfId="6606"/>
    <cellStyle name="Comma 2 25 2 2" xfId="6607"/>
    <cellStyle name="Comma 2 25 2 20" xfId="6608"/>
    <cellStyle name="Comma 2 25 2 21" xfId="6609"/>
    <cellStyle name="Comma 2 25 2 3" xfId="6610"/>
    <cellStyle name="Comma 2 25 2 4" xfId="6611"/>
    <cellStyle name="Comma 2 25 2 5" xfId="6612"/>
    <cellStyle name="Comma 2 25 2 6" xfId="6613"/>
    <cellStyle name="Comma 2 25 2 7" xfId="6614"/>
    <cellStyle name="Comma 2 25 2 8" xfId="6615"/>
    <cellStyle name="Comma 2 25 2 9" xfId="6616"/>
    <cellStyle name="Comma 2 25 20" xfId="6617"/>
    <cellStyle name="Comma 2 25 21" xfId="6618"/>
    <cellStyle name="Comma 2 25 22" xfId="6619"/>
    <cellStyle name="Comma 2 25 3" xfId="6620"/>
    <cellStyle name="Comma 2 25 4" xfId="6621"/>
    <cellStyle name="Comma 2 25 5" xfId="6622"/>
    <cellStyle name="Comma 2 25 6" xfId="6623"/>
    <cellStyle name="Comma 2 25 7" xfId="6624"/>
    <cellStyle name="Comma 2 25 8" xfId="6625"/>
    <cellStyle name="Comma 2 25 9" xfId="6626"/>
    <cellStyle name="Comma 2 26" xfId="6627"/>
    <cellStyle name="Comma 2 27" xfId="6628"/>
    <cellStyle name="Comma 2 28" xfId="6629"/>
    <cellStyle name="Comma 2 29" xfId="6630"/>
    <cellStyle name="Comma 2 3" xfId="6631"/>
    <cellStyle name="Comma 2 3 10" xfId="6632"/>
    <cellStyle name="Comma 2 3 11" xfId="6633"/>
    <cellStyle name="Comma 2 3 12" xfId="6634"/>
    <cellStyle name="Comma 2 3 13" xfId="6635"/>
    <cellStyle name="Comma 2 3 14" xfId="6636"/>
    <cellStyle name="Comma 2 3 15" xfId="6637"/>
    <cellStyle name="Comma 2 3 16" xfId="6638"/>
    <cellStyle name="Comma 2 3 17" xfId="6639"/>
    <cellStyle name="Comma 2 3 18" xfId="6640"/>
    <cellStyle name="Comma 2 3 19" xfId="6641"/>
    <cellStyle name="Comma 2 3 2" xfId="6642"/>
    <cellStyle name="Comma 2 3 2 10" xfId="6643"/>
    <cellStyle name="Comma 2 3 2 11" xfId="6644"/>
    <cellStyle name="Comma 2 3 2 12" xfId="6645"/>
    <cellStyle name="Comma 2 3 2 13" xfId="6646"/>
    <cellStyle name="Comma 2 3 2 14" xfId="6647"/>
    <cellStyle name="Comma 2 3 2 15" xfId="6648"/>
    <cellStyle name="Comma 2 3 2 16" xfId="6649"/>
    <cellStyle name="Comma 2 3 2 17" xfId="6650"/>
    <cellStyle name="Comma 2 3 2 18" xfId="6651"/>
    <cellStyle name="Comma 2 3 2 19" xfId="6652"/>
    <cellStyle name="Comma 2 3 2 2" xfId="6653"/>
    <cellStyle name="Comma 2 3 2 2 10" xfId="6654"/>
    <cellStyle name="Comma 2 3 2 2 11" xfId="6655"/>
    <cellStyle name="Comma 2 3 2 2 12" xfId="6656"/>
    <cellStyle name="Comma 2 3 2 2 13" xfId="6657"/>
    <cellStyle name="Comma 2 3 2 2 14" xfId="6658"/>
    <cellStyle name="Comma 2 3 2 2 15" xfId="6659"/>
    <cellStyle name="Comma 2 3 2 2 16" xfId="6660"/>
    <cellStyle name="Comma 2 3 2 2 17" xfId="6661"/>
    <cellStyle name="Comma 2 3 2 2 18" xfId="6662"/>
    <cellStyle name="Comma 2 3 2 2 19" xfId="6663"/>
    <cellStyle name="Comma 2 3 2 2 2" xfId="6664"/>
    <cellStyle name="Comma 2 3 2 2 20" xfId="6665"/>
    <cellStyle name="Comma 2 3 2 2 21" xfId="6666"/>
    <cellStyle name="Comma 2 3 2 2 3" xfId="6667"/>
    <cellStyle name="Comma 2 3 2 2 4" xfId="6668"/>
    <cellStyle name="Comma 2 3 2 2 5" xfId="6669"/>
    <cellStyle name="Comma 2 3 2 2 6" xfId="6670"/>
    <cellStyle name="Comma 2 3 2 2 7" xfId="6671"/>
    <cellStyle name="Comma 2 3 2 2 8" xfId="6672"/>
    <cellStyle name="Comma 2 3 2 2 9" xfId="6673"/>
    <cellStyle name="Comma 2 3 2 20" xfId="6674"/>
    <cellStyle name="Comma 2 3 2 21" xfId="6675"/>
    <cellStyle name="Comma 2 3 2 22" xfId="6676"/>
    <cellStyle name="Comma 2 3 2 3" xfId="6677"/>
    <cellStyle name="Comma 2 3 2 4" xfId="6678"/>
    <cellStyle name="Comma 2 3 2 5" xfId="6679"/>
    <cellStyle name="Comma 2 3 2 6" xfId="6680"/>
    <cellStyle name="Comma 2 3 2 7" xfId="6681"/>
    <cellStyle name="Comma 2 3 2 8" xfId="6682"/>
    <cellStyle name="Comma 2 3 2 9" xfId="6683"/>
    <cellStyle name="Comma 2 3 20" xfId="6684"/>
    <cellStyle name="Comma 2 3 21" xfId="6685"/>
    <cellStyle name="Comma 2 3 22" xfId="6686"/>
    <cellStyle name="Comma 2 3 23" xfId="6687"/>
    <cellStyle name="Comma 2 3 24" xfId="6688"/>
    <cellStyle name="Comma 2 3 25" xfId="6689"/>
    <cellStyle name="Comma 2 3 26" xfId="6690"/>
    <cellStyle name="Comma 2 3 27" xfId="6691"/>
    <cellStyle name="Comma 2 3 28" xfId="6692"/>
    <cellStyle name="Comma 2 3 29" xfId="6693"/>
    <cellStyle name="Comma 2 3 3" xfId="6694"/>
    <cellStyle name="Comma 2 3 3 10" xfId="6695"/>
    <cellStyle name="Comma 2 3 3 11" xfId="6696"/>
    <cellStyle name="Comma 2 3 3 12" xfId="6697"/>
    <cellStyle name="Comma 2 3 3 13" xfId="6698"/>
    <cellStyle name="Comma 2 3 3 14" xfId="6699"/>
    <cellStyle name="Comma 2 3 3 15" xfId="6700"/>
    <cellStyle name="Comma 2 3 3 16" xfId="6701"/>
    <cellStyle name="Comma 2 3 3 17" xfId="6702"/>
    <cellStyle name="Comma 2 3 3 18" xfId="6703"/>
    <cellStyle name="Comma 2 3 3 19" xfId="6704"/>
    <cellStyle name="Comma 2 3 3 2" xfId="6705"/>
    <cellStyle name="Comma 2 3 3 20" xfId="6706"/>
    <cellStyle name="Comma 2 3 3 21" xfId="6707"/>
    <cellStyle name="Comma 2 3 3 3" xfId="6708"/>
    <cellStyle name="Comma 2 3 3 4" xfId="6709"/>
    <cellStyle name="Comma 2 3 3 5" xfId="6710"/>
    <cellStyle name="Comma 2 3 3 6" xfId="6711"/>
    <cellStyle name="Comma 2 3 3 7" xfId="6712"/>
    <cellStyle name="Comma 2 3 3 8" xfId="6713"/>
    <cellStyle name="Comma 2 3 3 9" xfId="6714"/>
    <cellStyle name="Comma 2 3 30" xfId="6715"/>
    <cellStyle name="Comma 2 3 31" xfId="6716"/>
    <cellStyle name="Comma 2 3 32" xfId="6717"/>
    <cellStyle name="Comma 2 3 33" xfId="6718"/>
    <cellStyle name="Comma 2 3 34" xfId="6719"/>
    <cellStyle name="Comma 2 3 35" xfId="6720"/>
    <cellStyle name="Comma 2 3 36" xfId="6721"/>
    <cellStyle name="Comma 2 3 37" xfId="6722"/>
    <cellStyle name="Comma 2 3 38" xfId="6723"/>
    <cellStyle name="Comma 2 3 39" xfId="6724"/>
    <cellStyle name="Comma 2 3 4" xfId="6725"/>
    <cellStyle name="Comma 2 3 40" xfId="6726"/>
    <cellStyle name="Comma 2 3 41" xfId="6727"/>
    <cellStyle name="Comma 2 3 42" xfId="6728"/>
    <cellStyle name="Comma 2 3 43" xfId="6729"/>
    <cellStyle name="Comma 2 3 44" xfId="6730"/>
    <cellStyle name="Comma 2 3 45" xfId="6731"/>
    <cellStyle name="Comma 2 3 46" xfId="6732"/>
    <cellStyle name="Comma 2 3 47" xfId="6733"/>
    <cellStyle name="Comma 2 3 48" xfId="6734"/>
    <cellStyle name="Comma 2 3 49" xfId="6735"/>
    <cellStyle name="Comma 2 3 5" xfId="6736"/>
    <cellStyle name="Comma 2 3 50" xfId="6737"/>
    <cellStyle name="Comma 2 3 51" xfId="6738"/>
    <cellStyle name="Comma 2 3 52" xfId="6739"/>
    <cellStyle name="Comma 2 3 6" xfId="6740"/>
    <cellStyle name="Comma 2 3 7" xfId="6741"/>
    <cellStyle name="Comma 2 3 8" xfId="6742"/>
    <cellStyle name="Comma 2 3 9" xfId="6743"/>
    <cellStyle name="Comma 2 30" xfId="6744"/>
    <cellStyle name="Comma 2 31" xfId="6745"/>
    <cellStyle name="Comma 2 32" xfId="6746"/>
    <cellStyle name="Comma 2 33" xfId="6747"/>
    <cellStyle name="Comma 2 34" xfId="6748"/>
    <cellStyle name="Comma 2 35" xfId="6749"/>
    <cellStyle name="Comma 2 36" xfId="6750"/>
    <cellStyle name="Comma 2 37" xfId="6751"/>
    <cellStyle name="Comma 2 38" xfId="6752"/>
    <cellStyle name="Comma 2 39" xfId="6753"/>
    <cellStyle name="Comma 2 4" xfId="6754"/>
    <cellStyle name="Comma 2 4 10" xfId="6755"/>
    <cellStyle name="Comma 2 4 11" xfId="6756"/>
    <cellStyle name="Comma 2 4 12" xfId="6757"/>
    <cellStyle name="Comma 2 4 13" xfId="6758"/>
    <cellStyle name="Comma 2 4 14" xfId="6759"/>
    <cellStyle name="Comma 2 4 15" xfId="6760"/>
    <cellStyle name="Comma 2 4 16" xfId="6761"/>
    <cellStyle name="Comma 2 4 17" xfId="6762"/>
    <cellStyle name="Comma 2 4 18" xfId="6763"/>
    <cellStyle name="Comma 2 4 19" xfId="6764"/>
    <cellStyle name="Comma 2 4 2" xfId="6765"/>
    <cellStyle name="Comma 2 4 2 10" xfId="6766"/>
    <cellStyle name="Comma 2 4 2 11" xfId="6767"/>
    <cellStyle name="Comma 2 4 2 12" xfId="6768"/>
    <cellStyle name="Comma 2 4 2 13" xfId="6769"/>
    <cellStyle name="Comma 2 4 2 14" xfId="6770"/>
    <cellStyle name="Comma 2 4 2 15" xfId="6771"/>
    <cellStyle name="Comma 2 4 2 16" xfId="6772"/>
    <cellStyle name="Comma 2 4 2 17" xfId="6773"/>
    <cellStyle name="Comma 2 4 2 18" xfId="6774"/>
    <cellStyle name="Comma 2 4 2 19" xfId="6775"/>
    <cellStyle name="Comma 2 4 2 2" xfId="6776"/>
    <cellStyle name="Comma 2 4 2 20" xfId="6777"/>
    <cellStyle name="Comma 2 4 2 21" xfId="6778"/>
    <cellStyle name="Comma 2 4 2 3" xfId="6779"/>
    <cellStyle name="Comma 2 4 2 4" xfId="6780"/>
    <cellStyle name="Comma 2 4 2 5" xfId="6781"/>
    <cellStyle name="Comma 2 4 2 6" xfId="6782"/>
    <cellStyle name="Comma 2 4 2 7" xfId="6783"/>
    <cellStyle name="Comma 2 4 2 8" xfId="6784"/>
    <cellStyle name="Comma 2 4 2 9" xfId="6785"/>
    <cellStyle name="Comma 2 4 20" xfId="6786"/>
    <cellStyle name="Comma 2 4 21" xfId="6787"/>
    <cellStyle name="Comma 2 4 22" xfId="6788"/>
    <cellStyle name="Comma 2 4 23" xfId="6789"/>
    <cellStyle name="Comma 2 4 24" xfId="6790"/>
    <cellStyle name="Comma 2 4 25" xfId="6791"/>
    <cellStyle name="Comma 2 4 26" xfId="6792"/>
    <cellStyle name="Comma 2 4 27" xfId="6793"/>
    <cellStyle name="Comma 2 4 28" xfId="6794"/>
    <cellStyle name="Comma 2 4 29" xfId="6795"/>
    <cellStyle name="Comma 2 4 3" xfId="6796"/>
    <cellStyle name="Comma 2 4 30" xfId="6797"/>
    <cellStyle name="Comma 2 4 31" xfId="6798"/>
    <cellStyle name="Comma 2 4 32" xfId="6799"/>
    <cellStyle name="Comma 2 4 33" xfId="6800"/>
    <cellStyle name="Comma 2 4 34" xfId="6801"/>
    <cellStyle name="Comma 2 4 35" xfId="6802"/>
    <cellStyle name="Comma 2 4 36" xfId="6803"/>
    <cellStyle name="Comma 2 4 37" xfId="6804"/>
    <cellStyle name="Comma 2 4 38" xfId="6805"/>
    <cellStyle name="Comma 2 4 39" xfId="6806"/>
    <cellStyle name="Comma 2 4 4" xfId="6807"/>
    <cellStyle name="Comma 2 4 40" xfId="6808"/>
    <cellStyle name="Comma 2 4 41" xfId="6809"/>
    <cellStyle name="Comma 2 4 42" xfId="6810"/>
    <cellStyle name="Comma 2 4 43" xfId="6811"/>
    <cellStyle name="Comma 2 4 44" xfId="6812"/>
    <cellStyle name="Comma 2 4 45" xfId="6813"/>
    <cellStyle name="Comma 2 4 46" xfId="6814"/>
    <cellStyle name="Comma 2 4 47" xfId="6815"/>
    <cellStyle name="Comma 2 4 48" xfId="6816"/>
    <cellStyle name="Comma 2 4 49" xfId="6817"/>
    <cellStyle name="Comma 2 4 5" xfId="6818"/>
    <cellStyle name="Comma 2 4 50" xfId="6819"/>
    <cellStyle name="Comma 2 4 51" xfId="6820"/>
    <cellStyle name="Comma 2 4 52" xfId="6821"/>
    <cellStyle name="Comma 2 4 6" xfId="6822"/>
    <cellStyle name="Comma 2 4 7" xfId="6823"/>
    <cellStyle name="Comma 2 4 8" xfId="6824"/>
    <cellStyle name="Comma 2 4 9" xfId="6825"/>
    <cellStyle name="Comma 2 40" xfId="6826"/>
    <cellStyle name="Comma 2 41" xfId="6827"/>
    <cellStyle name="Comma 2 42" xfId="6828"/>
    <cellStyle name="Comma 2 43" xfId="6829"/>
    <cellStyle name="Comma 2 44" xfId="6830"/>
    <cellStyle name="Comma 2 45" xfId="6831"/>
    <cellStyle name="Comma 2 46" xfId="6832"/>
    <cellStyle name="Comma 2 47" xfId="6833"/>
    <cellStyle name="Comma 2 48" xfId="6834"/>
    <cellStyle name="Comma 2 49" xfId="6835"/>
    <cellStyle name="Comma 2 5" xfId="6836"/>
    <cellStyle name="Comma 2 5 10" xfId="6837"/>
    <cellStyle name="Comma 2 5 10 10" xfId="6838"/>
    <cellStyle name="Comma 2 5 10 11" xfId="6839"/>
    <cellStyle name="Comma 2 5 10 12" xfId="6840"/>
    <cellStyle name="Comma 2 5 10 13" xfId="6841"/>
    <cellStyle name="Comma 2 5 10 14" xfId="6842"/>
    <cellStyle name="Comma 2 5 10 15" xfId="6843"/>
    <cellStyle name="Comma 2 5 10 16" xfId="6844"/>
    <cellStyle name="Comma 2 5 10 17" xfId="6845"/>
    <cellStyle name="Comma 2 5 10 18" xfId="6846"/>
    <cellStyle name="Comma 2 5 10 19" xfId="6847"/>
    <cellStyle name="Comma 2 5 10 2" xfId="6848"/>
    <cellStyle name="Comma 2 5 10 20" xfId="6849"/>
    <cellStyle name="Comma 2 5 10 21" xfId="6850"/>
    <cellStyle name="Comma 2 5 10 3" xfId="6851"/>
    <cellStyle name="Comma 2 5 10 4" xfId="6852"/>
    <cellStyle name="Comma 2 5 10 5" xfId="6853"/>
    <cellStyle name="Comma 2 5 10 6" xfId="6854"/>
    <cellStyle name="Comma 2 5 10 7" xfId="6855"/>
    <cellStyle name="Comma 2 5 10 8" xfId="6856"/>
    <cellStyle name="Comma 2 5 10 9" xfId="6857"/>
    <cellStyle name="Comma 2 5 11" xfId="6858"/>
    <cellStyle name="Comma 2 5 11 10" xfId="6859"/>
    <cellStyle name="Comma 2 5 11 11" xfId="6860"/>
    <cellStyle name="Comma 2 5 11 12" xfId="6861"/>
    <cellStyle name="Comma 2 5 11 13" xfId="6862"/>
    <cellStyle name="Comma 2 5 11 14" xfId="6863"/>
    <cellStyle name="Comma 2 5 11 15" xfId="6864"/>
    <cellStyle name="Comma 2 5 11 16" xfId="6865"/>
    <cellStyle name="Comma 2 5 11 17" xfId="6866"/>
    <cellStyle name="Comma 2 5 11 18" xfId="6867"/>
    <cellStyle name="Comma 2 5 11 19" xfId="6868"/>
    <cellStyle name="Comma 2 5 11 2" xfId="6869"/>
    <cellStyle name="Comma 2 5 11 20" xfId="6870"/>
    <cellStyle name="Comma 2 5 11 21" xfId="6871"/>
    <cellStyle name="Comma 2 5 11 3" xfId="6872"/>
    <cellStyle name="Comma 2 5 11 4" xfId="6873"/>
    <cellStyle name="Comma 2 5 11 5" xfId="6874"/>
    <cellStyle name="Comma 2 5 11 6" xfId="6875"/>
    <cellStyle name="Comma 2 5 11 7" xfId="6876"/>
    <cellStyle name="Comma 2 5 11 8" xfId="6877"/>
    <cellStyle name="Comma 2 5 11 9" xfId="6878"/>
    <cellStyle name="Comma 2 5 12" xfId="6879"/>
    <cellStyle name="Comma 2 5 12 10" xfId="6880"/>
    <cellStyle name="Comma 2 5 12 11" xfId="6881"/>
    <cellStyle name="Comma 2 5 12 12" xfId="6882"/>
    <cellStyle name="Comma 2 5 12 13" xfId="6883"/>
    <cellStyle name="Comma 2 5 12 14" xfId="6884"/>
    <cellStyle name="Comma 2 5 12 15" xfId="6885"/>
    <cellStyle name="Comma 2 5 12 16" xfId="6886"/>
    <cellStyle name="Comma 2 5 12 17" xfId="6887"/>
    <cellStyle name="Comma 2 5 12 18" xfId="6888"/>
    <cellStyle name="Comma 2 5 12 19" xfId="6889"/>
    <cellStyle name="Comma 2 5 12 2" xfId="6890"/>
    <cellStyle name="Comma 2 5 12 20" xfId="6891"/>
    <cellStyle name="Comma 2 5 12 21" xfId="6892"/>
    <cellStyle name="Comma 2 5 12 3" xfId="6893"/>
    <cellStyle name="Comma 2 5 12 4" xfId="6894"/>
    <cellStyle name="Comma 2 5 12 5" xfId="6895"/>
    <cellStyle name="Comma 2 5 12 6" xfId="6896"/>
    <cellStyle name="Comma 2 5 12 7" xfId="6897"/>
    <cellStyle name="Comma 2 5 12 8" xfId="6898"/>
    <cellStyle name="Comma 2 5 12 9" xfId="6899"/>
    <cellStyle name="Comma 2 5 13" xfId="6900"/>
    <cellStyle name="Comma 2 5 14" xfId="6901"/>
    <cellStyle name="Comma 2 5 15" xfId="6902"/>
    <cellStyle name="Comma 2 5 16" xfId="6903"/>
    <cellStyle name="Comma 2 5 17" xfId="6904"/>
    <cellStyle name="Comma 2 5 18" xfId="6905"/>
    <cellStyle name="Comma 2 5 19" xfId="6906"/>
    <cellStyle name="Comma 2 5 2" xfId="6907"/>
    <cellStyle name="Comma 2 5 2 10" xfId="6908"/>
    <cellStyle name="Comma 2 5 2 11" xfId="6909"/>
    <cellStyle name="Comma 2 5 2 12" xfId="6910"/>
    <cellStyle name="Comma 2 5 2 13" xfId="6911"/>
    <cellStyle name="Comma 2 5 2 14" xfId="6912"/>
    <cellStyle name="Comma 2 5 2 15" xfId="6913"/>
    <cellStyle name="Comma 2 5 2 16" xfId="6914"/>
    <cellStyle name="Comma 2 5 2 17" xfId="6915"/>
    <cellStyle name="Comma 2 5 2 18" xfId="6916"/>
    <cellStyle name="Comma 2 5 2 19" xfId="6917"/>
    <cellStyle name="Comma 2 5 2 2" xfId="6918"/>
    <cellStyle name="Comma 2 5 2 2 10" xfId="6919"/>
    <cellStyle name="Comma 2 5 2 2 11" xfId="6920"/>
    <cellStyle name="Comma 2 5 2 2 12" xfId="6921"/>
    <cellStyle name="Comma 2 5 2 2 13" xfId="6922"/>
    <cellStyle name="Comma 2 5 2 2 14" xfId="6923"/>
    <cellStyle name="Comma 2 5 2 2 15" xfId="6924"/>
    <cellStyle name="Comma 2 5 2 2 16" xfId="6925"/>
    <cellStyle name="Comma 2 5 2 2 17" xfId="6926"/>
    <cellStyle name="Comma 2 5 2 2 18" xfId="6927"/>
    <cellStyle name="Comma 2 5 2 2 19" xfId="6928"/>
    <cellStyle name="Comma 2 5 2 2 2" xfId="6929"/>
    <cellStyle name="Comma 2 5 2 2 20" xfId="6930"/>
    <cellStyle name="Comma 2 5 2 2 21" xfId="6931"/>
    <cellStyle name="Comma 2 5 2 2 3" xfId="6932"/>
    <cellStyle name="Comma 2 5 2 2 4" xfId="6933"/>
    <cellStyle name="Comma 2 5 2 2 5" xfId="6934"/>
    <cellStyle name="Comma 2 5 2 2 6" xfId="6935"/>
    <cellStyle name="Comma 2 5 2 2 7" xfId="6936"/>
    <cellStyle name="Comma 2 5 2 2 8" xfId="6937"/>
    <cellStyle name="Comma 2 5 2 2 9" xfId="6938"/>
    <cellStyle name="Comma 2 5 2 20" xfId="6939"/>
    <cellStyle name="Comma 2 5 2 21" xfId="6940"/>
    <cellStyle name="Comma 2 5 2 22" xfId="6941"/>
    <cellStyle name="Comma 2 5 2 3" xfId="6942"/>
    <cellStyle name="Comma 2 5 2 4" xfId="6943"/>
    <cellStyle name="Comma 2 5 2 5" xfId="6944"/>
    <cellStyle name="Comma 2 5 2 6" xfId="6945"/>
    <cellStyle name="Comma 2 5 2 7" xfId="6946"/>
    <cellStyle name="Comma 2 5 2 8" xfId="6947"/>
    <cellStyle name="Comma 2 5 2 9" xfId="6948"/>
    <cellStyle name="Comma 2 5 20" xfId="6949"/>
    <cellStyle name="Comma 2 5 21" xfId="6950"/>
    <cellStyle name="Comma 2 5 22" xfId="6951"/>
    <cellStyle name="Comma 2 5 23" xfId="6952"/>
    <cellStyle name="Comma 2 5 24" xfId="6953"/>
    <cellStyle name="Comma 2 5 25" xfId="6954"/>
    <cellStyle name="Comma 2 5 26" xfId="6955"/>
    <cellStyle name="Comma 2 5 27" xfId="6956"/>
    <cellStyle name="Comma 2 5 28" xfId="6957"/>
    <cellStyle name="Comma 2 5 29" xfId="6958"/>
    <cellStyle name="Comma 2 5 3" xfId="6959"/>
    <cellStyle name="Comma 2 5 3 10" xfId="6960"/>
    <cellStyle name="Comma 2 5 3 11" xfId="6961"/>
    <cellStyle name="Comma 2 5 3 12" xfId="6962"/>
    <cellStyle name="Comma 2 5 3 13" xfId="6963"/>
    <cellStyle name="Comma 2 5 3 14" xfId="6964"/>
    <cellStyle name="Comma 2 5 3 15" xfId="6965"/>
    <cellStyle name="Comma 2 5 3 16" xfId="6966"/>
    <cellStyle name="Comma 2 5 3 17" xfId="6967"/>
    <cellStyle name="Comma 2 5 3 18" xfId="6968"/>
    <cellStyle name="Comma 2 5 3 19" xfId="6969"/>
    <cellStyle name="Comma 2 5 3 2" xfId="6970"/>
    <cellStyle name="Comma 2 5 3 2 10" xfId="6971"/>
    <cellStyle name="Comma 2 5 3 2 11" xfId="6972"/>
    <cellStyle name="Comma 2 5 3 2 12" xfId="6973"/>
    <cellStyle name="Comma 2 5 3 2 13" xfId="6974"/>
    <cellStyle name="Comma 2 5 3 2 14" xfId="6975"/>
    <cellStyle name="Comma 2 5 3 2 15" xfId="6976"/>
    <cellStyle name="Comma 2 5 3 2 16" xfId="6977"/>
    <cellStyle name="Comma 2 5 3 2 17" xfId="6978"/>
    <cellStyle name="Comma 2 5 3 2 18" xfId="6979"/>
    <cellStyle name="Comma 2 5 3 2 19" xfId="6980"/>
    <cellStyle name="Comma 2 5 3 2 2" xfId="6981"/>
    <cellStyle name="Comma 2 5 3 2 20" xfId="6982"/>
    <cellStyle name="Comma 2 5 3 2 21" xfId="6983"/>
    <cellStyle name="Comma 2 5 3 2 3" xfId="6984"/>
    <cellStyle name="Comma 2 5 3 2 4" xfId="6985"/>
    <cellStyle name="Comma 2 5 3 2 5" xfId="6986"/>
    <cellStyle name="Comma 2 5 3 2 6" xfId="6987"/>
    <cellStyle name="Comma 2 5 3 2 7" xfId="6988"/>
    <cellStyle name="Comma 2 5 3 2 8" xfId="6989"/>
    <cellStyle name="Comma 2 5 3 2 9" xfId="6990"/>
    <cellStyle name="Comma 2 5 3 20" xfId="6991"/>
    <cellStyle name="Comma 2 5 3 21" xfId="6992"/>
    <cellStyle name="Comma 2 5 3 22" xfId="6993"/>
    <cellStyle name="Comma 2 5 3 3" xfId="6994"/>
    <cellStyle name="Comma 2 5 3 4" xfId="6995"/>
    <cellStyle name="Comma 2 5 3 5" xfId="6996"/>
    <cellStyle name="Comma 2 5 3 6" xfId="6997"/>
    <cellStyle name="Comma 2 5 3 7" xfId="6998"/>
    <cellStyle name="Comma 2 5 3 8" xfId="6999"/>
    <cellStyle name="Comma 2 5 3 9" xfId="7000"/>
    <cellStyle name="Comma 2 5 30" xfId="7001"/>
    <cellStyle name="Comma 2 5 31" xfId="7002"/>
    <cellStyle name="Comma 2 5 32" xfId="7003"/>
    <cellStyle name="Comma 2 5 33" xfId="7004"/>
    <cellStyle name="Comma 2 5 34" xfId="7005"/>
    <cellStyle name="Comma 2 5 35" xfId="7006"/>
    <cellStyle name="Comma 2 5 36" xfId="7007"/>
    <cellStyle name="Comma 2 5 37" xfId="7008"/>
    <cellStyle name="Comma 2 5 38" xfId="7009"/>
    <cellStyle name="Comma 2 5 39" xfId="7010"/>
    <cellStyle name="Comma 2 5 4" xfId="7011"/>
    <cellStyle name="Comma 2 5 4 10" xfId="7012"/>
    <cellStyle name="Comma 2 5 4 11" xfId="7013"/>
    <cellStyle name="Comma 2 5 4 12" xfId="7014"/>
    <cellStyle name="Comma 2 5 4 13" xfId="7015"/>
    <cellStyle name="Comma 2 5 4 14" xfId="7016"/>
    <cellStyle name="Comma 2 5 4 15" xfId="7017"/>
    <cellStyle name="Comma 2 5 4 16" xfId="7018"/>
    <cellStyle name="Comma 2 5 4 17" xfId="7019"/>
    <cellStyle name="Comma 2 5 4 18" xfId="7020"/>
    <cellStyle name="Comma 2 5 4 19" xfId="7021"/>
    <cellStyle name="Comma 2 5 4 2" xfId="7022"/>
    <cellStyle name="Comma 2 5 4 20" xfId="7023"/>
    <cellStyle name="Comma 2 5 4 21" xfId="7024"/>
    <cellStyle name="Comma 2 5 4 3" xfId="7025"/>
    <cellStyle name="Comma 2 5 4 4" xfId="7026"/>
    <cellStyle name="Comma 2 5 4 5" xfId="7027"/>
    <cellStyle name="Comma 2 5 4 6" xfId="7028"/>
    <cellStyle name="Comma 2 5 4 7" xfId="7029"/>
    <cellStyle name="Comma 2 5 4 8" xfId="7030"/>
    <cellStyle name="Comma 2 5 4 9" xfId="7031"/>
    <cellStyle name="Comma 2 5 40" xfId="7032"/>
    <cellStyle name="Comma 2 5 41" xfId="7033"/>
    <cellStyle name="Comma 2 5 42" xfId="7034"/>
    <cellStyle name="Comma 2 5 43" xfId="7035"/>
    <cellStyle name="Comma 2 5 44" xfId="7036"/>
    <cellStyle name="Comma 2 5 45" xfId="7037"/>
    <cellStyle name="Comma 2 5 46" xfId="7038"/>
    <cellStyle name="Comma 2 5 47" xfId="7039"/>
    <cellStyle name="Comma 2 5 48" xfId="7040"/>
    <cellStyle name="Comma 2 5 49" xfId="7041"/>
    <cellStyle name="Comma 2 5 5" xfId="7042"/>
    <cellStyle name="Comma 2 5 5 10" xfId="7043"/>
    <cellStyle name="Comma 2 5 5 11" xfId="7044"/>
    <cellStyle name="Comma 2 5 5 12" xfId="7045"/>
    <cellStyle name="Comma 2 5 5 13" xfId="7046"/>
    <cellStyle name="Comma 2 5 5 14" xfId="7047"/>
    <cellStyle name="Comma 2 5 5 15" xfId="7048"/>
    <cellStyle name="Comma 2 5 5 16" xfId="7049"/>
    <cellStyle name="Comma 2 5 5 17" xfId="7050"/>
    <cellStyle name="Comma 2 5 5 18" xfId="7051"/>
    <cellStyle name="Comma 2 5 5 19" xfId="7052"/>
    <cellStyle name="Comma 2 5 5 2" xfId="7053"/>
    <cellStyle name="Comma 2 5 5 20" xfId="7054"/>
    <cellStyle name="Comma 2 5 5 21" xfId="7055"/>
    <cellStyle name="Comma 2 5 5 3" xfId="7056"/>
    <cellStyle name="Comma 2 5 5 4" xfId="7057"/>
    <cellStyle name="Comma 2 5 5 5" xfId="7058"/>
    <cellStyle name="Comma 2 5 5 6" xfId="7059"/>
    <cellStyle name="Comma 2 5 5 7" xfId="7060"/>
    <cellStyle name="Comma 2 5 5 8" xfId="7061"/>
    <cellStyle name="Comma 2 5 5 9" xfId="7062"/>
    <cellStyle name="Comma 2 5 50" xfId="7063"/>
    <cellStyle name="Comma 2 5 51" xfId="7064"/>
    <cellStyle name="Comma 2 5 52" xfId="7065"/>
    <cellStyle name="Comma 2 5 6" xfId="7066"/>
    <cellStyle name="Comma 2 5 6 10" xfId="7067"/>
    <cellStyle name="Comma 2 5 6 11" xfId="7068"/>
    <cellStyle name="Comma 2 5 6 12" xfId="7069"/>
    <cellStyle name="Comma 2 5 6 13" xfId="7070"/>
    <cellStyle name="Comma 2 5 6 14" xfId="7071"/>
    <cellStyle name="Comma 2 5 6 15" xfId="7072"/>
    <cellStyle name="Comma 2 5 6 16" xfId="7073"/>
    <cellStyle name="Comma 2 5 6 17" xfId="7074"/>
    <cellStyle name="Comma 2 5 6 18" xfId="7075"/>
    <cellStyle name="Comma 2 5 6 19" xfId="7076"/>
    <cellStyle name="Comma 2 5 6 2" xfId="7077"/>
    <cellStyle name="Comma 2 5 6 20" xfId="7078"/>
    <cellStyle name="Comma 2 5 6 21" xfId="7079"/>
    <cellStyle name="Comma 2 5 6 3" xfId="7080"/>
    <cellStyle name="Comma 2 5 6 4" xfId="7081"/>
    <cellStyle name="Comma 2 5 6 5" xfId="7082"/>
    <cellStyle name="Comma 2 5 6 6" xfId="7083"/>
    <cellStyle name="Comma 2 5 6 7" xfId="7084"/>
    <cellStyle name="Comma 2 5 6 8" xfId="7085"/>
    <cellStyle name="Comma 2 5 6 9" xfId="7086"/>
    <cellStyle name="Comma 2 5 7" xfId="7087"/>
    <cellStyle name="Comma 2 5 7 10" xfId="7088"/>
    <cellStyle name="Comma 2 5 7 11" xfId="7089"/>
    <cellStyle name="Comma 2 5 7 12" xfId="7090"/>
    <cellStyle name="Comma 2 5 7 13" xfId="7091"/>
    <cellStyle name="Comma 2 5 7 14" xfId="7092"/>
    <cellStyle name="Comma 2 5 7 15" xfId="7093"/>
    <cellStyle name="Comma 2 5 7 16" xfId="7094"/>
    <cellStyle name="Comma 2 5 7 17" xfId="7095"/>
    <cellStyle name="Comma 2 5 7 18" xfId="7096"/>
    <cellStyle name="Comma 2 5 7 19" xfId="7097"/>
    <cellStyle name="Comma 2 5 7 2" xfId="7098"/>
    <cellStyle name="Comma 2 5 7 20" xfId="7099"/>
    <cellStyle name="Comma 2 5 7 21" xfId="7100"/>
    <cellStyle name="Comma 2 5 7 3" xfId="7101"/>
    <cellStyle name="Comma 2 5 7 4" xfId="7102"/>
    <cellStyle name="Comma 2 5 7 5" xfId="7103"/>
    <cellStyle name="Comma 2 5 7 6" xfId="7104"/>
    <cellStyle name="Comma 2 5 7 7" xfId="7105"/>
    <cellStyle name="Comma 2 5 7 8" xfId="7106"/>
    <cellStyle name="Comma 2 5 7 9" xfId="7107"/>
    <cellStyle name="Comma 2 5 8" xfId="7108"/>
    <cellStyle name="Comma 2 5 8 10" xfId="7109"/>
    <cellStyle name="Comma 2 5 8 11" xfId="7110"/>
    <cellStyle name="Comma 2 5 8 12" xfId="7111"/>
    <cellStyle name="Comma 2 5 8 13" xfId="7112"/>
    <cellStyle name="Comma 2 5 8 14" xfId="7113"/>
    <cellStyle name="Comma 2 5 8 15" xfId="7114"/>
    <cellStyle name="Comma 2 5 8 16" xfId="7115"/>
    <cellStyle name="Comma 2 5 8 17" xfId="7116"/>
    <cellStyle name="Comma 2 5 8 18" xfId="7117"/>
    <cellStyle name="Comma 2 5 8 19" xfId="7118"/>
    <cellStyle name="Comma 2 5 8 2" xfId="7119"/>
    <cellStyle name="Comma 2 5 8 20" xfId="7120"/>
    <cellStyle name="Comma 2 5 8 21" xfId="7121"/>
    <cellStyle name="Comma 2 5 8 3" xfId="7122"/>
    <cellStyle name="Comma 2 5 8 4" xfId="7123"/>
    <cellStyle name="Comma 2 5 8 5" xfId="7124"/>
    <cellStyle name="Comma 2 5 8 6" xfId="7125"/>
    <cellStyle name="Comma 2 5 8 7" xfId="7126"/>
    <cellStyle name="Comma 2 5 8 8" xfId="7127"/>
    <cellStyle name="Comma 2 5 8 9" xfId="7128"/>
    <cellStyle name="Comma 2 5 9" xfId="7129"/>
    <cellStyle name="Comma 2 5 9 10" xfId="7130"/>
    <cellStyle name="Comma 2 5 9 11" xfId="7131"/>
    <cellStyle name="Comma 2 5 9 12" xfId="7132"/>
    <cellStyle name="Comma 2 5 9 13" xfId="7133"/>
    <cellStyle name="Comma 2 5 9 14" xfId="7134"/>
    <cellStyle name="Comma 2 5 9 15" xfId="7135"/>
    <cellStyle name="Comma 2 5 9 16" xfId="7136"/>
    <cellStyle name="Comma 2 5 9 17" xfId="7137"/>
    <cellStyle name="Comma 2 5 9 18" xfId="7138"/>
    <cellStyle name="Comma 2 5 9 19" xfId="7139"/>
    <cellStyle name="Comma 2 5 9 2" xfId="7140"/>
    <cellStyle name="Comma 2 5 9 20" xfId="7141"/>
    <cellStyle name="Comma 2 5 9 21" xfId="7142"/>
    <cellStyle name="Comma 2 5 9 3" xfId="7143"/>
    <cellStyle name="Comma 2 5 9 4" xfId="7144"/>
    <cellStyle name="Comma 2 5 9 5" xfId="7145"/>
    <cellStyle name="Comma 2 5 9 6" xfId="7146"/>
    <cellStyle name="Comma 2 5 9 7" xfId="7147"/>
    <cellStyle name="Comma 2 5 9 8" xfId="7148"/>
    <cellStyle name="Comma 2 5 9 9" xfId="7149"/>
    <cellStyle name="Comma 2 50" xfId="7150"/>
    <cellStyle name="Comma 2 51" xfId="7151"/>
    <cellStyle name="Comma 2 52" xfId="7152"/>
    <cellStyle name="Comma 2 53" xfId="7153"/>
    <cellStyle name="Comma 2 54" xfId="7154"/>
    <cellStyle name="Comma 2 55" xfId="7155"/>
    <cellStyle name="Comma 2 56" xfId="7156"/>
    <cellStyle name="Comma 2 57" xfId="7157"/>
    <cellStyle name="Comma 2 58" xfId="7158"/>
    <cellStyle name="Comma 2 59" xfId="7159"/>
    <cellStyle name="Comma 2 6" xfId="7160"/>
    <cellStyle name="Comma 2 6 10" xfId="7161"/>
    <cellStyle name="Comma 2 6 11" xfId="7162"/>
    <cellStyle name="Comma 2 6 12" xfId="7163"/>
    <cellStyle name="Comma 2 6 13" xfId="7164"/>
    <cellStyle name="Comma 2 6 14" xfId="7165"/>
    <cellStyle name="Comma 2 6 15" xfId="7166"/>
    <cellStyle name="Comma 2 6 16" xfId="7167"/>
    <cellStyle name="Comma 2 6 17" xfId="7168"/>
    <cellStyle name="Comma 2 6 18" xfId="7169"/>
    <cellStyle name="Comma 2 6 19" xfId="7170"/>
    <cellStyle name="Comma 2 6 2" xfId="7171"/>
    <cellStyle name="Comma 2 6 2 10" xfId="7172"/>
    <cellStyle name="Comma 2 6 2 11" xfId="7173"/>
    <cellStyle name="Comma 2 6 2 12" xfId="7174"/>
    <cellStyle name="Comma 2 6 2 13" xfId="7175"/>
    <cellStyle name="Comma 2 6 2 14" xfId="7176"/>
    <cellStyle name="Comma 2 6 2 15" xfId="7177"/>
    <cellStyle name="Comma 2 6 2 16" xfId="7178"/>
    <cellStyle name="Comma 2 6 2 17" xfId="7179"/>
    <cellStyle name="Comma 2 6 2 18" xfId="7180"/>
    <cellStyle name="Comma 2 6 2 19" xfId="7181"/>
    <cellStyle name="Comma 2 6 2 2" xfId="7182"/>
    <cellStyle name="Comma 2 6 2 20" xfId="7183"/>
    <cellStyle name="Comma 2 6 2 21" xfId="7184"/>
    <cellStyle name="Comma 2 6 2 3" xfId="7185"/>
    <cellStyle name="Comma 2 6 2 4" xfId="7186"/>
    <cellStyle name="Comma 2 6 2 5" xfId="7187"/>
    <cellStyle name="Comma 2 6 2 6" xfId="7188"/>
    <cellStyle name="Comma 2 6 2 7" xfId="7189"/>
    <cellStyle name="Comma 2 6 2 8" xfId="7190"/>
    <cellStyle name="Comma 2 6 2 9" xfId="7191"/>
    <cellStyle name="Comma 2 6 20" xfId="7192"/>
    <cellStyle name="Comma 2 6 21" xfId="7193"/>
    <cellStyle name="Comma 2 6 22" xfId="7194"/>
    <cellStyle name="Comma 2 6 23" xfId="7195"/>
    <cellStyle name="Comma 2 6 24" xfId="7196"/>
    <cellStyle name="Comma 2 6 25" xfId="7197"/>
    <cellStyle name="Comma 2 6 26" xfId="7198"/>
    <cellStyle name="Comma 2 6 27" xfId="7199"/>
    <cellStyle name="Comma 2 6 28" xfId="7200"/>
    <cellStyle name="Comma 2 6 29" xfId="7201"/>
    <cellStyle name="Comma 2 6 3" xfId="7202"/>
    <cellStyle name="Comma 2 6 30" xfId="7203"/>
    <cellStyle name="Comma 2 6 31" xfId="7204"/>
    <cellStyle name="Comma 2 6 32" xfId="7205"/>
    <cellStyle name="Comma 2 6 33" xfId="7206"/>
    <cellStyle name="Comma 2 6 34" xfId="7207"/>
    <cellStyle name="Comma 2 6 35" xfId="7208"/>
    <cellStyle name="Comma 2 6 36" xfId="7209"/>
    <cellStyle name="Comma 2 6 37" xfId="7210"/>
    <cellStyle name="Comma 2 6 38" xfId="7211"/>
    <cellStyle name="Comma 2 6 39" xfId="7212"/>
    <cellStyle name="Comma 2 6 4" xfId="7213"/>
    <cellStyle name="Comma 2 6 40" xfId="7214"/>
    <cellStyle name="Comma 2 6 41" xfId="7215"/>
    <cellStyle name="Comma 2 6 42" xfId="7216"/>
    <cellStyle name="Comma 2 6 43" xfId="7217"/>
    <cellStyle name="Comma 2 6 44" xfId="7218"/>
    <cellStyle name="Comma 2 6 45" xfId="7219"/>
    <cellStyle name="Comma 2 6 46" xfId="7220"/>
    <cellStyle name="Comma 2 6 47" xfId="7221"/>
    <cellStyle name="Comma 2 6 48" xfId="7222"/>
    <cellStyle name="Comma 2 6 49" xfId="7223"/>
    <cellStyle name="Comma 2 6 5" xfId="7224"/>
    <cellStyle name="Comma 2 6 50" xfId="7225"/>
    <cellStyle name="Comma 2 6 51" xfId="7226"/>
    <cellStyle name="Comma 2 6 52" xfId="7227"/>
    <cellStyle name="Comma 2 6 53" xfId="7228"/>
    <cellStyle name="Comma 2 6 6" xfId="7229"/>
    <cellStyle name="Comma 2 6 7" xfId="7230"/>
    <cellStyle name="Comma 2 6 8" xfId="7231"/>
    <cellStyle name="Comma 2 6 9" xfId="7232"/>
    <cellStyle name="Comma 2 60" xfId="7233"/>
    <cellStyle name="Comma 2 61" xfId="7234"/>
    <cellStyle name="Comma 2 62" xfId="7235"/>
    <cellStyle name="Comma 2 7" xfId="7236"/>
    <cellStyle name="Comma 2 7 10" xfId="7237"/>
    <cellStyle name="Comma 2 7 11" xfId="7238"/>
    <cellStyle name="Comma 2 7 12" xfId="7239"/>
    <cellStyle name="Comma 2 7 13" xfId="7240"/>
    <cellStyle name="Comma 2 7 14" xfId="7241"/>
    <cellStyle name="Comma 2 7 15" xfId="7242"/>
    <cellStyle name="Comma 2 7 16" xfId="7243"/>
    <cellStyle name="Comma 2 7 17" xfId="7244"/>
    <cellStyle name="Comma 2 7 18" xfId="7245"/>
    <cellStyle name="Comma 2 7 19" xfId="7246"/>
    <cellStyle name="Comma 2 7 2" xfId="7247"/>
    <cellStyle name="Comma 2 7 2 10" xfId="7248"/>
    <cellStyle name="Comma 2 7 2 11" xfId="7249"/>
    <cellStyle name="Comma 2 7 2 12" xfId="7250"/>
    <cellStyle name="Comma 2 7 2 13" xfId="7251"/>
    <cellStyle name="Comma 2 7 2 14" xfId="7252"/>
    <cellStyle name="Comma 2 7 2 15" xfId="7253"/>
    <cellStyle name="Comma 2 7 2 16" xfId="7254"/>
    <cellStyle name="Comma 2 7 2 17" xfId="7255"/>
    <cellStyle name="Comma 2 7 2 18" xfId="7256"/>
    <cellStyle name="Comma 2 7 2 19" xfId="7257"/>
    <cellStyle name="Comma 2 7 2 2" xfId="7258"/>
    <cellStyle name="Comma 2 7 2 2 10" xfId="7259"/>
    <cellStyle name="Comma 2 7 2 2 11" xfId="7260"/>
    <cellStyle name="Comma 2 7 2 2 12" xfId="7261"/>
    <cellStyle name="Comma 2 7 2 2 13" xfId="7262"/>
    <cellStyle name="Comma 2 7 2 2 14" xfId="7263"/>
    <cellStyle name="Comma 2 7 2 2 15" xfId="7264"/>
    <cellStyle name="Comma 2 7 2 2 16" xfId="7265"/>
    <cellStyle name="Comma 2 7 2 2 17" xfId="7266"/>
    <cellStyle name="Comma 2 7 2 2 18" xfId="7267"/>
    <cellStyle name="Comma 2 7 2 2 19" xfId="7268"/>
    <cellStyle name="Comma 2 7 2 2 2" xfId="7269"/>
    <cellStyle name="Comma 2 7 2 2 20" xfId="7270"/>
    <cellStyle name="Comma 2 7 2 2 21" xfId="7271"/>
    <cellStyle name="Comma 2 7 2 2 3" xfId="7272"/>
    <cellStyle name="Comma 2 7 2 2 4" xfId="7273"/>
    <cellStyle name="Comma 2 7 2 2 5" xfId="7274"/>
    <cellStyle name="Comma 2 7 2 2 6" xfId="7275"/>
    <cellStyle name="Comma 2 7 2 2 7" xfId="7276"/>
    <cellStyle name="Comma 2 7 2 2 8" xfId="7277"/>
    <cellStyle name="Comma 2 7 2 2 9" xfId="7278"/>
    <cellStyle name="Comma 2 7 2 20" xfId="7279"/>
    <cellStyle name="Comma 2 7 2 21" xfId="7280"/>
    <cellStyle name="Comma 2 7 2 22" xfId="7281"/>
    <cellStyle name="Comma 2 7 2 3" xfId="7282"/>
    <cellStyle name="Comma 2 7 2 4" xfId="7283"/>
    <cellStyle name="Comma 2 7 2 5" xfId="7284"/>
    <cellStyle name="Comma 2 7 2 6" xfId="7285"/>
    <cellStyle name="Comma 2 7 2 7" xfId="7286"/>
    <cellStyle name="Comma 2 7 2 8" xfId="7287"/>
    <cellStyle name="Comma 2 7 2 9" xfId="7288"/>
    <cellStyle name="Comma 2 7 20" xfId="7289"/>
    <cellStyle name="Comma 2 7 21" xfId="7290"/>
    <cellStyle name="Comma 2 7 22" xfId="7291"/>
    <cellStyle name="Comma 2 7 23" xfId="7292"/>
    <cellStyle name="Comma 2 7 24" xfId="7293"/>
    <cellStyle name="Comma 2 7 25" xfId="7294"/>
    <cellStyle name="Comma 2 7 26" xfId="7295"/>
    <cellStyle name="Comma 2 7 27" xfId="7296"/>
    <cellStyle name="Comma 2 7 3" xfId="7297"/>
    <cellStyle name="Comma 2 7 3 10" xfId="7298"/>
    <cellStyle name="Comma 2 7 3 11" xfId="7299"/>
    <cellStyle name="Comma 2 7 3 12" xfId="7300"/>
    <cellStyle name="Comma 2 7 3 13" xfId="7301"/>
    <cellStyle name="Comma 2 7 3 14" xfId="7302"/>
    <cellStyle name="Comma 2 7 3 15" xfId="7303"/>
    <cellStyle name="Comma 2 7 3 16" xfId="7304"/>
    <cellStyle name="Comma 2 7 3 17" xfId="7305"/>
    <cellStyle name="Comma 2 7 3 18" xfId="7306"/>
    <cellStyle name="Comma 2 7 3 19" xfId="7307"/>
    <cellStyle name="Comma 2 7 3 2" xfId="7308"/>
    <cellStyle name="Comma 2 7 3 20" xfId="7309"/>
    <cellStyle name="Comma 2 7 3 21" xfId="7310"/>
    <cellStyle name="Comma 2 7 3 3" xfId="7311"/>
    <cellStyle name="Comma 2 7 3 4" xfId="7312"/>
    <cellStyle name="Comma 2 7 3 5" xfId="7313"/>
    <cellStyle name="Comma 2 7 3 6" xfId="7314"/>
    <cellStyle name="Comma 2 7 3 7" xfId="7315"/>
    <cellStyle name="Comma 2 7 3 8" xfId="7316"/>
    <cellStyle name="Comma 2 7 3 9" xfId="7317"/>
    <cellStyle name="Comma 2 7 4" xfId="7318"/>
    <cellStyle name="Comma 2 7 4 10" xfId="7319"/>
    <cellStyle name="Comma 2 7 4 11" xfId="7320"/>
    <cellStyle name="Comma 2 7 4 12" xfId="7321"/>
    <cellStyle name="Comma 2 7 4 13" xfId="7322"/>
    <cellStyle name="Comma 2 7 4 14" xfId="7323"/>
    <cellStyle name="Comma 2 7 4 15" xfId="7324"/>
    <cellStyle name="Comma 2 7 4 16" xfId="7325"/>
    <cellStyle name="Comma 2 7 4 17" xfId="7326"/>
    <cellStyle name="Comma 2 7 4 18" xfId="7327"/>
    <cellStyle name="Comma 2 7 4 19" xfId="7328"/>
    <cellStyle name="Comma 2 7 4 2" xfId="7329"/>
    <cellStyle name="Comma 2 7 4 20" xfId="7330"/>
    <cellStyle name="Comma 2 7 4 21" xfId="7331"/>
    <cellStyle name="Comma 2 7 4 3" xfId="7332"/>
    <cellStyle name="Comma 2 7 4 4" xfId="7333"/>
    <cellStyle name="Comma 2 7 4 5" xfId="7334"/>
    <cellStyle name="Comma 2 7 4 6" xfId="7335"/>
    <cellStyle name="Comma 2 7 4 7" xfId="7336"/>
    <cellStyle name="Comma 2 7 4 8" xfId="7337"/>
    <cellStyle name="Comma 2 7 4 9" xfId="7338"/>
    <cellStyle name="Comma 2 7 5" xfId="7339"/>
    <cellStyle name="Comma 2 7 6" xfId="7340"/>
    <cellStyle name="Comma 2 7 7" xfId="7341"/>
    <cellStyle name="Comma 2 7 8" xfId="7342"/>
    <cellStyle name="Comma 2 7 9" xfId="7343"/>
    <cellStyle name="Comma 2 8" xfId="7344"/>
    <cellStyle name="Comma 2 8 10" xfId="7345"/>
    <cellStyle name="Comma 2 8 11" xfId="7346"/>
    <cellStyle name="Comma 2 8 12" xfId="7347"/>
    <cellStyle name="Comma 2 8 13" xfId="7348"/>
    <cellStyle name="Comma 2 8 14" xfId="7349"/>
    <cellStyle name="Comma 2 8 15" xfId="7350"/>
    <cellStyle name="Comma 2 8 16" xfId="7351"/>
    <cellStyle name="Comma 2 8 17" xfId="7352"/>
    <cellStyle name="Comma 2 8 18" xfId="7353"/>
    <cellStyle name="Comma 2 8 19" xfId="7354"/>
    <cellStyle name="Comma 2 8 2" xfId="7355"/>
    <cellStyle name="Comma 2 8 20" xfId="7356"/>
    <cellStyle name="Comma 2 8 21" xfId="7357"/>
    <cellStyle name="Comma 2 8 3" xfId="7358"/>
    <cellStyle name="Comma 2 8 4" xfId="7359"/>
    <cellStyle name="Comma 2 8 5" xfId="7360"/>
    <cellStyle name="Comma 2 8 6" xfId="7361"/>
    <cellStyle name="Comma 2 8 7" xfId="7362"/>
    <cellStyle name="Comma 2 8 8" xfId="7363"/>
    <cellStyle name="Comma 2 8 9" xfId="7364"/>
    <cellStyle name="Comma 2 9" xfId="7365"/>
    <cellStyle name="Comma 2 9 10" xfId="7366"/>
    <cellStyle name="Comma 2 9 11" xfId="7367"/>
    <cellStyle name="Comma 2 9 12" xfId="7368"/>
    <cellStyle name="Comma 2 9 13" xfId="7369"/>
    <cellStyle name="Comma 2 9 14" xfId="7370"/>
    <cellStyle name="Comma 2 9 15" xfId="7371"/>
    <cellStyle name="Comma 2 9 16" xfId="7372"/>
    <cellStyle name="Comma 2 9 17" xfId="7373"/>
    <cellStyle name="Comma 2 9 18" xfId="7374"/>
    <cellStyle name="Comma 2 9 19" xfId="7375"/>
    <cellStyle name="Comma 2 9 2" xfId="7376"/>
    <cellStyle name="Comma 2 9 20" xfId="7377"/>
    <cellStyle name="Comma 2 9 21" xfId="7378"/>
    <cellStyle name="Comma 2 9 3" xfId="7379"/>
    <cellStyle name="Comma 2 9 4" xfId="7380"/>
    <cellStyle name="Comma 2 9 5" xfId="7381"/>
    <cellStyle name="Comma 2 9 6" xfId="7382"/>
    <cellStyle name="Comma 2 9 7" xfId="7383"/>
    <cellStyle name="Comma 2 9 8" xfId="7384"/>
    <cellStyle name="Comma 2 9 9" xfId="7385"/>
    <cellStyle name="Comma 20" xfId="7386"/>
    <cellStyle name="Comma 20 10" xfId="7387"/>
    <cellStyle name="Comma 20 11" xfId="7388"/>
    <cellStyle name="Comma 20 12" xfId="7389"/>
    <cellStyle name="Comma 20 13" xfId="7390"/>
    <cellStyle name="Comma 20 14" xfId="7391"/>
    <cellStyle name="Comma 20 15" xfId="7392"/>
    <cellStyle name="Comma 20 16" xfId="7393"/>
    <cellStyle name="Comma 20 17" xfId="7394"/>
    <cellStyle name="Comma 20 18" xfId="7395"/>
    <cellStyle name="Comma 20 19" xfId="7396"/>
    <cellStyle name="Comma 20 2" xfId="7397"/>
    <cellStyle name="Comma 20 20" xfId="7398"/>
    <cellStyle name="Comma 20 21" xfId="7399"/>
    <cellStyle name="Comma 20 3" xfId="7400"/>
    <cellStyle name="Comma 20 4" xfId="7401"/>
    <cellStyle name="Comma 20 5" xfId="7402"/>
    <cellStyle name="Comma 20 6" xfId="7403"/>
    <cellStyle name="Comma 20 7" xfId="7404"/>
    <cellStyle name="Comma 20 8" xfId="7405"/>
    <cellStyle name="Comma 20 9" xfId="7406"/>
    <cellStyle name="Comma 200" xfId="7407"/>
    <cellStyle name="Comma 201" xfId="7408"/>
    <cellStyle name="Comma 202" xfId="7409"/>
    <cellStyle name="Comma 203" xfId="7410"/>
    <cellStyle name="Comma 204" xfId="7411"/>
    <cellStyle name="Comma 205" xfId="7412"/>
    <cellStyle name="Comma 206" xfId="7413"/>
    <cellStyle name="Comma 207" xfId="7414"/>
    <cellStyle name="Comma 208" xfId="7415"/>
    <cellStyle name="Comma 209" xfId="7416"/>
    <cellStyle name="Comma 21" xfId="7417"/>
    <cellStyle name="Comma 21 10" xfId="7418"/>
    <cellStyle name="Comma 21 11" xfId="7419"/>
    <cellStyle name="Comma 21 12" xfId="7420"/>
    <cellStyle name="Comma 21 13" xfId="7421"/>
    <cellStyle name="Comma 21 14" xfId="7422"/>
    <cellStyle name="Comma 21 15" xfId="7423"/>
    <cellStyle name="Comma 21 16" xfId="7424"/>
    <cellStyle name="Comma 21 17" xfId="7425"/>
    <cellStyle name="Comma 21 18" xfId="7426"/>
    <cellStyle name="Comma 21 19" xfId="7427"/>
    <cellStyle name="Comma 21 2" xfId="7428"/>
    <cellStyle name="Comma 21 20" xfId="7429"/>
    <cellStyle name="Comma 21 21" xfId="7430"/>
    <cellStyle name="Comma 21 3" xfId="7431"/>
    <cellStyle name="Comma 21 4" xfId="7432"/>
    <cellStyle name="Comma 21 5" xfId="7433"/>
    <cellStyle name="Comma 21 6" xfId="7434"/>
    <cellStyle name="Comma 21 7" xfId="7435"/>
    <cellStyle name="Comma 21 8" xfId="7436"/>
    <cellStyle name="Comma 21 9" xfId="7437"/>
    <cellStyle name="Comma 210" xfId="7438"/>
    <cellStyle name="Comma 211" xfId="7439"/>
    <cellStyle name="Comma 212" xfId="7440"/>
    <cellStyle name="Comma 213" xfId="7441"/>
    <cellStyle name="Comma 214" xfId="7442"/>
    <cellStyle name="Comma 215" xfId="7443"/>
    <cellStyle name="Comma 216" xfId="7444"/>
    <cellStyle name="Comma 217" xfId="7445"/>
    <cellStyle name="Comma 218" xfId="7446"/>
    <cellStyle name="Comma 219" xfId="7447"/>
    <cellStyle name="Comma 22" xfId="7448"/>
    <cellStyle name="Comma 22 10" xfId="7449"/>
    <cellStyle name="Comma 22 11" xfId="7450"/>
    <cellStyle name="Comma 22 12" xfId="7451"/>
    <cellStyle name="Comma 22 13" xfId="7452"/>
    <cellStyle name="Comma 22 14" xfId="7453"/>
    <cellStyle name="Comma 22 15" xfId="7454"/>
    <cellStyle name="Comma 22 16" xfId="7455"/>
    <cellStyle name="Comma 22 17" xfId="7456"/>
    <cellStyle name="Comma 22 18" xfId="7457"/>
    <cellStyle name="Comma 22 19" xfId="7458"/>
    <cellStyle name="Comma 22 2" xfId="7459"/>
    <cellStyle name="Comma 22 2 10" xfId="7460"/>
    <cellStyle name="Comma 22 2 11" xfId="7461"/>
    <cellStyle name="Comma 22 2 12" xfId="7462"/>
    <cellStyle name="Comma 22 2 13" xfId="7463"/>
    <cellStyle name="Comma 22 2 14" xfId="7464"/>
    <cellStyle name="Comma 22 2 15" xfId="7465"/>
    <cellStyle name="Comma 22 2 16" xfId="7466"/>
    <cellStyle name="Comma 22 2 17" xfId="7467"/>
    <cellStyle name="Comma 22 2 18" xfId="7468"/>
    <cellStyle name="Comma 22 2 19" xfId="7469"/>
    <cellStyle name="Comma 22 2 2" xfId="7470"/>
    <cellStyle name="Comma 22 2 20" xfId="7471"/>
    <cellStyle name="Comma 22 2 21" xfId="7472"/>
    <cellStyle name="Comma 22 2 3" xfId="7473"/>
    <cellStyle name="Comma 22 2 4" xfId="7474"/>
    <cellStyle name="Comma 22 2 5" xfId="7475"/>
    <cellStyle name="Comma 22 2 6" xfId="7476"/>
    <cellStyle name="Comma 22 2 7" xfId="7477"/>
    <cellStyle name="Comma 22 2 8" xfId="7478"/>
    <cellStyle name="Comma 22 2 9" xfId="7479"/>
    <cellStyle name="Comma 22 20" xfId="7480"/>
    <cellStyle name="Comma 22 21" xfId="7481"/>
    <cellStyle name="Comma 22 22" xfId="7482"/>
    <cellStyle name="Comma 22 3" xfId="7483"/>
    <cellStyle name="Comma 22 4" xfId="7484"/>
    <cellStyle name="Comma 22 5" xfId="7485"/>
    <cellStyle name="Comma 22 6" xfId="7486"/>
    <cellStyle name="Comma 22 7" xfId="7487"/>
    <cellStyle name="Comma 22 8" xfId="7488"/>
    <cellStyle name="Comma 22 9" xfId="7489"/>
    <cellStyle name="Comma 220" xfId="7490"/>
    <cellStyle name="Comma 221" xfId="7491"/>
    <cellStyle name="Comma 222" xfId="7492"/>
    <cellStyle name="Comma 223" xfId="7493"/>
    <cellStyle name="Comma 224" xfId="7494"/>
    <cellStyle name="Comma 225" xfId="7495"/>
    <cellStyle name="Comma 226" xfId="7496"/>
    <cellStyle name="Comma 227" xfId="7497"/>
    <cellStyle name="Comma 228" xfId="7498"/>
    <cellStyle name="Comma 229" xfId="7499"/>
    <cellStyle name="Comma 23" xfId="7500"/>
    <cellStyle name="Comma 23 10" xfId="7501"/>
    <cellStyle name="Comma 23 11" xfId="7502"/>
    <cellStyle name="Comma 23 12" xfId="7503"/>
    <cellStyle name="Comma 23 13" xfId="7504"/>
    <cellStyle name="Comma 23 14" xfId="7505"/>
    <cellStyle name="Comma 23 15" xfId="7506"/>
    <cellStyle name="Comma 23 16" xfId="7507"/>
    <cellStyle name="Comma 23 17" xfId="7508"/>
    <cellStyle name="Comma 23 18" xfId="7509"/>
    <cellStyle name="Comma 23 19" xfId="7510"/>
    <cellStyle name="Comma 23 2" xfId="7511"/>
    <cellStyle name="Comma 23 20" xfId="7512"/>
    <cellStyle name="Comma 23 21" xfId="7513"/>
    <cellStyle name="Comma 23 3" xfId="7514"/>
    <cellStyle name="Comma 23 4" xfId="7515"/>
    <cellStyle name="Comma 23 5" xfId="7516"/>
    <cellStyle name="Comma 23 6" xfId="7517"/>
    <cellStyle name="Comma 23 7" xfId="7518"/>
    <cellStyle name="Comma 23 8" xfId="7519"/>
    <cellStyle name="Comma 23 9" xfId="7520"/>
    <cellStyle name="Comma 230" xfId="7521"/>
    <cellStyle name="Comma 231" xfId="7522"/>
    <cellStyle name="Comma 232" xfId="7523"/>
    <cellStyle name="Comma 233" xfId="7524"/>
    <cellStyle name="Comma 234" xfId="7525"/>
    <cellStyle name="Comma 235" xfId="7526"/>
    <cellStyle name="Comma 236" xfId="7527"/>
    <cellStyle name="Comma 237" xfId="7528"/>
    <cellStyle name="Comma 238" xfId="7529"/>
    <cellStyle name="Comma 239" xfId="7530"/>
    <cellStyle name="Comma 24" xfId="7531"/>
    <cellStyle name="Comma 24 10" xfId="7532"/>
    <cellStyle name="Comma 24 11" xfId="7533"/>
    <cellStyle name="Comma 24 12" xfId="7534"/>
    <cellStyle name="Comma 24 13" xfId="7535"/>
    <cellStyle name="Comma 24 14" xfId="7536"/>
    <cellStyle name="Comma 24 15" xfId="7537"/>
    <cellStyle name="Comma 24 16" xfId="7538"/>
    <cellStyle name="Comma 24 17" xfId="7539"/>
    <cellStyle name="Comma 24 18" xfId="7540"/>
    <cellStyle name="Comma 24 19" xfId="7541"/>
    <cellStyle name="Comma 24 2" xfId="7542"/>
    <cellStyle name="Comma 24 20" xfId="7543"/>
    <cellStyle name="Comma 24 21" xfId="7544"/>
    <cellStyle name="Comma 24 3" xfId="7545"/>
    <cellStyle name="Comma 24 4" xfId="7546"/>
    <cellStyle name="Comma 24 5" xfId="7547"/>
    <cellStyle name="Comma 24 6" xfId="7548"/>
    <cellStyle name="Comma 24 7" xfId="7549"/>
    <cellStyle name="Comma 24 8" xfId="7550"/>
    <cellStyle name="Comma 24 9" xfId="7551"/>
    <cellStyle name="Comma 240" xfId="7552"/>
    <cellStyle name="Comma 241" xfId="7553"/>
    <cellStyle name="Comma 242" xfId="7554"/>
    <cellStyle name="Comma 243" xfId="7555"/>
    <cellStyle name="Comma 244" xfId="7556"/>
    <cellStyle name="Comma 245" xfId="7557"/>
    <cellStyle name="Comma 246" xfId="7558"/>
    <cellStyle name="Comma 247" xfId="7559"/>
    <cellStyle name="Comma 248" xfId="7560"/>
    <cellStyle name="Comma 248 2" xfId="7561"/>
    <cellStyle name="Comma 248 2 2" xfId="7562"/>
    <cellStyle name="Comma 248 3" xfId="7563"/>
    <cellStyle name="Comma 249" xfId="7564"/>
    <cellStyle name="Comma 25" xfId="7565"/>
    <cellStyle name="Comma 25 10" xfId="7566"/>
    <cellStyle name="Comma 25 11" xfId="7567"/>
    <cellStyle name="Comma 25 12" xfId="7568"/>
    <cellStyle name="Comma 25 13" xfId="7569"/>
    <cellStyle name="Comma 25 14" xfId="7570"/>
    <cellStyle name="Comma 25 15" xfId="7571"/>
    <cellStyle name="Comma 25 16" xfId="7572"/>
    <cellStyle name="Comma 25 17" xfId="7573"/>
    <cellStyle name="Comma 25 18" xfId="7574"/>
    <cellStyle name="Comma 25 19" xfId="7575"/>
    <cellStyle name="Comma 25 2" xfId="7576"/>
    <cellStyle name="Comma 25 2 10" xfId="7577"/>
    <cellStyle name="Comma 25 2 11" xfId="7578"/>
    <cellStyle name="Comma 25 2 12" xfId="7579"/>
    <cellStyle name="Comma 25 2 13" xfId="7580"/>
    <cellStyle name="Comma 25 2 14" xfId="7581"/>
    <cellStyle name="Comma 25 2 15" xfId="7582"/>
    <cellStyle name="Comma 25 2 16" xfId="7583"/>
    <cellStyle name="Comma 25 2 17" xfId="7584"/>
    <cellStyle name="Comma 25 2 18" xfId="7585"/>
    <cellStyle name="Comma 25 2 19" xfId="7586"/>
    <cellStyle name="Comma 25 2 2" xfId="7587"/>
    <cellStyle name="Comma 25 2 20" xfId="7588"/>
    <cellStyle name="Comma 25 2 21" xfId="7589"/>
    <cellStyle name="Comma 25 2 3" xfId="7590"/>
    <cellStyle name="Comma 25 2 4" xfId="7591"/>
    <cellStyle name="Comma 25 2 5" xfId="7592"/>
    <cellStyle name="Comma 25 2 6" xfId="7593"/>
    <cellStyle name="Comma 25 2 7" xfId="7594"/>
    <cellStyle name="Comma 25 2 8" xfId="7595"/>
    <cellStyle name="Comma 25 2 9" xfId="7596"/>
    <cellStyle name="Comma 25 20" xfId="7597"/>
    <cellStyle name="Comma 25 21" xfId="7598"/>
    <cellStyle name="Comma 25 22" xfId="7599"/>
    <cellStyle name="Comma 25 3" xfId="7600"/>
    <cellStyle name="Comma 25 4" xfId="7601"/>
    <cellStyle name="Comma 25 5" xfId="7602"/>
    <cellStyle name="Comma 25 6" xfId="7603"/>
    <cellStyle name="Comma 25 7" xfId="7604"/>
    <cellStyle name="Comma 25 8" xfId="7605"/>
    <cellStyle name="Comma 25 9" xfId="7606"/>
    <cellStyle name="Comma 250" xfId="7607"/>
    <cellStyle name="Comma 251" xfId="7608"/>
    <cellStyle name="Comma 252" xfId="7609"/>
    <cellStyle name="Comma 253" xfId="7610"/>
    <cellStyle name="Comma 254" xfId="7611"/>
    <cellStyle name="Comma 255" xfId="7612"/>
    <cellStyle name="Comma 256" xfId="7613"/>
    <cellStyle name="Comma 257" xfId="7614"/>
    <cellStyle name="Comma 258" xfId="7615"/>
    <cellStyle name="Comma 259" xfId="7616"/>
    <cellStyle name="Comma 26" xfId="7617"/>
    <cellStyle name="Comma 26 10" xfId="7618"/>
    <cellStyle name="Comma 26 11" xfId="7619"/>
    <cellStyle name="Comma 26 12" xfId="7620"/>
    <cellStyle name="Comma 26 13" xfId="7621"/>
    <cellStyle name="Comma 26 14" xfId="7622"/>
    <cellStyle name="Comma 26 15" xfId="7623"/>
    <cellStyle name="Comma 26 16" xfId="7624"/>
    <cellStyle name="Comma 26 17" xfId="7625"/>
    <cellStyle name="Comma 26 18" xfId="7626"/>
    <cellStyle name="Comma 26 19" xfId="7627"/>
    <cellStyle name="Comma 26 2" xfId="7628"/>
    <cellStyle name="Comma 26 2 10" xfId="7629"/>
    <cellStyle name="Comma 26 2 11" xfId="7630"/>
    <cellStyle name="Comma 26 2 12" xfId="7631"/>
    <cellStyle name="Comma 26 2 13" xfId="7632"/>
    <cellStyle name="Comma 26 2 14" xfId="7633"/>
    <cellStyle name="Comma 26 2 15" xfId="7634"/>
    <cellStyle name="Comma 26 2 16" xfId="7635"/>
    <cellStyle name="Comma 26 2 17" xfId="7636"/>
    <cellStyle name="Comma 26 2 18" xfId="7637"/>
    <cellStyle name="Comma 26 2 19" xfId="7638"/>
    <cellStyle name="Comma 26 2 2" xfId="7639"/>
    <cellStyle name="Comma 26 2 20" xfId="7640"/>
    <cellStyle name="Comma 26 2 21" xfId="7641"/>
    <cellStyle name="Comma 26 2 3" xfId="7642"/>
    <cellStyle name="Comma 26 2 4" xfId="7643"/>
    <cellStyle name="Comma 26 2 5" xfId="7644"/>
    <cellStyle name="Comma 26 2 6" xfId="7645"/>
    <cellStyle name="Comma 26 2 7" xfId="7646"/>
    <cellStyle name="Comma 26 2 8" xfId="7647"/>
    <cellStyle name="Comma 26 2 9" xfId="7648"/>
    <cellStyle name="Comma 26 20" xfId="7649"/>
    <cellStyle name="Comma 26 21" xfId="7650"/>
    <cellStyle name="Comma 26 22" xfId="7651"/>
    <cellStyle name="Comma 26 3" xfId="7652"/>
    <cellStyle name="Comma 26 4" xfId="7653"/>
    <cellStyle name="Comma 26 5" xfId="7654"/>
    <cellStyle name="Comma 26 6" xfId="7655"/>
    <cellStyle name="Comma 26 7" xfId="7656"/>
    <cellStyle name="Comma 26 8" xfId="7657"/>
    <cellStyle name="Comma 26 9" xfId="7658"/>
    <cellStyle name="Comma 260" xfId="7659"/>
    <cellStyle name="Comma 261" xfId="7660"/>
    <cellStyle name="Comma 262" xfId="7661"/>
    <cellStyle name="Comma 263" xfId="7662"/>
    <cellStyle name="Comma 264" xfId="7663"/>
    <cellStyle name="Comma 265" xfId="7664"/>
    <cellStyle name="Comma 266" xfId="7665"/>
    <cellStyle name="Comma 267" xfId="7666"/>
    <cellStyle name="Comma 268" xfId="7667"/>
    <cellStyle name="Comma 269" xfId="7668"/>
    <cellStyle name="Comma 269 2" xfId="7669"/>
    <cellStyle name="Comma 27" xfId="7670"/>
    <cellStyle name="Comma 27 10" xfId="7671"/>
    <cellStyle name="Comma 27 11" xfId="7672"/>
    <cellStyle name="Comma 27 12" xfId="7673"/>
    <cellStyle name="Comma 27 13" xfId="7674"/>
    <cellStyle name="Comma 27 14" xfId="7675"/>
    <cellStyle name="Comma 27 15" xfId="7676"/>
    <cellStyle name="Comma 27 16" xfId="7677"/>
    <cellStyle name="Comma 27 17" xfId="7678"/>
    <cellStyle name="Comma 27 18" xfId="7679"/>
    <cellStyle name="Comma 27 19" xfId="7680"/>
    <cellStyle name="Comma 27 2" xfId="7681"/>
    <cellStyle name="Comma 27 2 10" xfId="7682"/>
    <cellStyle name="Comma 27 2 11" xfId="7683"/>
    <cellStyle name="Comma 27 2 12" xfId="7684"/>
    <cellStyle name="Comma 27 2 13" xfId="7685"/>
    <cellStyle name="Comma 27 2 14" xfId="7686"/>
    <cellStyle name="Comma 27 2 15" xfId="7687"/>
    <cellStyle name="Comma 27 2 16" xfId="7688"/>
    <cellStyle name="Comma 27 2 17" xfId="7689"/>
    <cellStyle name="Comma 27 2 18" xfId="7690"/>
    <cellStyle name="Comma 27 2 19" xfId="7691"/>
    <cellStyle name="Comma 27 2 2" xfId="7692"/>
    <cellStyle name="Comma 27 2 20" xfId="7693"/>
    <cellStyle name="Comma 27 2 21" xfId="7694"/>
    <cellStyle name="Comma 27 2 3" xfId="7695"/>
    <cellStyle name="Comma 27 2 4" xfId="7696"/>
    <cellStyle name="Comma 27 2 5" xfId="7697"/>
    <cellStyle name="Comma 27 2 6" xfId="7698"/>
    <cellStyle name="Comma 27 2 7" xfId="7699"/>
    <cellStyle name="Comma 27 2 8" xfId="7700"/>
    <cellStyle name="Comma 27 2 9" xfId="7701"/>
    <cellStyle name="Comma 27 20" xfId="7702"/>
    <cellStyle name="Comma 27 21" xfId="7703"/>
    <cellStyle name="Comma 27 22" xfId="7704"/>
    <cellStyle name="Comma 27 3" xfId="7705"/>
    <cellStyle name="Comma 27 4" xfId="7706"/>
    <cellStyle name="Comma 27 5" xfId="7707"/>
    <cellStyle name="Comma 27 6" xfId="7708"/>
    <cellStyle name="Comma 27 7" xfId="7709"/>
    <cellStyle name="Comma 27 8" xfId="7710"/>
    <cellStyle name="Comma 27 9" xfId="7711"/>
    <cellStyle name="Comma 270" xfId="7712"/>
    <cellStyle name="Comma 270 2" xfId="7713"/>
    <cellStyle name="Comma 271" xfId="7714"/>
    <cellStyle name="Comma 272" xfId="7715"/>
    <cellStyle name="Comma 273" xfId="7716"/>
    <cellStyle name="Comma 274" xfId="7717"/>
    <cellStyle name="Comma 275" xfId="7718"/>
    <cellStyle name="Comma 276" xfId="7719"/>
    <cellStyle name="Comma 277" xfId="7720"/>
    <cellStyle name="Comma 278" xfId="7721"/>
    <cellStyle name="Comma 279" xfId="7722"/>
    <cellStyle name="Comma 28" xfId="7723"/>
    <cellStyle name="Comma 28 10" xfId="7724"/>
    <cellStyle name="Comma 28 11" xfId="7725"/>
    <cellStyle name="Comma 28 12" xfId="7726"/>
    <cellStyle name="Comma 28 13" xfId="7727"/>
    <cellStyle name="Comma 28 14" xfId="7728"/>
    <cellStyle name="Comma 28 15" xfId="7729"/>
    <cellStyle name="Comma 28 16" xfId="7730"/>
    <cellStyle name="Comma 28 17" xfId="7731"/>
    <cellStyle name="Comma 28 18" xfId="7732"/>
    <cellStyle name="Comma 28 19" xfId="7733"/>
    <cellStyle name="Comma 28 2" xfId="7734"/>
    <cellStyle name="Comma 28 20" xfId="7735"/>
    <cellStyle name="Comma 28 21" xfId="7736"/>
    <cellStyle name="Comma 28 3" xfId="7737"/>
    <cellStyle name="Comma 28 4" xfId="7738"/>
    <cellStyle name="Comma 28 5" xfId="7739"/>
    <cellStyle name="Comma 28 6" xfId="7740"/>
    <cellStyle name="Comma 28 7" xfId="7741"/>
    <cellStyle name="Comma 28 8" xfId="7742"/>
    <cellStyle name="Comma 28 9" xfId="7743"/>
    <cellStyle name="Comma 280" xfId="7744"/>
    <cellStyle name="Comma 281" xfId="7745"/>
    <cellStyle name="Comma 282" xfId="7746"/>
    <cellStyle name="Comma 283" xfId="7747"/>
    <cellStyle name="Comma 284" xfId="7748"/>
    <cellStyle name="Comma 285" xfId="7749"/>
    <cellStyle name="Comma 286" xfId="7750"/>
    <cellStyle name="Comma 287" xfId="7751"/>
    <cellStyle name="Comma 288" xfId="7752"/>
    <cellStyle name="Comma 289" xfId="7753"/>
    <cellStyle name="Comma 29" xfId="7754"/>
    <cellStyle name="Comma 29 10" xfId="7755"/>
    <cellStyle name="Comma 29 11" xfId="7756"/>
    <cellStyle name="Comma 29 12" xfId="7757"/>
    <cellStyle name="Comma 29 13" xfId="7758"/>
    <cellStyle name="Comma 29 14" xfId="7759"/>
    <cellStyle name="Comma 29 15" xfId="7760"/>
    <cellStyle name="Comma 29 16" xfId="7761"/>
    <cellStyle name="Comma 29 17" xfId="7762"/>
    <cellStyle name="Comma 29 18" xfId="7763"/>
    <cellStyle name="Comma 29 19" xfId="7764"/>
    <cellStyle name="Comma 29 2" xfId="7765"/>
    <cellStyle name="Comma 29 20" xfId="7766"/>
    <cellStyle name="Comma 29 21" xfId="7767"/>
    <cellStyle name="Comma 29 3" xfId="7768"/>
    <cellStyle name="Comma 29 4" xfId="7769"/>
    <cellStyle name="Comma 29 5" xfId="7770"/>
    <cellStyle name="Comma 29 6" xfId="7771"/>
    <cellStyle name="Comma 29 7" xfId="7772"/>
    <cellStyle name="Comma 29 8" xfId="7773"/>
    <cellStyle name="Comma 29 9" xfId="7774"/>
    <cellStyle name="Comma 290" xfId="7775"/>
    <cellStyle name="Comma 291" xfId="7776"/>
    <cellStyle name="Comma 292" xfId="7777"/>
    <cellStyle name="Comma 293" xfId="7778"/>
    <cellStyle name="Comma 294" xfId="7779"/>
    <cellStyle name="Comma 295" xfId="7780"/>
    <cellStyle name="Comma 296" xfId="7781"/>
    <cellStyle name="Comma 297" xfId="7782"/>
    <cellStyle name="Comma 297 2" xfId="7783"/>
    <cellStyle name="Comma 298" xfId="7784"/>
    <cellStyle name="Comma 298 2" xfId="7785"/>
    <cellStyle name="Comma 299" xfId="7786"/>
    <cellStyle name="Comma 3" xfId="7787"/>
    <cellStyle name="Comma 3 10" xfId="7788"/>
    <cellStyle name="Comma 3 10 2" xfId="7789"/>
    <cellStyle name="Comma 3 11" xfId="7790"/>
    <cellStyle name="Comma 3 12" xfId="7791"/>
    <cellStyle name="Comma 3 13" xfId="7792"/>
    <cellStyle name="Comma 3 14" xfId="7793"/>
    <cellStyle name="Comma 3 15" xfId="7794"/>
    <cellStyle name="Comma 3 16" xfId="7795"/>
    <cellStyle name="Comma 3 17" xfId="7796"/>
    <cellStyle name="Comma 3 18" xfId="7797"/>
    <cellStyle name="Comma 3 19" xfId="7798"/>
    <cellStyle name="Comma 3 2" xfId="7799"/>
    <cellStyle name="Comma 3 2 10" xfId="7800"/>
    <cellStyle name="Comma 3 2 11" xfId="7801"/>
    <cellStyle name="Comma 3 2 12" xfId="7802"/>
    <cellStyle name="Comma 3 2 13" xfId="7803"/>
    <cellStyle name="Comma 3 2 14" xfId="7804"/>
    <cellStyle name="Comma 3 2 15" xfId="7805"/>
    <cellStyle name="Comma 3 2 16" xfId="7806"/>
    <cellStyle name="Comma 3 2 17" xfId="7807"/>
    <cellStyle name="Comma 3 2 18" xfId="7808"/>
    <cellStyle name="Comma 3 2 19" xfId="7809"/>
    <cellStyle name="Comma 3 2 2" xfId="7810"/>
    <cellStyle name="Comma 3 2 2 2" xfId="7811"/>
    <cellStyle name="Comma 3 2 2 2 2" xfId="7812"/>
    <cellStyle name="Comma 3 2 2 3" xfId="7813"/>
    <cellStyle name="Comma 3 2 2 4" xfId="7814"/>
    <cellStyle name="Comma 3 2 20" xfId="7815"/>
    <cellStyle name="Comma 3 2 21" xfId="7816"/>
    <cellStyle name="Comma 3 2 22" xfId="7817"/>
    <cellStyle name="Comma 3 2 3" xfId="7818"/>
    <cellStyle name="Comma 3 2 3 2" xfId="7819"/>
    <cellStyle name="Comma 3 2 3 2 2" xfId="7820"/>
    <cellStyle name="Comma 3 2 3 3" xfId="7821"/>
    <cellStyle name="Comma 3 2 3 4" xfId="7822"/>
    <cellStyle name="Comma 3 2 4" xfId="7823"/>
    <cellStyle name="Comma 3 2 4 2" xfId="7824"/>
    <cellStyle name="Comma 3 2 4 2 2" xfId="7825"/>
    <cellStyle name="Comma 3 2 4 3" xfId="7826"/>
    <cellStyle name="Comma 3 2 4 4" xfId="7827"/>
    <cellStyle name="Comma 3 2 5" xfId="7828"/>
    <cellStyle name="Comma 3 2 5 2" xfId="7829"/>
    <cellStyle name="Comma 3 2 5 3" xfId="7830"/>
    <cellStyle name="Comma 3 2 6" xfId="7831"/>
    <cellStyle name="Comma 3 2 6 2" xfId="7832"/>
    <cellStyle name="Comma 3 2 7" xfId="7833"/>
    <cellStyle name="Comma 3 2 8" xfId="7834"/>
    <cellStyle name="Comma 3 2 9" xfId="7835"/>
    <cellStyle name="Comma 3 20" xfId="7836"/>
    <cellStyle name="Comma 3 21" xfId="7837"/>
    <cellStyle name="Comma 3 22" xfId="7838"/>
    <cellStyle name="Comma 3 23" xfId="7839"/>
    <cellStyle name="Comma 3 24" xfId="7840"/>
    <cellStyle name="Comma 3 25" xfId="7841"/>
    <cellStyle name="Comma 3 26" xfId="7842"/>
    <cellStyle name="Comma 3 27" xfId="7843"/>
    <cellStyle name="Comma 3 28" xfId="7844"/>
    <cellStyle name="Comma 3 29" xfId="7845"/>
    <cellStyle name="Comma 3 3" xfId="7846"/>
    <cellStyle name="Comma 3 3 2" xfId="7847"/>
    <cellStyle name="Comma 3 3 2 2" xfId="7848"/>
    <cellStyle name="Comma 3 3 2 3" xfId="7849"/>
    <cellStyle name="Comma 3 3 3" xfId="7850"/>
    <cellStyle name="Comma 3 30" xfId="7851"/>
    <cellStyle name="Comma 3 31" xfId="7852"/>
    <cellStyle name="Comma 3 32" xfId="7853"/>
    <cellStyle name="Comma 3 33" xfId="7854"/>
    <cellStyle name="Comma 3 34" xfId="7855"/>
    <cellStyle name="Comma 3 35" xfId="7856"/>
    <cellStyle name="Comma 3 36" xfId="7857"/>
    <cellStyle name="Comma 3 37" xfId="7858"/>
    <cellStyle name="Comma 3 38" xfId="7859"/>
    <cellStyle name="Comma 3 39" xfId="7860"/>
    <cellStyle name="Comma 3 4" xfId="7861"/>
    <cellStyle name="Comma 3 4 2" xfId="7862"/>
    <cellStyle name="Comma 3 4 2 2" xfId="7863"/>
    <cellStyle name="Comma 3 4 2 3" xfId="7864"/>
    <cellStyle name="Comma 3 4 3" xfId="7865"/>
    <cellStyle name="Comma 3 4 4" xfId="7866"/>
    <cellStyle name="Comma 3 40" xfId="7867"/>
    <cellStyle name="Comma 3 41" xfId="7868"/>
    <cellStyle name="Comma 3 42" xfId="7869"/>
    <cellStyle name="Comma 3 43" xfId="7870"/>
    <cellStyle name="Comma 3 44" xfId="7871"/>
    <cellStyle name="Comma 3 45" xfId="7872"/>
    <cellStyle name="Comma 3 46" xfId="7873"/>
    <cellStyle name="Comma 3 47" xfId="7874"/>
    <cellStyle name="Comma 3 48" xfId="7875"/>
    <cellStyle name="Comma 3 49" xfId="7876"/>
    <cellStyle name="Comma 3 5" xfId="7877"/>
    <cellStyle name="Comma 3 5 2" xfId="7878"/>
    <cellStyle name="Comma 3 5 2 2" xfId="7879"/>
    <cellStyle name="Comma 3 5 3" xfId="7880"/>
    <cellStyle name="Comma 3 5 4" xfId="7881"/>
    <cellStyle name="Comma 3 50" xfId="7882"/>
    <cellStyle name="Comma 3 51" xfId="7883"/>
    <cellStyle name="Comma 3 52" xfId="7884"/>
    <cellStyle name="Comma 3 52 2" xfId="7885"/>
    <cellStyle name="Comma 3 52 2 2" xfId="7886"/>
    <cellStyle name="Comma 3 52 3" xfId="7887"/>
    <cellStyle name="Comma 3 53" xfId="7888"/>
    <cellStyle name="Comma 3 54" xfId="7889"/>
    <cellStyle name="Comma 3 55" xfId="7890"/>
    <cellStyle name="Comma 3 6" xfId="7891"/>
    <cellStyle name="Comma 3 6 2" xfId="7892"/>
    <cellStyle name="Comma 3 6 2 2" xfId="7893"/>
    <cellStyle name="Comma 3 6 3" xfId="7894"/>
    <cellStyle name="Comma 3 6 4" xfId="7895"/>
    <cellStyle name="Comma 3 7" xfId="7896"/>
    <cellStyle name="Comma 3 7 2" xfId="7897"/>
    <cellStyle name="Comma 3 7 2 2" xfId="7898"/>
    <cellStyle name="Comma 3 7 3" xfId="7899"/>
    <cellStyle name="Comma 3 7 4" xfId="7900"/>
    <cellStyle name="Comma 3 8" xfId="7901"/>
    <cellStyle name="Comma 3 8 2" xfId="7902"/>
    <cellStyle name="Comma 3 8 3" xfId="7903"/>
    <cellStyle name="Comma 3 9" xfId="7904"/>
    <cellStyle name="Comma 30" xfId="7905"/>
    <cellStyle name="Comma 30 10" xfId="7906"/>
    <cellStyle name="Comma 30 11" xfId="7907"/>
    <cellStyle name="Comma 30 12" xfId="7908"/>
    <cellStyle name="Comma 30 13" xfId="7909"/>
    <cellStyle name="Comma 30 14" xfId="7910"/>
    <cellStyle name="Comma 30 15" xfId="7911"/>
    <cellStyle name="Comma 30 16" xfId="7912"/>
    <cellStyle name="Comma 30 17" xfId="7913"/>
    <cellStyle name="Comma 30 18" xfId="7914"/>
    <cellStyle name="Comma 30 19" xfId="7915"/>
    <cellStyle name="Comma 30 2" xfId="7916"/>
    <cellStyle name="Comma 30 20" xfId="7917"/>
    <cellStyle name="Comma 30 21" xfId="7918"/>
    <cellStyle name="Comma 30 3" xfId="7919"/>
    <cellStyle name="Comma 30 4" xfId="7920"/>
    <cellStyle name="Comma 30 5" xfId="7921"/>
    <cellStyle name="Comma 30 6" xfId="7922"/>
    <cellStyle name="Comma 30 7" xfId="7923"/>
    <cellStyle name="Comma 30 8" xfId="7924"/>
    <cellStyle name="Comma 30 9" xfId="7925"/>
    <cellStyle name="Comma 300" xfId="7926"/>
    <cellStyle name="Comma 301" xfId="7927"/>
    <cellStyle name="Comma 302" xfId="7928"/>
    <cellStyle name="Comma 303" xfId="7929"/>
    <cellStyle name="Comma 303 2" xfId="7930"/>
    <cellStyle name="Comma 304" xfId="7931"/>
    <cellStyle name="Comma 304 2" xfId="7932"/>
    <cellStyle name="Comma 305" xfId="7933"/>
    <cellStyle name="Comma 305 2" xfId="7934"/>
    <cellStyle name="Comma 306" xfId="7935"/>
    <cellStyle name="Comma 306 2" xfId="7936"/>
    <cellStyle name="Comma 307" xfId="7937"/>
    <cellStyle name="Comma 307 2" xfId="7938"/>
    <cellStyle name="Comma 308" xfId="7939"/>
    <cellStyle name="Comma 308 2" xfId="7940"/>
    <cellStyle name="Comma 309" xfId="7941"/>
    <cellStyle name="Comma 309 2" xfId="7942"/>
    <cellStyle name="Comma 31" xfId="7943"/>
    <cellStyle name="Comma 31 10" xfId="7944"/>
    <cellStyle name="Comma 31 11" xfId="7945"/>
    <cellStyle name="Comma 31 12" xfId="7946"/>
    <cellStyle name="Comma 31 13" xfId="7947"/>
    <cellStyle name="Comma 31 14" xfId="7948"/>
    <cellStyle name="Comma 31 15" xfId="7949"/>
    <cellStyle name="Comma 31 16" xfId="7950"/>
    <cellStyle name="Comma 31 17" xfId="7951"/>
    <cellStyle name="Comma 31 18" xfId="7952"/>
    <cellStyle name="Comma 31 19" xfId="7953"/>
    <cellStyle name="Comma 31 2" xfId="7954"/>
    <cellStyle name="Comma 31 2 10" xfId="7955"/>
    <cellStyle name="Comma 31 2 11" xfId="7956"/>
    <cellStyle name="Comma 31 2 12" xfId="7957"/>
    <cellStyle name="Comma 31 2 13" xfId="7958"/>
    <cellStyle name="Comma 31 2 14" xfId="7959"/>
    <cellStyle name="Comma 31 2 15" xfId="7960"/>
    <cellStyle name="Comma 31 2 16" xfId="7961"/>
    <cellStyle name="Comma 31 2 17" xfId="7962"/>
    <cellStyle name="Comma 31 2 18" xfId="7963"/>
    <cellStyle name="Comma 31 2 19" xfId="7964"/>
    <cellStyle name="Comma 31 2 2" xfId="7965"/>
    <cellStyle name="Comma 31 2 20" xfId="7966"/>
    <cellStyle name="Comma 31 2 21" xfId="7967"/>
    <cellStyle name="Comma 31 2 3" xfId="7968"/>
    <cellStyle name="Comma 31 2 4" xfId="7969"/>
    <cellStyle name="Comma 31 2 5" xfId="7970"/>
    <cellStyle name="Comma 31 2 6" xfId="7971"/>
    <cellStyle name="Comma 31 2 7" xfId="7972"/>
    <cellStyle name="Comma 31 2 8" xfId="7973"/>
    <cellStyle name="Comma 31 2 9" xfId="7974"/>
    <cellStyle name="Comma 31 20" xfId="7975"/>
    <cellStyle name="Comma 31 21" xfId="7976"/>
    <cellStyle name="Comma 31 22" xfId="7977"/>
    <cellStyle name="Comma 31 3" xfId="7978"/>
    <cellStyle name="Comma 31 4" xfId="7979"/>
    <cellStyle name="Comma 31 5" xfId="7980"/>
    <cellStyle name="Comma 31 6" xfId="7981"/>
    <cellStyle name="Comma 31 7" xfId="7982"/>
    <cellStyle name="Comma 31 8" xfId="7983"/>
    <cellStyle name="Comma 31 9" xfId="7984"/>
    <cellStyle name="Comma 310" xfId="7985"/>
    <cellStyle name="Comma 310 2" xfId="7986"/>
    <cellStyle name="Comma 311" xfId="7987"/>
    <cellStyle name="Comma 311 2" xfId="7988"/>
    <cellStyle name="Comma 312" xfId="7989"/>
    <cellStyle name="Comma 312 2" xfId="7990"/>
    <cellStyle name="Comma 313" xfId="7991"/>
    <cellStyle name="Comma 313 2" xfId="7992"/>
    <cellStyle name="Comma 314" xfId="7993"/>
    <cellStyle name="Comma 315" xfId="7994"/>
    <cellStyle name="Comma 316" xfId="7995"/>
    <cellStyle name="Comma 316 2" xfId="7996"/>
    <cellStyle name="Comma 316 2 2" xfId="7997"/>
    <cellStyle name="Comma 317" xfId="7998"/>
    <cellStyle name="Comma 317 2" xfId="7999"/>
    <cellStyle name="Comma 317 2 2" xfId="8000"/>
    <cellStyle name="Comma 318" xfId="8001"/>
    <cellStyle name="Comma 319" xfId="8002"/>
    <cellStyle name="Comma 32" xfId="8003"/>
    <cellStyle name="Comma 32 10" xfId="8004"/>
    <cellStyle name="Comma 32 11" xfId="8005"/>
    <cellStyle name="Comma 32 12" xfId="8006"/>
    <cellStyle name="Comma 32 13" xfId="8007"/>
    <cellStyle name="Comma 32 14" xfId="8008"/>
    <cellStyle name="Comma 32 15" xfId="8009"/>
    <cellStyle name="Comma 32 16" xfId="8010"/>
    <cellStyle name="Comma 32 17" xfId="8011"/>
    <cellStyle name="Comma 32 18" xfId="8012"/>
    <cellStyle name="Comma 32 19" xfId="8013"/>
    <cellStyle name="Comma 32 2" xfId="8014"/>
    <cellStyle name="Comma 32 20" xfId="8015"/>
    <cellStyle name="Comma 32 21" xfId="8016"/>
    <cellStyle name="Comma 32 3" xfId="8017"/>
    <cellStyle name="Comma 32 4" xfId="8018"/>
    <cellStyle name="Comma 32 5" xfId="8019"/>
    <cellStyle name="Comma 32 6" xfId="8020"/>
    <cellStyle name="Comma 32 7" xfId="8021"/>
    <cellStyle name="Comma 32 8" xfId="8022"/>
    <cellStyle name="Comma 32 9" xfId="8023"/>
    <cellStyle name="Comma 320" xfId="8024"/>
    <cellStyle name="Comma 321" xfId="8025"/>
    <cellStyle name="Comma 322" xfId="8026"/>
    <cellStyle name="Comma 323" xfId="8027"/>
    <cellStyle name="Comma 324" xfId="8028"/>
    <cellStyle name="Comma 325" xfId="8029"/>
    <cellStyle name="Comma 326" xfId="8030"/>
    <cellStyle name="Comma 327" xfId="8031"/>
    <cellStyle name="Comma 328" xfId="8032"/>
    <cellStyle name="Comma 329" xfId="8033"/>
    <cellStyle name="Comma 33" xfId="8034"/>
    <cellStyle name="Comma 330" xfId="8035"/>
    <cellStyle name="Comma 331" xfId="8036"/>
    <cellStyle name="Comma 332" xfId="8037"/>
    <cellStyle name="Comma 333" xfId="8038"/>
    <cellStyle name="Comma 334" xfId="8039"/>
    <cellStyle name="Comma 335" xfId="8040"/>
    <cellStyle name="Comma 336" xfId="8041"/>
    <cellStyle name="Comma 337" xfId="8042"/>
    <cellStyle name="Comma 338" xfId="8043"/>
    <cellStyle name="Comma 338 2" xfId="8044"/>
    <cellStyle name="Comma 339" xfId="8045"/>
    <cellStyle name="Comma 339 2" xfId="8046"/>
    <cellStyle name="Comma 34" xfId="8047"/>
    <cellStyle name="Comma 34 2" xfId="8048"/>
    <cellStyle name="Comma 340" xfId="8049"/>
    <cellStyle name="Comma 340 2" xfId="8050"/>
    <cellStyle name="Comma 341" xfId="8051"/>
    <cellStyle name="Comma 341 2" xfId="8052"/>
    <cellStyle name="Comma 342" xfId="8053"/>
    <cellStyle name="Comma 342 2" xfId="8054"/>
    <cellStyle name="Comma 343" xfId="8055"/>
    <cellStyle name="Comma 343 2" xfId="8056"/>
    <cellStyle name="Comma 344" xfId="8057"/>
    <cellStyle name="Comma 345" xfId="8058"/>
    <cellStyle name="Comma 346" xfId="8059"/>
    <cellStyle name="Comma 347" xfId="8060"/>
    <cellStyle name="Comma 348" xfId="8061"/>
    <cellStyle name="Comma 349" xfId="8062"/>
    <cellStyle name="Comma 35" xfId="8063"/>
    <cellStyle name="Comma 35 2" xfId="8064"/>
    <cellStyle name="Comma 350" xfId="8065"/>
    <cellStyle name="Comma 351" xfId="8066"/>
    <cellStyle name="Comma 352" xfId="8067"/>
    <cellStyle name="Comma 353" xfId="8068"/>
    <cellStyle name="Comma 354" xfId="8069"/>
    <cellStyle name="Comma 355" xfId="8070"/>
    <cellStyle name="Comma 356" xfId="8071"/>
    <cellStyle name="Comma 357" xfId="8072"/>
    <cellStyle name="Comma 358" xfId="8073"/>
    <cellStyle name="Comma 359" xfId="8074"/>
    <cellStyle name="Comma 36" xfId="8075"/>
    <cellStyle name="Comma 36 2" xfId="8076"/>
    <cellStyle name="Comma 360" xfId="8077"/>
    <cellStyle name="Comma 361" xfId="8078"/>
    <cellStyle name="Comma 362" xfId="8079"/>
    <cellStyle name="Comma 363" xfId="8080"/>
    <cellStyle name="Comma 364" xfId="8081"/>
    <cellStyle name="Comma 365" xfId="8082"/>
    <cellStyle name="Comma 366" xfId="8083"/>
    <cellStyle name="Comma 367" xfId="8084"/>
    <cellStyle name="Comma 368" xfId="8085"/>
    <cellStyle name="Comma 369" xfId="8086"/>
    <cellStyle name="Comma 37" xfId="8087"/>
    <cellStyle name="Comma 37 2" xfId="8088"/>
    <cellStyle name="Comma 370" xfId="8089"/>
    <cellStyle name="Comma 371" xfId="8090"/>
    <cellStyle name="Comma 372" xfId="8091"/>
    <cellStyle name="Comma 373" xfId="8092"/>
    <cellStyle name="Comma 374" xfId="8093"/>
    <cellStyle name="Comma 375" xfId="8094"/>
    <cellStyle name="Comma 376" xfId="8095"/>
    <cellStyle name="Comma 377" xfId="8096"/>
    <cellStyle name="Comma 378" xfId="8097"/>
    <cellStyle name="Comma 379" xfId="8098"/>
    <cellStyle name="Comma 38" xfId="8099"/>
    <cellStyle name="Comma 38 2" xfId="8100"/>
    <cellStyle name="Comma 380" xfId="8101"/>
    <cellStyle name="Comma 381" xfId="8102"/>
    <cellStyle name="Comma 382" xfId="8103"/>
    <cellStyle name="Comma 383" xfId="8104"/>
    <cellStyle name="Comma 384" xfId="8105"/>
    <cellStyle name="Comma 385" xfId="8106"/>
    <cellStyle name="Comma 386" xfId="8107"/>
    <cellStyle name="Comma 387" xfId="8108"/>
    <cellStyle name="Comma 388" xfId="8109"/>
    <cellStyle name="Comma 389" xfId="8110"/>
    <cellStyle name="Comma 39" xfId="8111"/>
    <cellStyle name="Comma 39 2" xfId="8112"/>
    <cellStyle name="Comma 390" xfId="8113"/>
    <cellStyle name="Comma 391" xfId="8114"/>
    <cellStyle name="Comma 392" xfId="8115"/>
    <cellStyle name="Comma 393" xfId="8116"/>
    <cellStyle name="Comma 394" xfId="8117"/>
    <cellStyle name="Comma 395" xfId="8118"/>
    <cellStyle name="Comma 396" xfId="8119"/>
    <cellStyle name="Comma 397" xfId="8120"/>
    <cellStyle name="Comma 398" xfId="8121"/>
    <cellStyle name="Comma 399" xfId="8122"/>
    <cellStyle name="Comma 4" xfId="8123"/>
    <cellStyle name="Comma 4 10" xfId="8124"/>
    <cellStyle name="Comma 4 11" xfId="8125"/>
    <cellStyle name="Comma 4 12" xfId="8126"/>
    <cellStyle name="Comma 4 13" xfId="8127"/>
    <cellStyle name="Comma 4 14" xfId="8128"/>
    <cellStyle name="Comma 4 15" xfId="8129"/>
    <cellStyle name="Comma 4 16" xfId="8130"/>
    <cellStyle name="Comma 4 17" xfId="8131"/>
    <cellStyle name="Comma 4 18" xfId="8132"/>
    <cellStyle name="Comma 4 19" xfId="8133"/>
    <cellStyle name="Comma 4 2" xfId="8134"/>
    <cellStyle name="Comma 4 2 10" xfId="8135"/>
    <cellStyle name="Comma 4 2 11" xfId="8136"/>
    <cellStyle name="Comma 4 2 12" xfId="8137"/>
    <cellStyle name="Comma 4 2 13" xfId="8138"/>
    <cellStyle name="Comma 4 2 14" xfId="8139"/>
    <cellStyle name="Comma 4 2 15" xfId="8140"/>
    <cellStyle name="Comma 4 2 16" xfId="8141"/>
    <cellStyle name="Comma 4 2 17" xfId="8142"/>
    <cellStyle name="Comma 4 2 18" xfId="8143"/>
    <cellStyle name="Comma 4 2 19" xfId="8144"/>
    <cellStyle name="Comma 4 2 2" xfId="8145"/>
    <cellStyle name="Comma 4 2 2 10" xfId="8146"/>
    <cellStyle name="Comma 4 2 2 11" xfId="8147"/>
    <cellStyle name="Comma 4 2 2 12" xfId="8148"/>
    <cellStyle name="Comma 4 2 2 13" xfId="8149"/>
    <cellStyle name="Comma 4 2 2 14" xfId="8150"/>
    <cellStyle name="Comma 4 2 2 15" xfId="8151"/>
    <cellStyle name="Comma 4 2 2 16" xfId="8152"/>
    <cellStyle name="Comma 4 2 2 17" xfId="8153"/>
    <cellStyle name="Comma 4 2 2 18" xfId="8154"/>
    <cellStyle name="Comma 4 2 2 19" xfId="8155"/>
    <cellStyle name="Comma 4 2 2 2" xfId="8156"/>
    <cellStyle name="Comma 4 2 2 2 2" xfId="8157"/>
    <cellStyle name="Comma 4 2 2 20" xfId="8158"/>
    <cellStyle name="Comma 4 2 2 21" xfId="8159"/>
    <cellStyle name="Comma 4 2 2 3" xfId="8160"/>
    <cellStyle name="Comma 4 2 2 4" xfId="8161"/>
    <cellStyle name="Comma 4 2 2 5" xfId="8162"/>
    <cellStyle name="Comma 4 2 2 6" xfId="8163"/>
    <cellStyle name="Comma 4 2 2 7" xfId="8164"/>
    <cellStyle name="Comma 4 2 2 8" xfId="8165"/>
    <cellStyle name="Comma 4 2 2 9" xfId="8166"/>
    <cellStyle name="Comma 4 2 20" xfId="8167"/>
    <cellStyle name="Comma 4 2 21" xfId="8168"/>
    <cellStyle name="Comma 4 2 22" xfId="8169"/>
    <cellStyle name="Comma 4 2 3" xfId="8170"/>
    <cellStyle name="Comma 4 2 3 2" xfId="8171"/>
    <cellStyle name="Comma 4 2 3 2 2" xfId="8172"/>
    <cellStyle name="Comma 4 2 3 3" xfId="8173"/>
    <cellStyle name="Comma 4 2 4" xfId="8174"/>
    <cellStyle name="Comma 4 2 4 2" xfId="8175"/>
    <cellStyle name="Comma 4 2 4 2 2" xfId="8176"/>
    <cellStyle name="Comma 4 2 4 3" xfId="8177"/>
    <cellStyle name="Comma 4 2 5" xfId="8178"/>
    <cellStyle name="Comma 4 2 5 2" xfId="8179"/>
    <cellStyle name="Comma 4 2 5 3" xfId="8180"/>
    <cellStyle name="Comma 4 2 6" xfId="8181"/>
    <cellStyle name="Comma 4 2 6 2" xfId="8182"/>
    <cellStyle name="Comma 4 2 7" xfId="8183"/>
    <cellStyle name="Comma 4 2 8" xfId="8184"/>
    <cellStyle name="Comma 4 2 9" xfId="8185"/>
    <cellStyle name="Comma 4 20" xfId="8186"/>
    <cellStyle name="Comma 4 21" xfId="8187"/>
    <cellStyle name="Comma 4 22" xfId="8188"/>
    <cellStyle name="Comma 4 23" xfId="8189"/>
    <cellStyle name="Comma 4 24" xfId="8190"/>
    <cellStyle name="Comma 4 25" xfId="8191"/>
    <cellStyle name="Comma 4 26" xfId="8192"/>
    <cellStyle name="Comma 4 27" xfId="8193"/>
    <cellStyle name="Comma 4 28" xfId="8194"/>
    <cellStyle name="Comma 4 29" xfId="8195"/>
    <cellStyle name="Comma 4 3" xfId="8196"/>
    <cellStyle name="Comma 4 3 10" xfId="8197"/>
    <cellStyle name="Comma 4 3 11" xfId="8198"/>
    <cellStyle name="Comma 4 3 12" xfId="8199"/>
    <cellStyle name="Comma 4 3 13" xfId="8200"/>
    <cellStyle name="Comma 4 3 14" xfId="8201"/>
    <cellStyle name="Comma 4 3 15" xfId="8202"/>
    <cellStyle name="Comma 4 3 16" xfId="8203"/>
    <cellStyle name="Comma 4 3 17" xfId="8204"/>
    <cellStyle name="Comma 4 3 18" xfId="8205"/>
    <cellStyle name="Comma 4 3 19" xfId="8206"/>
    <cellStyle name="Comma 4 3 2" xfId="8207"/>
    <cellStyle name="Comma 4 3 2 2" xfId="8208"/>
    <cellStyle name="Comma 4 3 20" xfId="8209"/>
    <cellStyle name="Comma 4 3 21" xfId="8210"/>
    <cellStyle name="Comma 4 3 3" xfId="8211"/>
    <cellStyle name="Comma 4 3 4" xfId="8212"/>
    <cellStyle name="Comma 4 3 5" xfId="8213"/>
    <cellStyle name="Comma 4 3 6" xfId="8214"/>
    <cellStyle name="Comma 4 3 7" xfId="8215"/>
    <cellStyle name="Comma 4 3 8" xfId="8216"/>
    <cellStyle name="Comma 4 3 9" xfId="8217"/>
    <cellStyle name="Comma 4 30" xfId="8218"/>
    <cellStyle name="Comma 4 31" xfId="8219"/>
    <cellStyle name="Comma 4 32" xfId="8220"/>
    <cellStyle name="Comma 4 33" xfId="8221"/>
    <cellStyle name="Comma 4 34" xfId="8222"/>
    <cellStyle name="Comma 4 35" xfId="8223"/>
    <cellStyle name="Comma 4 36" xfId="8224"/>
    <cellStyle name="Comma 4 37" xfId="8225"/>
    <cellStyle name="Comma 4 38" xfId="8226"/>
    <cellStyle name="Comma 4 39" xfId="8227"/>
    <cellStyle name="Comma 4 4" xfId="8228"/>
    <cellStyle name="Comma 4 4 2" xfId="8229"/>
    <cellStyle name="Comma 4 4 2 2" xfId="8230"/>
    <cellStyle name="Comma 4 4 3" xfId="8231"/>
    <cellStyle name="Comma 4 40" xfId="8232"/>
    <cellStyle name="Comma 4 41" xfId="8233"/>
    <cellStyle name="Comma 4 42" xfId="8234"/>
    <cellStyle name="Comma 4 43" xfId="8235"/>
    <cellStyle name="Comma 4 44" xfId="8236"/>
    <cellStyle name="Comma 4 45" xfId="8237"/>
    <cellStyle name="Comma 4 46" xfId="8238"/>
    <cellStyle name="Comma 4 47" xfId="8239"/>
    <cellStyle name="Comma 4 48" xfId="8240"/>
    <cellStyle name="Comma 4 49" xfId="8241"/>
    <cellStyle name="Comma 4 5" xfId="8242"/>
    <cellStyle name="Comma 4 5 2" xfId="8243"/>
    <cellStyle name="Comma 4 5 2 2" xfId="8244"/>
    <cellStyle name="Comma 4 5 3" xfId="8245"/>
    <cellStyle name="Comma 4 5 4" xfId="8246"/>
    <cellStyle name="Comma 4 50" xfId="8247"/>
    <cellStyle name="Comma 4 51" xfId="8248"/>
    <cellStyle name="Comma 4 52" xfId="8249"/>
    <cellStyle name="Comma 4 53" xfId="8250"/>
    <cellStyle name="Comma 4 54" xfId="8251"/>
    <cellStyle name="Comma 4 6" xfId="8252"/>
    <cellStyle name="Comma 4 6 2" xfId="8253"/>
    <cellStyle name="Comma 4 6 3" xfId="8254"/>
    <cellStyle name="Comma 4 7" xfId="8255"/>
    <cellStyle name="Comma 4 8" xfId="8256"/>
    <cellStyle name="Comma 4 8 2" xfId="8257"/>
    <cellStyle name="Comma 4 9" xfId="8258"/>
    <cellStyle name="Comma 4 9 2" xfId="8259"/>
    <cellStyle name="Comma 40" xfId="8260"/>
    <cellStyle name="Comma 40 2" xfId="8261"/>
    <cellStyle name="Comma 400" xfId="8262"/>
    <cellStyle name="Comma 401" xfId="8263"/>
    <cellStyle name="Comma 402" xfId="8264"/>
    <cellStyle name="Comma 403" xfId="8265"/>
    <cellStyle name="Comma 404" xfId="8266"/>
    <cellStyle name="Comma 405" xfId="8267"/>
    <cellStyle name="Comma 406" xfId="8268"/>
    <cellStyle name="Comma 407" xfId="8269"/>
    <cellStyle name="Comma 408" xfId="8270"/>
    <cellStyle name="Comma 409" xfId="8271"/>
    <cellStyle name="Comma 41" xfId="8272"/>
    <cellStyle name="Comma 41 2" xfId="8273"/>
    <cellStyle name="Comma 410" xfId="8274"/>
    <cellStyle name="Comma 411" xfId="8275"/>
    <cellStyle name="Comma 412" xfId="8276"/>
    <cellStyle name="Comma 413" xfId="8277"/>
    <cellStyle name="Comma 414" xfId="8278"/>
    <cellStyle name="Comma 415" xfId="8279"/>
    <cellStyle name="Comma 416" xfId="8280"/>
    <cellStyle name="Comma 417" xfId="8281"/>
    <cellStyle name="Comma 418" xfId="8282"/>
    <cellStyle name="Comma 419" xfId="8283"/>
    <cellStyle name="Comma 42" xfId="8284"/>
    <cellStyle name="Comma 42 2" xfId="8285"/>
    <cellStyle name="Comma 420" xfId="8286"/>
    <cellStyle name="Comma 421" xfId="8287"/>
    <cellStyle name="Comma 422" xfId="8288"/>
    <cellStyle name="Comma 423" xfId="8289"/>
    <cellStyle name="Comma 424" xfId="8290"/>
    <cellStyle name="Comma 425" xfId="8291"/>
    <cellStyle name="Comma 426" xfId="8292"/>
    <cellStyle name="Comma 427" xfId="8293"/>
    <cellStyle name="Comma 428" xfId="8294"/>
    <cellStyle name="Comma 429" xfId="8295"/>
    <cellStyle name="Comma 43" xfId="8296"/>
    <cellStyle name="Comma 43 2" xfId="8297"/>
    <cellStyle name="Comma 430" xfId="8298"/>
    <cellStyle name="Comma 431" xfId="8299"/>
    <cellStyle name="Comma 432" xfId="8300"/>
    <cellStyle name="Comma 432 2" xfId="8301"/>
    <cellStyle name="Comma 433" xfId="8302"/>
    <cellStyle name="Comma 433 2" xfId="8303"/>
    <cellStyle name="Comma 434" xfId="8304"/>
    <cellStyle name="Comma 434 2" xfId="8305"/>
    <cellStyle name="Comma 435" xfId="8306"/>
    <cellStyle name="Comma 435 2" xfId="8307"/>
    <cellStyle name="Comma 436" xfId="8308"/>
    <cellStyle name="Comma 436 2" xfId="8309"/>
    <cellStyle name="Comma 437" xfId="8310"/>
    <cellStyle name="Comma 437 2" xfId="8311"/>
    <cellStyle name="Comma 438" xfId="8312"/>
    <cellStyle name="Comma 438 2" xfId="8313"/>
    <cellStyle name="Comma 439" xfId="8314"/>
    <cellStyle name="Comma 439 2" xfId="8315"/>
    <cellStyle name="Comma 44" xfId="8316"/>
    <cellStyle name="Comma 44 2" xfId="8317"/>
    <cellStyle name="Comma 440" xfId="8318"/>
    <cellStyle name="Comma 440 2" xfId="8319"/>
    <cellStyle name="Comma 441" xfId="8320"/>
    <cellStyle name="Comma 441 2" xfId="8321"/>
    <cellStyle name="Comma 442" xfId="8322"/>
    <cellStyle name="Comma 442 2" xfId="8323"/>
    <cellStyle name="Comma 443" xfId="8324"/>
    <cellStyle name="Comma 443 2" xfId="8325"/>
    <cellStyle name="Comma 444" xfId="8326"/>
    <cellStyle name="Comma 444 2" xfId="8327"/>
    <cellStyle name="Comma 445" xfId="8328"/>
    <cellStyle name="Comma 445 2" xfId="8329"/>
    <cellStyle name="Comma 446" xfId="8330"/>
    <cellStyle name="Comma 446 2" xfId="8331"/>
    <cellStyle name="Comma 447" xfId="8332"/>
    <cellStyle name="Comma 447 2" xfId="8333"/>
    <cellStyle name="Comma 448" xfId="8334"/>
    <cellStyle name="Comma 449" xfId="8335"/>
    <cellStyle name="Comma 45" xfId="8336"/>
    <cellStyle name="Comma 45 2" xfId="8337"/>
    <cellStyle name="Comma 450" xfId="8338"/>
    <cellStyle name="Comma 451" xfId="8339"/>
    <cellStyle name="Comma 452" xfId="8340"/>
    <cellStyle name="Comma 453" xfId="8341"/>
    <cellStyle name="Comma 454" xfId="8342"/>
    <cellStyle name="Comma 455" xfId="8343"/>
    <cellStyle name="Comma 456" xfId="8344"/>
    <cellStyle name="Comma 457" xfId="8345"/>
    <cellStyle name="Comma 458" xfId="8346"/>
    <cellStyle name="Comma 459" xfId="8347"/>
    <cellStyle name="Comma 46" xfId="8348"/>
    <cellStyle name="Comma 46 2" xfId="8349"/>
    <cellStyle name="Comma 460" xfId="27492"/>
    <cellStyle name="Comma 47" xfId="8350"/>
    <cellStyle name="Comma 47 2" xfId="8351"/>
    <cellStyle name="Comma 48" xfId="8352"/>
    <cellStyle name="Comma 48 2" xfId="8353"/>
    <cellStyle name="Comma 49" xfId="8354"/>
    <cellStyle name="Comma 5" xfId="8355"/>
    <cellStyle name="Comma 5 10" xfId="8356"/>
    <cellStyle name="Comma 5 11" xfId="8357"/>
    <cellStyle name="Comma 5 12" xfId="8358"/>
    <cellStyle name="Comma 5 13" xfId="8359"/>
    <cellStyle name="Comma 5 14" xfId="8360"/>
    <cellStyle name="Comma 5 15" xfId="8361"/>
    <cellStyle name="Comma 5 16" xfId="8362"/>
    <cellStyle name="Comma 5 17" xfId="8363"/>
    <cellStyle name="Comma 5 18" xfId="8364"/>
    <cellStyle name="Comma 5 19" xfId="8365"/>
    <cellStyle name="Comma 5 2" xfId="8366"/>
    <cellStyle name="Comma 5 2 10" xfId="8367"/>
    <cellStyle name="Comma 5 2 11" xfId="8368"/>
    <cellStyle name="Comma 5 2 12" xfId="8369"/>
    <cellStyle name="Comma 5 2 13" xfId="8370"/>
    <cellStyle name="Comma 5 2 14" xfId="8371"/>
    <cellStyle name="Comma 5 2 15" xfId="8372"/>
    <cellStyle name="Comma 5 2 16" xfId="8373"/>
    <cellStyle name="Comma 5 2 17" xfId="8374"/>
    <cellStyle name="Comma 5 2 18" xfId="8375"/>
    <cellStyle name="Comma 5 2 19" xfId="8376"/>
    <cellStyle name="Comma 5 2 2" xfId="8377"/>
    <cellStyle name="Comma 5 2 2 10" xfId="8378"/>
    <cellStyle name="Comma 5 2 2 11" xfId="8379"/>
    <cellStyle name="Comma 5 2 2 12" xfId="8380"/>
    <cellStyle name="Comma 5 2 2 13" xfId="8381"/>
    <cellStyle name="Comma 5 2 2 14" xfId="8382"/>
    <cellStyle name="Comma 5 2 2 15" xfId="8383"/>
    <cellStyle name="Comma 5 2 2 16" xfId="8384"/>
    <cellStyle name="Comma 5 2 2 17" xfId="8385"/>
    <cellStyle name="Comma 5 2 2 18" xfId="8386"/>
    <cellStyle name="Comma 5 2 2 19" xfId="8387"/>
    <cellStyle name="Comma 5 2 2 2" xfId="8388"/>
    <cellStyle name="Comma 5 2 2 2 2" xfId="8389"/>
    <cellStyle name="Comma 5 2 2 2 3" xfId="8390"/>
    <cellStyle name="Comma 5 2 2 2 4" xfId="8391"/>
    <cellStyle name="Comma 5 2 2 20" xfId="8392"/>
    <cellStyle name="Comma 5 2 2 21" xfId="8393"/>
    <cellStyle name="Comma 5 2 2 3" xfId="8394"/>
    <cellStyle name="Comma 5 2 2 3 2" xfId="8395"/>
    <cellStyle name="Comma 5 2 2 4" xfId="8396"/>
    <cellStyle name="Comma 5 2 2 4 2" xfId="8397"/>
    <cellStyle name="Comma 5 2 2 5" xfId="8398"/>
    <cellStyle name="Comma 5 2 2 5 2" xfId="8399"/>
    <cellStyle name="Comma 5 2 2 6" xfId="8400"/>
    <cellStyle name="Comma 5 2 2 7" xfId="8401"/>
    <cellStyle name="Comma 5 2 2 8" xfId="8402"/>
    <cellStyle name="Comma 5 2 2 9" xfId="8403"/>
    <cellStyle name="Comma 5 2 20" xfId="8404"/>
    <cellStyle name="Comma 5 2 21" xfId="8405"/>
    <cellStyle name="Comma 5 2 22" xfId="8406"/>
    <cellStyle name="Comma 5 2 3" xfId="8407"/>
    <cellStyle name="Comma 5 2 3 2" xfId="8408"/>
    <cellStyle name="Comma 5 2 3 3" xfId="8409"/>
    <cellStyle name="Comma 5 2 3 4" xfId="8410"/>
    <cellStyle name="Comma 5 2 4" xfId="8411"/>
    <cellStyle name="Comma 5 2 4 2" xfId="8412"/>
    <cellStyle name="Comma 5 2 5" xfId="8413"/>
    <cellStyle name="Comma 5 2 5 2" xfId="8414"/>
    <cellStyle name="Comma 5 2 6" xfId="8415"/>
    <cellStyle name="Comma 5 2 6 2" xfId="8416"/>
    <cellStyle name="Comma 5 2 7" xfId="8417"/>
    <cellStyle name="Comma 5 2 7 2" xfId="8418"/>
    <cellStyle name="Comma 5 2 8" xfId="8419"/>
    <cellStyle name="Comma 5 2 9" xfId="8420"/>
    <cellStyle name="Comma 5 20" xfId="8421"/>
    <cellStyle name="Comma 5 21" xfId="8422"/>
    <cellStyle name="Comma 5 22" xfId="8423"/>
    <cellStyle name="Comma 5 23" xfId="8424"/>
    <cellStyle name="Comma 5 24" xfId="8425"/>
    <cellStyle name="Comma 5 25" xfId="8426"/>
    <cellStyle name="Comma 5 26" xfId="8427"/>
    <cellStyle name="Comma 5 27" xfId="8428"/>
    <cellStyle name="Comma 5 28" xfId="8429"/>
    <cellStyle name="Comma 5 29" xfId="8430"/>
    <cellStyle name="Comma 5 3" xfId="8431"/>
    <cellStyle name="Comma 5 3 10" xfId="8432"/>
    <cellStyle name="Comma 5 3 11" xfId="8433"/>
    <cellStyle name="Comma 5 3 12" xfId="8434"/>
    <cellStyle name="Comma 5 3 13" xfId="8435"/>
    <cellStyle name="Comma 5 3 14" xfId="8436"/>
    <cellStyle name="Comma 5 3 15" xfId="8437"/>
    <cellStyle name="Comma 5 3 16" xfId="8438"/>
    <cellStyle name="Comma 5 3 17" xfId="8439"/>
    <cellStyle name="Comma 5 3 18" xfId="8440"/>
    <cellStyle name="Comma 5 3 19" xfId="8441"/>
    <cellStyle name="Comma 5 3 2" xfId="8442"/>
    <cellStyle name="Comma 5 3 2 2" xfId="8443"/>
    <cellStyle name="Comma 5 3 2 3" xfId="8444"/>
    <cellStyle name="Comma 5 3 2 4" xfId="8445"/>
    <cellStyle name="Comma 5 3 20" xfId="8446"/>
    <cellStyle name="Comma 5 3 21" xfId="8447"/>
    <cellStyle name="Comma 5 3 3" xfId="8448"/>
    <cellStyle name="Comma 5 3 3 2" xfId="8449"/>
    <cellStyle name="Comma 5 3 4" xfId="8450"/>
    <cellStyle name="Comma 5 3 4 2" xfId="8451"/>
    <cellStyle name="Comma 5 3 5" xfId="8452"/>
    <cellStyle name="Comma 5 3 5 2" xfId="8453"/>
    <cellStyle name="Comma 5 3 6" xfId="8454"/>
    <cellStyle name="Comma 5 3 7" xfId="8455"/>
    <cellStyle name="Comma 5 3 8" xfId="8456"/>
    <cellStyle name="Comma 5 3 9" xfId="8457"/>
    <cellStyle name="Comma 5 30" xfId="8458"/>
    <cellStyle name="Comma 5 31" xfId="8459"/>
    <cellStyle name="Comma 5 32" xfId="8460"/>
    <cellStyle name="Comma 5 33" xfId="8461"/>
    <cellStyle name="Comma 5 34" xfId="8462"/>
    <cellStyle name="Comma 5 35" xfId="8463"/>
    <cellStyle name="Comma 5 36" xfId="8464"/>
    <cellStyle name="Comma 5 37" xfId="8465"/>
    <cellStyle name="Comma 5 38" xfId="8466"/>
    <cellStyle name="Comma 5 39" xfId="8467"/>
    <cellStyle name="Comma 5 4" xfId="8468"/>
    <cellStyle name="Comma 5 4 2" xfId="8469"/>
    <cellStyle name="Comma 5 4 3" xfId="8470"/>
    <cellStyle name="Comma 5 4 4" xfId="8471"/>
    <cellStyle name="Comma 5 4 5" xfId="8472"/>
    <cellStyle name="Comma 5 40" xfId="8473"/>
    <cellStyle name="Comma 5 41" xfId="8474"/>
    <cellStyle name="Comma 5 42" xfId="8475"/>
    <cellStyle name="Comma 5 43" xfId="8476"/>
    <cellStyle name="Comma 5 44" xfId="8477"/>
    <cellStyle name="Comma 5 45" xfId="8478"/>
    <cellStyle name="Comma 5 46" xfId="8479"/>
    <cellStyle name="Comma 5 47" xfId="8480"/>
    <cellStyle name="Comma 5 48" xfId="8481"/>
    <cellStyle name="Comma 5 49" xfId="8482"/>
    <cellStyle name="Comma 5 5" xfId="8483"/>
    <cellStyle name="Comma 5 5 2" xfId="8484"/>
    <cellStyle name="Comma 5 50" xfId="8485"/>
    <cellStyle name="Comma 5 51" xfId="8486"/>
    <cellStyle name="Comma 5 52" xfId="8487"/>
    <cellStyle name="Comma 5 53" xfId="8488"/>
    <cellStyle name="Comma 5 54" xfId="8489"/>
    <cellStyle name="Comma 5 6" xfId="8490"/>
    <cellStyle name="Comma 5 6 2" xfId="8491"/>
    <cellStyle name="Comma 5 7" xfId="8492"/>
    <cellStyle name="Comma 5 7 2" xfId="8493"/>
    <cellStyle name="Comma 5 8" xfId="8494"/>
    <cellStyle name="Comma 5 8 2" xfId="8495"/>
    <cellStyle name="Comma 5 9" xfId="8496"/>
    <cellStyle name="Comma 5 9 2" xfId="8497"/>
    <cellStyle name="Comma 50" xfId="8498"/>
    <cellStyle name="Comma 51" xfId="8499"/>
    <cellStyle name="Comma 52" xfId="8500"/>
    <cellStyle name="Comma 53" xfId="8501"/>
    <cellStyle name="Comma 54" xfId="8502"/>
    <cellStyle name="Comma 55" xfId="8503"/>
    <cellStyle name="Comma 56" xfId="8504"/>
    <cellStyle name="Comma 57" xfId="8505"/>
    <cellStyle name="Comma 58" xfId="8506"/>
    <cellStyle name="Comma 59" xfId="8507"/>
    <cellStyle name="Comma 6" xfId="8508"/>
    <cellStyle name="Comma 6 10" xfId="8509"/>
    <cellStyle name="Comma 6 10 10" xfId="8510"/>
    <cellStyle name="Comma 6 10 11" xfId="8511"/>
    <cellStyle name="Comma 6 10 12" xfId="8512"/>
    <cellStyle name="Comma 6 10 13" xfId="8513"/>
    <cellStyle name="Comma 6 10 14" xfId="8514"/>
    <cellStyle name="Comma 6 10 15" xfId="8515"/>
    <cellStyle name="Comma 6 10 16" xfId="8516"/>
    <cellStyle name="Comma 6 10 17" xfId="8517"/>
    <cellStyle name="Comma 6 10 18" xfId="8518"/>
    <cellStyle name="Comma 6 10 19" xfId="8519"/>
    <cellStyle name="Comma 6 10 2" xfId="8520"/>
    <cellStyle name="Comma 6 10 20" xfId="8521"/>
    <cellStyle name="Comma 6 10 21" xfId="8522"/>
    <cellStyle name="Comma 6 10 3" xfId="8523"/>
    <cellStyle name="Comma 6 10 4" xfId="8524"/>
    <cellStyle name="Comma 6 10 5" xfId="8525"/>
    <cellStyle name="Comma 6 10 6" xfId="8526"/>
    <cellStyle name="Comma 6 10 7" xfId="8527"/>
    <cellStyle name="Comma 6 10 8" xfId="8528"/>
    <cellStyle name="Comma 6 10 9" xfId="8529"/>
    <cellStyle name="Comma 6 11" xfId="8530"/>
    <cellStyle name="Comma 6 11 10" xfId="8531"/>
    <cellStyle name="Comma 6 11 11" xfId="8532"/>
    <cellStyle name="Comma 6 11 12" xfId="8533"/>
    <cellStyle name="Comma 6 11 13" xfId="8534"/>
    <cellStyle name="Comma 6 11 14" xfId="8535"/>
    <cellStyle name="Comma 6 11 15" xfId="8536"/>
    <cellStyle name="Comma 6 11 16" xfId="8537"/>
    <cellStyle name="Comma 6 11 17" xfId="8538"/>
    <cellStyle name="Comma 6 11 18" xfId="8539"/>
    <cellStyle name="Comma 6 11 19" xfId="8540"/>
    <cellStyle name="Comma 6 11 2" xfId="8541"/>
    <cellStyle name="Comma 6 11 20" xfId="8542"/>
    <cellStyle name="Comma 6 11 21" xfId="8543"/>
    <cellStyle name="Comma 6 11 3" xfId="8544"/>
    <cellStyle name="Comma 6 11 4" xfId="8545"/>
    <cellStyle name="Comma 6 11 5" xfId="8546"/>
    <cellStyle name="Comma 6 11 6" xfId="8547"/>
    <cellStyle name="Comma 6 11 7" xfId="8548"/>
    <cellStyle name="Comma 6 11 8" xfId="8549"/>
    <cellStyle name="Comma 6 11 9" xfId="8550"/>
    <cellStyle name="Comma 6 12" xfId="8551"/>
    <cellStyle name="Comma 6 12 10" xfId="8552"/>
    <cellStyle name="Comma 6 12 11" xfId="8553"/>
    <cellStyle name="Comma 6 12 12" xfId="8554"/>
    <cellStyle name="Comma 6 12 13" xfId="8555"/>
    <cellStyle name="Comma 6 12 14" xfId="8556"/>
    <cellStyle name="Comma 6 12 15" xfId="8557"/>
    <cellStyle name="Comma 6 12 16" xfId="8558"/>
    <cellStyle name="Comma 6 12 17" xfId="8559"/>
    <cellStyle name="Comma 6 12 18" xfId="8560"/>
    <cellStyle name="Comma 6 12 19" xfId="8561"/>
    <cellStyle name="Comma 6 12 2" xfId="8562"/>
    <cellStyle name="Comma 6 12 20" xfId="8563"/>
    <cellStyle name="Comma 6 12 21" xfId="8564"/>
    <cellStyle name="Comma 6 12 3" xfId="8565"/>
    <cellStyle name="Comma 6 12 4" xfId="8566"/>
    <cellStyle name="Comma 6 12 5" xfId="8567"/>
    <cellStyle name="Comma 6 12 6" xfId="8568"/>
    <cellStyle name="Comma 6 12 7" xfId="8569"/>
    <cellStyle name="Comma 6 12 8" xfId="8570"/>
    <cellStyle name="Comma 6 12 9" xfId="8571"/>
    <cellStyle name="Comma 6 13" xfId="8572"/>
    <cellStyle name="Comma 6 14" xfId="8573"/>
    <cellStyle name="Comma 6 15" xfId="8574"/>
    <cellStyle name="Comma 6 16" xfId="8575"/>
    <cellStyle name="Comma 6 17" xfId="8576"/>
    <cellStyle name="Comma 6 18" xfId="8577"/>
    <cellStyle name="Comma 6 19" xfId="8578"/>
    <cellStyle name="Comma 6 2" xfId="8579"/>
    <cellStyle name="Comma 6 2 10" xfId="8580"/>
    <cellStyle name="Comma 6 2 11" xfId="8581"/>
    <cellStyle name="Comma 6 2 12" xfId="8582"/>
    <cellStyle name="Comma 6 2 13" xfId="8583"/>
    <cellStyle name="Comma 6 2 14" xfId="8584"/>
    <cellStyle name="Comma 6 2 15" xfId="8585"/>
    <cellStyle name="Comma 6 2 16" xfId="8586"/>
    <cellStyle name="Comma 6 2 17" xfId="8587"/>
    <cellStyle name="Comma 6 2 18" xfId="8588"/>
    <cellStyle name="Comma 6 2 19" xfId="8589"/>
    <cellStyle name="Comma 6 2 2" xfId="8590"/>
    <cellStyle name="Comma 6 2 2 10" xfId="8591"/>
    <cellStyle name="Comma 6 2 2 11" xfId="8592"/>
    <cellStyle name="Comma 6 2 2 12" xfId="8593"/>
    <cellStyle name="Comma 6 2 2 13" xfId="8594"/>
    <cellStyle name="Comma 6 2 2 14" xfId="8595"/>
    <cellStyle name="Comma 6 2 2 15" xfId="8596"/>
    <cellStyle name="Comma 6 2 2 16" xfId="8597"/>
    <cellStyle name="Comma 6 2 2 17" xfId="8598"/>
    <cellStyle name="Comma 6 2 2 18" xfId="8599"/>
    <cellStyle name="Comma 6 2 2 19" xfId="8600"/>
    <cellStyle name="Comma 6 2 2 2" xfId="8601"/>
    <cellStyle name="Comma 6 2 2 2 2" xfId="8602"/>
    <cellStyle name="Comma 6 2 2 2 3" xfId="8603"/>
    <cellStyle name="Comma 6 2 2 2 4" xfId="8604"/>
    <cellStyle name="Comma 6 2 2 20" xfId="8605"/>
    <cellStyle name="Comma 6 2 2 21" xfId="8606"/>
    <cellStyle name="Comma 6 2 2 3" xfId="8607"/>
    <cellStyle name="Comma 6 2 2 3 2" xfId="8608"/>
    <cellStyle name="Comma 6 2 2 4" xfId="8609"/>
    <cellStyle name="Comma 6 2 2 4 2" xfId="8610"/>
    <cellStyle name="Comma 6 2 2 5" xfId="8611"/>
    <cellStyle name="Comma 6 2 2 5 2" xfId="8612"/>
    <cellStyle name="Comma 6 2 2 6" xfId="8613"/>
    <cellStyle name="Comma 6 2 2 7" xfId="8614"/>
    <cellStyle name="Comma 6 2 2 8" xfId="8615"/>
    <cellStyle name="Comma 6 2 2 9" xfId="8616"/>
    <cellStyle name="Comma 6 2 20" xfId="8617"/>
    <cellStyle name="Comma 6 2 21" xfId="8618"/>
    <cellStyle name="Comma 6 2 22" xfId="8619"/>
    <cellStyle name="Comma 6 2 3" xfId="8620"/>
    <cellStyle name="Comma 6 2 3 2" xfId="8621"/>
    <cellStyle name="Comma 6 2 3 3" xfId="8622"/>
    <cellStyle name="Comma 6 2 3 4" xfId="8623"/>
    <cellStyle name="Comma 6 2 4" xfId="8624"/>
    <cellStyle name="Comma 6 2 4 2" xfId="8625"/>
    <cellStyle name="Comma 6 2 5" xfId="8626"/>
    <cellStyle name="Comma 6 2 5 2" xfId="8627"/>
    <cellStyle name="Comma 6 2 6" xfId="8628"/>
    <cellStyle name="Comma 6 2 6 2" xfId="8629"/>
    <cellStyle name="Comma 6 2 7" xfId="8630"/>
    <cellStyle name="Comma 6 2 8" xfId="8631"/>
    <cellStyle name="Comma 6 2 9" xfId="8632"/>
    <cellStyle name="Comma 6 20" xfId="8633"/>
    <cellStyle name="Comma 6 21" xfId="8634"/>
    <cellStyle name="Comma 6 22" xfId="8635"/>
    <cellStyle name="Comma 6 23" xfId="8636"/>
    <cellStyle name="Comma 6 24" xfId="8637"/>
    <cellStyle name="Comma 6 25" xfId="8638"/>
    <cellStyle name="Comma 6 26" xfId="8639"/>
    <cellStyle name="Comma 6 27" xfId="8640"/>
    <cellStyle name="Comma 6 28" xfId="8641"/>
    <cellStyle name="Comma 6 29" xfId="8642"/>
    <cellStyle name="Comma 6 3" xfId="8643"/>
    <cellStyle name="Comma 6 3 10" xfId="8644"/>
    <cellStyle name="Comma 6 3 11" xfId="8645"/>
    <cellStyle name="Comma 6 3 12" xfId="8646"/>
    <cellStyle name="Comma 6 3 13" xfId="8647"/>
    <cellStyle name="Comma 6 3 14" xfId="8648"/>
    <cellStyle name="Comma 6 3 15" xfId="8649"/>
    <cellStyle name="Comma 6 3 16" xfId="8650"/>
    <cellStyle name="Comma 6 3 17" xfId="8651"/>
    <cellStyle name="Comma 6 3 18" xfId="8652"/>
    <cellStyle name="Comma 6 3 19" xfId="8653"/>
    <cellStyle name="Comma 6 3 2" xfId="8654"/>
    <cellStyle name="Comma 6 3 2 10" xfId="8655"/>
    <cellStyle name="Comma 6 3 2 11" xfId="8656"/>
    <cellStyle name="Comma 6 3 2 12" xfId="8657"/>
    <cellStyle name="Comma 6 3 2 13" xfId="8658"/>
    <cellStyle name="Comma 6 3 2 14" xfId="8659"/>
    <cellStyle name="Comma 6 3 2 15" xfId="8660"/>
    <cellStyle name="Comma 6 3 2 16" xfId="8661"/>
    <cellStyle name="Comma 6 3 2 17" xfId="8662"/>
    <cellStyle name="Comma 6 3 2 18" xfId="8663"/>
    <cellStyle name="Comma 6 3 2 19" xfId="8664"/>
    <cellStyle name="Comma 6 3 2 2" xfId="8665"/>
    <cellStyle name="Comma 6 3 2 2 2" xfId="8666"/>
    <cellStyle name="Comma 6 3 2 20" xfId="8667"/>
    <cellStyle name="Comma 6 3 2 21" xfId="8668"/>
    <cellStyle name="Comma 6 3 2 3" xfId="8669"/>
    <cellStyle name="Comma 6 3 2 3 2" xfId="8670"/>
    <cellStyle name="Comma 6 3 2 4" xfId="8671"/>
    <cellStyle name="Comma 6 3 2 4 2" xfId="8672"/>
    <cellStyle name="Comma 6 3 2 5" xfId="8673"/>
    <cellStyle name="Comma 6 3 2 6" xfId="8674"/>
    <cellStyle name="Comma 6 3 2 7" xfId="8675"/>
    <cellStyle name="Comma 6 3 2 8" xfId="8676"/>
    <cellStyle name="Comma 6 3 2 9" xfId="8677"/>
    <cellStyle name="Comma 6 3 20" xfId="8678"/>
    <cellStyle name="Comma 6 3 21" xfId="8679"/>
    <cellStyle name="Comma 6 3 22" xfId="8680"/>
    <cellStyle name="Comma 6 3 3" xfId="8681"/>
    <cellStyle name="Comma 6 3 3 2" xfId="8682"/>
    <cellStyle name="Comma 6 3 4" xfId="8683"/>
    <cellStyle name="Comma 6 3 4 2" xfId="8684"/>
    <cellStyle name="Comma 6 3 5" xfId="8685"/>
    <cellStyle name="Comma 6 3 5 2" xfId="8686"/>
    <cellStyle name="Comma 6 3 6" xfId="8687"/>
    <cellStyle name="Comma 6 3 7" xfId="8688"/>
    <cellStyle name="Comma 6 3 8" xfId="8689"/>
    <cellStyle name="Comma 6 3 9" xfId="8690"/>
    <cellStyle name="Comma 6 30" xfId="8691"/>
    <cellStyle name="Comma 6 31" xfId="8692"/>
    <cellStyle name="Comma 6 32" xfId="8693"/>
    <cellStyle name="Comma 6 33" xfId="8694"/>
    <cellStyle name="Comma 6 34" xfId="8695"/>
    <cellStyle name="Comma 6 35" xfId="8696"/>
    <cellStyle name="Comma 6 36" xfId="8697"/>
    <cellStyle name="Comma 6 37" xfId="8698"/>
    <cellStyle name="Comma 6 38" xfId="8699"/>
    <cellStyle name="Comma 6 39" xfId="8700"/>
    <cellStyle name="Comma 6 4" xfId="8701"/>
    <cellStyle name="Comma 6 4 10" xfId="8702"/>
    <cellStyle name="Comma 6 4 11" xfId="8703"/>
    <cellStyle name="Comma 6 4 12" xfId="8704"/>
    <cellStyle name="Comma 6 4 13" xfId="8705"/>
    <cellStyle name="Comma 6 4 14" xfId="8706"/>
    <cellStyle name="Comma 6 4 15" xfId="8707"/>
    <cellStyle name="Comma 6 4 16" xfId="8708"/>
    <cellStyle name="Comma 6 4 17" xfId="8709"/>
    <cellStyle name="Comma 6 4 18" xfId="8710"/>
    <cellStyle name="Comma 6 4 19" xfId="8711"/>
    <cellStyle name="Comma 6 4 2" xfId="8712"/>
    <cellStyle name="Comma 6 4 2 2" xfId="8713"/>
    <cellStyle name="Comma 6 4 20" xfId="8714"/>
    <cellStyle name="Comma 6 4 21" xfId="8715"/>
    <cellStyle name="Comma 6 4 22" xfId="8716"/>
    <cellStyle name="Comma 6 4 3" xfId="8717"/>
    <cellStyle name="Comma 6 4 3 2" xfId="8718"/>
    <cellStyle name="Comma 6 4 4" xfId="8719"/>
    <cellStyle name="Comma 6 4 4 2" xfId="8720"/>
    <cellStyle name="Comma 6 4 5" xfId="8721"/>
    <cellStyle name="Comma 6 4 6" xfId="8722"/>
    <cellStyle name="Comma 6 4 7" xfId="8723"/>
    <cellStyle name="Comma 6 4 8" xfId="8724"/>
    <cellStyle name="Comma 6 4 9" xfId="8725"/>
    <cellStyle name="Comma 6 40" xfId="8726"/>
    <cellStyle name="Comma 6 41" xfId="8727"/>
    <cellStyle name="Comma 6 42" xfId="8728"/>
    <cellStyle name="Comma 6 43" xfId="8729"/>
    <cellStyle name="Comma 6 44" xfId="8730"/>
    <cellStyle name="Comma 6 45" xfId="8731"/>
    <cellStyle name="Comma 6 46" xfId="8732"/>
    <cellStyle name="Comma 6 47" xfId="8733"/>
    <cellStyle name="Comma 6 48" xfId="8734"/>
    <cellStyle name="Comma 6 49" xfId="8735"/>
    <cellStyle name="Comma 6 5" xfId="8736"/>
    <cellStyle name="Comma 6 5 10" xfId="8737"/>
    <cellStyle name="Comma 6 5 11" xfId="8738"/>
    <cellStyle name="Comma 6 5 12" xfId="8739"/>
    <cellStyle name="Comma 6 5 13" xfId="8740"/>
    <cellStyle name="Comma 6 5 14" xfId="8741"/>
    <cellStyle name="Comma 6 5 15" xfId="8742"/>
    <cellStyle name="Comma 6 5 16" xfId="8743"/>
    <cellStyle name="Comma 6 5 17" xfId="8744"/>
    <cellStyle name="Comma 6 5 18" xfId="8745"/>
    <cellStyle name="Comma 6 5 19" xfId="8746"/>
    <cellStyle name="Comma 6 5 2" xfId="8747"/>
    <cellStyle name="Comma 6 5 20" xfId="8748"/>
    <cellStyle name="Comma 6 5 21" xfId="8749"/>
    <cellStyle name="Comma 6 5 22" xfId="8750"/>
    <cellStyle name="Comma 6 5 3" xfId="8751"/>
    <cellStyle name="Comma 6 5 4" xfId="8752"/>
    <cellStyle name="Comma 6 5 5" xfId="8753"/>
    <cellStyle name="Comma 6 5 6" xfId="8754"/>
    <cellStyle name="Comma 6 5 7" xfId="8755"/>
    <cellStyle name="Comma 6 5 8" xfId="8756"/>
    <cellStyle name="Comma 6 5 9" xfId="8757"/>
    <cellStyle name="Comma 6 50" xfId="8758"/>
    <cellStyle name="Comma 6 51" xfId="8759"/>
    <cellStyle name="Comma 6 52" xfId="8760"/>
    <cellStyle name="Comma 6 53" xfId="8761"/>
    <cellStyle name="Comma 6 6" xfId="8762"/>
    <cellStyle name="Comma 6 6 10" xfId="8763"/>
    <cellStyle name="Comma 6 6 11" xfId="8764"/>
    <cellStyle name="Comma 6 6 12" xfId="8765"/>
    <cellStyle name="Comma 6 6 13" xfId="8766"/>
    <cellStyle name="Comma 6 6 14" xfId="8767"/>
    <cellStyle name="Comma 6 6 15" xfId="8768"/>
    <cellStyle name="Comma 6 6 16" xfId="8769"/>
    <cellStyle name="Comma 6 6 17" xfId="8770"/>
    <cellStyle name="Comma 6 6 18" xfId="8771"/>
    <cellStyle name="Comma 6 6 19" xfId="8772"/>
    <cellStyle name="Comma 6 6 2" xfId="8773"/>
    <cellStyle name="Comma 6 6 20" xfId="8774"/>
    <cellStyle name="Comma 6 6 21" xfId="8775"/>
    <cellStyle name="Comma 6 6 22" xfId="8776"/>
    <cellStyle name="Comma 6 6 3" xfId="8777"/>
    <cellStyle name="Comma 6 6 4" xfId="8778"/>
    <cellStyle name="Comma 6 6 5" xfId="8779"/>
    <cellStyle name="Comma 6 6 6" xfId="8780"/>
    <cellStyle name="Comma 6 6 7" xfId="8781"/>
    <cellStyle name="Comma 6 6 8" xfId="8782"/>
    <cellStyle name="Comma 6 6 9" xfId="8783"/>
    <cellStyle name="Comma 6 7" xfId="8784"/>
    <cellStyle name="Comma 6 7 10" xfId="8785"/>
    <cellStyle name="Comma 6 7 11" xfId="8786"/>
    <cellStyle name="Comma 6 7 12" xfId="8787"/>
    <cellStyle name="Comma 6 7 13" xfId="8788"/>
    <cellStyle name="Comma 6 7 14" xfId="8789"/>
    <cellStyle name="Comma 6 7 15" xfId="8790"/>
    <cellStyle name="Comma 6 7 16" xfId="8791"/>
    <cellStyle name="Comma 6 7 17" xfId="8792"/>
    <cellStyle name="Comma 6 7 18" xfId="8793"/>
    <cellStyle name="Comma 6 7 19" xfId="8794"/>
    <cellStyle name="Comma 6 7 2" xfId="8795"/>
    <cellStyle name="Comma 6 7 20" xfId="8796"/>
    <cellStyle name="Comma 6 7 21" xfId="8797"/>
    <cellStyle name="Comma 6 7 22" xfId="8798"/>
    <cellStyle name="Comma 6 7 3" xfId="8799"/>
    <cellStyle name="Comma 6 7 4" xfId="8800"/>
    <cellStyle name="Comma 6 7 5" xfId="8801"/>
    <cellStyle name="Comma 6 7 6" xfId="8802"/>
    <cellStyle name="Comma 6 7 7" xfId="8803"/>
    <cellStyle name="Comma 6 7 8" xfId="8804"/>
    <cellStyle name="Comma 6 7 9" xfId="8805"/>
    <cellStyle name="Comma 6 8" xfId="8806"/>
    <cellStyle name="Comma 6 8 10" xfId="8807"/>
    <cellStyle name="Comma 6 8 11" xfId="8808"/>
    <cellStyle name="Comma 6 8 12" xfId="8809"/>
    <cellStyle name="Comma 6 8 13" xfId="8810"/>
    <cellStyle name="Comma 6 8 14" xfId="8811"/>
    <cellStyle name="Comma 6 8 15" xfId="8812"/>
    <cellStyle name="Comma 6 8 16" xfId="8813"/>
    <cellStyle name="Comma 6 8 17" xfId="8814"/>
    <cellStyle name="Comma 6 8 18" xfId="8815"/>
    <cellStyle name="Comma 6 8 19" xfId="8816"/>
    <cellStyle name="Comma 6 8 2" xfId="8817"/>
    <cellStyle name="Comma 6 8 20" xfId="8818"/>
    <cellStyle name="Comma 6 8 21" xfId="8819"/>
    <cellStyle name="Comma 6 8 22" xfId="8820"/>
    <cellStyle name="Comma 6 8 3" xfId="8821"/>
    <cellStyle name="Comma 6 8 4" xfId="8822"/>
    <cellStyle name="Comma 6 8 5" xfId="8823"/>
    <cellStyle name="Comma 6 8 6" xfId="8824"/>
    <cellStyle name="Comma 6 8 7" xfId="8825"/>
    <cellStyle name="Comma 6 8 8" xfId="8826"/>
    <cellStyle name="Comma 6 8 9" xfId="8827"/>
    <cellStyle name="Comma 6 9" xfId="8828"/>
    <cellStyle name="Comma 6 9 10" xfId="8829"/>
    <cellStyle name="Comma 6 9 11" xfId="8830"/>
    <cellStyle name="Comma 6 9 12" xfId="8831"/>
    <cellStyle name="Comma 6 9 13" xfId="8832"/>
    <cellStyle name="Comma 6 9 14" xfId="8833"/>
    <cellStyle name="Comma 6 9 15" xfId="8834"/>
    <cellStyle name="Comma 6 9 16" xfId="8835"/>
    <cellStyle name="Comma 6 9 17" xfId="8836"/>
    <cellStyle name="Comma 6 9 18" xfId="8837"/>
    <cellStyle name="Comma 6 9 19" xfId="8838"/>
    <cellStyle name="Comma 6 9 2" xfId="8839"/>
    <cellStyle name="Comma 6 9 20" xfId="8840"/>
    <cellStyle name="Comma 6 9 21" xfId="8841"/>
    <cellStyle name="Comma 6 9 22" xfId="8842"/>
    <cellStyle name="Comma 6 9 3" xfId="8843"/>
    <cellStyle name="Comma 6 9 4" xfId="8844"/>
    <cellStyle name="Comma 6 9 5" xfId="8845"/>
    <cellStyle name="Comma 6 9 6" xfId="8846"/>
    <cellStyle name="Comma 6 9 7" xfId="8847"/>
    <cellStyle name="Comma 6 9 8" xfId="8848"/>
    <cellStyle name="Comma 6 9 9" xfId="8849"/>
    <cellStyle name="Comma 60" xfId="8850"/>
    <cellStyle name="Comma 61" xfId="8851"/>
    <cellStyle name="Comma 62" xfId="8852"/>
    <cellStyle name="Comma 63" xfId="8853"/>
    <cellStyle name="Comma 64" xfId="8854"/>
    <cellStyle name="Comma 65" xfId="8855"/>
    <cellStyle name="Comma 66" xfId="8856"/>
    <cellStyle name="Comma 67" xfId="8857"/>
    <cellStyle name="Comma 68" xfId="8858"/>
    <cellStyle name="Comma 69" xfId="8859"/>
    <cellStyle name="Comma 7" xfId="8860"/>
    <cellStyle name="Comma 7 10" xfId="8861"/>
    <cellStyle name="Comma 7 11" xfId="8862"/>
    <cellStyle name="Comma 7 12" xfId="8863"/>
    <cellStyle name="Comma 7 13" xfId="8864"/>
    <cellStyle name="Comma 7 14" xfId="8865"/>
    <cellStyle name="Comma 7 15" xfId="8866"/>
    <cellStyle name="Comma 7 16" xfId="8867"/>
    <cellStyle name="Comma 7 17" xfId="8868"/>
    <cellStyle name="Comma 7 18" xfId="8869"/>
    <cellStyle name="Comma 7 19" xfId="8870"/>
    <cellStyle name="Comma 7 2" xfId="8871"/>
    <cellStyle name="Comma 7 2 10" xfId="8872"/>
    <cellStyle name="Comma 7 2 11" xfId="8873"/>
    <cellStyle name="Comma 7 2 12" xfId="8874"/>
    <cellStyle name="Comma 7 2 13" xfId="8875"/>
    <cellStyle name="Comma 7 2 14" xfId="8876"/>
    <cellStyle name="Comma 7 2 15" xfId="8877"/>
    <cellStyle name="Comma 7 2 16" xfId="8878"/>
    <cellStyle name="Comma 7 2 17" xfId="8879"/>
    <cellStyle name="Comma 7 2 18" xfId="8880"/>
    <cellStyle name="Comma 7 2 19" xfId="8881"/>
    <cellStyle name="Comma 7 2 2" xfId="8882"/>
    <cellStyle name="Comma 7 2 2 10" xfId="8883"/>
    <cellStyle name="Comma 7 2 2 11" xfId="8884"/>
    <cellStyle name="Comma 7 2 2 12" xfId="8885"/>
    <cellStyle name="Comma 7 2 2 13" xfId="8886"/>
    <cellStyle name="Comma 7 2 2 14" xfId="8887"/>
    <cellStyle name="Comma 7 2 2 15" xfId="8888"/>
    <cellStyle name="Comma 7 2 2 16" xfId="8889"/>
    <cellStyle name="Comma 7 2 2 17" xfId="8890"/>
    <cellStyle name="Comma 7 2 2 18" xfId="8891"/>
    <cellStyle name="Comma 7 2 2 19" xfId="8892"/>
    <cellStyle name="Comma 7 2 2 2" xfId="8893"/>
    <cellStyle name="Comma 7 2 2 20" xfId="8894"/>
    <cellStyle name="Comma 7 2 2 21" xfId="8895"/>
    <cellStyle name="Comma 7 2 2 3" xfId="8896"/>
    <cellStyle name="Comma 7 2 2 4" xfId="8897"/>
    <cellStyle name="Comma 7 2 2 5" xfId="8898"/>
    <cellStyle name="Comma 7 2 2 6" xfId="8899"/>
    <cellStyle name="Comma 7 2 2 7" xfId="8900"/>
    <cellStyle name="Comma 7 2 2 8" xfId="8901"/>
    <cellStyle name="Comma 7 2 2 9" xfId="8902"/>
    <cellStyle name="Comma 7 2 20" xfId="8903"/>
    <cellStyle name="Comma 7 2 21" xfId="8904"/>
    <cellStyle name="Comma 7 2 22" xfId="8905"/>
    <cellStyle name="Comma 7 2 23" xfId="8906"/>
    <cellStyle name="Comma 7 2 3" xfId="8907"/>
    <cellStyle name="Comma 7 2 4" xfId="8908"/>
    <cellStyle name="Comma 7 2 5" xfId="8909"/>
    <cellStyle name="Comma 7 2 6" xfId="8910"/>
    <cellStyle name="Comma 7 2 7" xfId="8911"/>
    <cellStyle name="Comma 7 2 8" xfId="8912"/>
    <cellStyle name="Comma 7 2 9" xfId="8913"/>
    <cellStyle name="Comma 7 20" xfId="8914"/>
    <cellStyle name="Comma 7 21" xfId="8915"/>
    <cellStyle name="Comma 7 22" xfId="8916"/>
    <cellStyle name="Comma 7 23" xfId="8917"/>
    <cellStyle name="Comma 7 24" xfId="8918"/>
    <cellStyle name="Comma 7 25" xfId="8919"/>
    <cellStyle name="Comma 7 26" xfId="8920"/>
    <cellStyle name="Comma 7 27" xfId="8921"/>
    <cellStyle name="Comma 7 28" xfId="8922"/>
    <cellStyle name="Comma 7 29" xfId="8923"/>
    <cellStyle name="Comma 7 3" xfId="8924"/>
    <cellStyle name="Comma 7 3 10" xfId="8925"/>
    <cellStyle name="Comma 7 3 11" xfId="8926"/>
    <cellStyle name="Comma 7 3 12" xfId="8927"/>
    <cellStyle name="Comma 7 3 13" xfId="8928"/>
    <cellStyle name="Comma 7 3 14" xfId="8929"/>
    <cellStyle name="Comma 7 3 15" xfId="8930"/>
    <cellStyle name="Comma 7 3 16" xfId="8931"/>
    <cellStyle name="Comma 7 3 17" xfId="8932"/>
    <cellStyle name="Comma 7 3 18" xfId="8933"/>
    <cellStyle name="Comma 7 3 19" xfId="8934"/>
    <cellStyle name="Comma 7 3 2" xfId="8935"/>
    <cellStyle name="Comma 7 3 20" xfId="8936"/>
    <cellStyle name="Comma 7 3 21" xfId="8937"/>
    <cellStyle name="Comma 7 3 3" xfId="8938"/>
    <cellStyle name="Comma 7 3 4" xfId="8939"/>
    <cellStyle name="Comma 7 3 5" xfId="8940"/>
    <cellStyle name="Comma 7 3 6" xfId="8941"/>
    <cellStyle name="Comma 7 3 7" xfId="8942"/>
    <cellStyle name="Comma 7 3 8" xfId="8943"/>
    <cellStyle name="Comma 7 3 9" xfId="8944"/>
    <cellStyle name="Comma 7 30" xfId="8945"/>
    <cellStyle name="Comma 7 31" xfId="8946"/>
    <cellStyle name="Comma 7 32" xfId="8947"/>
    <cellStyle name="Comma 7 33" xfId="8948"/>
    <cellStyle name="Comma 7 34" xfId="8949"/>
    <cellStyle name="Comma 7 35" xfId="8950"/>
    <cellStyle name="Comma 7 36" xfId="8951"/>
    <cellStyle name="Comma 7 37" xfId="8952"/>
    <cellStyle name="Comma 7 38" xfId="8953"/>
    <cellStyle name="Comma 7 39" xfId="8954"/>
    <cellStyle name="Comma 7 4" xfId="8955"/>
    <cellStyle name="Comma 7 4 10" xfId="8956"/>
    <cellStyle name="Comma 7 4 11" xfId="8957"/>
    <cellStyle name="Comma 7 4 12" xfId="8958"/>
    <cellStyle name="Comma 7 4 13" xfId="8959"/>
    <cellStyle name="Comma 7 4 14" xfId="8960"/>
    <cellStyle name="Comma 7 4 15" xfId="8961"/>
    <cellStyle name="Comma 7 4 16" xfId="8962"/>
    <cellStyle name="Comma 7 4 17" xfId="8963"/>
    <cellStyle name="Comma 7 4 18" xfId="8964"/>
    <cellStyle name="Comma 7 4 19" xfId="8965"/>
    <cellStyle name="Comma 7 4 2" xfId="8966"/>
    <cellStyle name="Comma 7 4 20" xfId="8967"/>
    <cellStyle name="Comma 7 4 21" xfId="8968"/>
    <cellStyle name="Comma 7 4 3" xfId="8969"/>
    <cellStyle name="Comma 7 4 4" xfId="8970"/>
    <cellStyle name="Comma 7 4 5" xfId="8971"/>
    <cellStyle name="Comma 7 4 6" xfId="8972"/>
    <cellStyle name="Comma 7 4 7" xfId="8973"/>
    <cellStyle name="Comma 7 4 8" xfId="8974"/>
    <cellStyle name="Comma 7 4 9" xfId="8975"/>
    <cellStyle name="Comma 7 40" xfId="8976"/>
    <cellStyle name="Comma 7 41" xfId="8977"/>
    <cellStyle name="Comma 7 42" xfId="8978"/>
    <cellStyle name="Comma 7 43" xfId="8979"/>
    <cellStyle name="Comma 7 44" xfId="8980"/>
    <cellStyle name="Comma 7 45" xfId="8981"/>
    <cellStyle name="Comma 7 46" xfId="8982"/>
    <cellStyle name="Comma 7 47" xfId="8983"/>
    <cellStyle name="Comma 7 48" xfId="8984"/>
    <cellStyle name="Comma 7 49" xfId="8985"/>
    <cellStyle name="Comma 7 5" xfId="8986"/>
    <cellStyle name="Comma 7 50" xfId="8987"/>
    <cellStyle name="Comma 7 51" xfId="8988"/>
    <cellStyle name="Comma 7 52" xfId="8989"/>
    <cellStyle name="Comma 7 53" xfId="8990"/>
    <cellStyle name="Comma 7 6" xfId="8991"/>
    <cellStyle name="Comma 7 7" xfId="8992"/>
    <cellStyle name="Comma 7 8" xfId="8993"/>
    <cellStyle name="Comma 7 9" xfId="8994"/>
    <cellStyle name="Comma 70" xfId="8995"/>
    <cellStyle name="Comma 71" xfId="8996"/>
    <cellStyle name="Comma 72" xfId="8997"/>
    <cellStyle name="Comma 73" xfId="8998"/>
    <cellStyle name="Comma 74" xfId="8999"/>
    <cellStyle name="Comma 75" xfId="9000"/>
    <cellStyle name="Comma 76" xfId="9001"/>
    <cellStyle name="Comma 77" xfId="9002"/>
    <cellStyle name="Comma 78" xfId="9003"/>
    <cellStyle name="Comma 79" xfId="9004"/>
    <cellStyle name="Comma 8" xfId="9005"/>
    <cellStyle name="Comma 8 10" xfId="9006"/>
    <cellStyle name="Comma 8 11" xfId="9007"/>
    <cellStyle name="Comma 8 12" xfId="9008"/>
    <cellStyle name="Comma 8 13" xfId="9009"/>
    <cellStyle name="Comma 8 14" xfId="9010"/>
    <cellStyle name="Comma 8 15" xfId="9011"/>
    <cellStyle name="Comma 8 16" xfId="9012"/>
    <cellStyle name="Comma 8 17" xfId="9013"/>
    <cellStyle name="Comma 8 18" xfId="9014"/>
    <cellStyle name="Comma 8 19" xfId="9015"/>
    <cellStyle name="Comma 8 2" xfId="9016"/>
    <cellStyle name="Comma 8 2 10" xfId="9017"/>
    <cellStyle name="Comma 8 2 11" xfId="9018"/>
    <cellStyle name="Comma 8 2 12" xfId="9019"/>
    <cellStyle name="Comma 8 2 13" xfId="9020"/>
    <cellStyle name="Comma 8 2 14" xfId="9021"/>
    <cellStyle name="Comma 8 2 15" xfId="9022"/>
    <cellStyle name="Comma 8 2 16" xfId="9023"/>
    <cellStyle name="Comma 8 2 17" xfId="9024"/>
    <cellStyle name="Comma 8 2 18" xfId="9025"/>
    <cellStyle name="Comma 8 2 19" xfId="9026"/>
    <cellStyle name="Comma 8 2 2" xfId="9027"/>
    <cellStyle name="Comma 8 2 2 10" xfId="9028"/>
    <cellStyle name="Comma 8 2 2 11" xfId="9029"/>
    <cellStyle name="Comma 8 2 2 12" xfId="9030"/>
    <cellStyle name="Comma 8 2 2 13" xfId="9031"/>
    <cellStyle name="Comma 8 2 2 14" xfId="9032"/>
    <cellStyle name="Comma 8 2 2 15" xfId="9033"/>
    <cellStyle name="Comma 8 2 2 16" xfId="9034"/>
    <cellStyle name="Comma 8 2 2 17" xfId="9035"/>
    <cellStyle name="Comma 8 2 2 18" xfId="9036"/>
    <cellStyle name="Comma 8 2 2 19" xfId="9037"/>
    <cellStyle name="Comma 8 2 2 2" xfId="9038"/>
    <cellStyle name="Comma 8 2 2 20" xfId="9039"/>
    <cellStyle name="Comma 8 2 2 21" xfId="9040"/>
    <cellStyle name="Comma 8 2 2 3" xfId="9041"/>
    <cellStyle name="Comma 8 2 2 4" xfId="9042"/>
    <cellStyle name="Comma 8 2 2 5" xfId="9043"/>
    <cellStyle name="Comma 8 2 2 6" xfId="9044"/>
    <cellStyle name="Comma 8 2 2 7" xfId="9045"/>
    <cellStyle name="Comma 8 2 2 8" xfId="9046"/>
    <cellStyle name="Comma 8 2 2 9" xfId="9047"/>
    <cellStyle name="Comma 8 2 20" xfId="9048"/>
    <cellStyle name="Comma 8 2 21" xfId="9049"/>
    <cellStyle name="Comma 8 2 22" xfId="9050"/>
    <cellStyle name="Comma 8 2 23" xfId="9051"/>
    <cellStyle name="Comma 8 2 3" xfId="9052"/>
    <cellStyle name="Comma 8 2 4" xfId="9053"/>
    <cellStyle name="Comma 8 2 5" xfId="9054"/>
    <cellStyle name="Comma 8 2 6" xfId="9055"/>
    <cellStyle name="Comma 8 2 7" xfId="9056"/>
    <cellStyle name="Comma 8 2 8" xfId="9057"/>
    <cellStyle name="Comma 8 2 9" xfId="9058"/>
    <cellStyle name="Comma 8 20" xfId="9059"/>
    <cellStyle name="Comma 8 21" xfId="9060"/>
    <cellStyle name="Comma 8 22" xfId="9061"/>
    <cellStyle name="Comma 8 23" xfId="9062"/>
    <cellStyle name="Comma 8 24" xfId="9063"/>
    <cellStyle name="Comma 8 25" xfId="9064"/>
    <cellStyle name="Comma 8 26" xfId="9065"/>
    <cellStyle name="Comma 8 3" xfId="9066"/>
    <cellStyle name="Comma 8 3 10" xfId="9067"/>
    <cellStyle name="Comma 8 3 11" xfId="9068"/>
    <cellStyle name="Comma 8 3 12" xfId="9069"/>
    <cellStyle name="Comma 8 3 13" xfId="9070"/>
    <cellStyle name="Comma 8 3 14" xfId="9071"/>
    <cellStyle name="Comma 8 3 15" xfId="9072"/>
    <cellStyle name="Comma 8 3 16" xfId="9073"/>
    <cellStyle name="Comma 8 3 17" xfId="9074"/>
    <cellStyle name="Comma 8 3 18" xfId="9075"/>
    <cellStyle name="Comma 8 3 19" xfId="9076"/>
    <cellStyle name="Comma 8 3 2" xfId="9077"/>
    <cellStyle name="Comma 8 3 20" xfId="9078"/>
    <cellStyle name="Comma 8 3 21" xfId="9079"/>
    <cellStyle name="Comma 8 3 3" xfId="9080"/>
    <cellStyle name="Comma 8 3 4" xfId="9081"/>
    <cellStyle name="Comma 8 3 5" xfId="9082"/>
    <cellStyle name="Comma 8 3 6" xfId="9083"/>
    <cellStyle name="Comma 8 3 7" xfId="9084"/>
    <cellStyle name="Comma 8 3 8" xfId="9085"/>
    <cellStyle name="Comma 8 3 9" xfId="9086"/>
    <cellStyle name="Comma 8 4" xfId="9087"/>
    <cellStyle name="Comma 8 4 10" xfId="9088"/>
    <cellStyle name="Comma 8 4 11" xfId="9089"/>
    <cellStyle name="Comma 8 4 12" xfId="9090"/>
    <cellStyle name="Comma 8 4 13" xfId="9091"/>
    <cellStyle name="Comma 8 4 14" xfId="9092"/>
    <cellStyle name="Comma 8 4 15" xfId="9093"/>
    <cellStyle name="Comma 8 4 16" xfId="9094"/>
    <cellStyle name="Comma 8 4 17" xfId="9095"/>
    <cellStyle name="Comma 8 4 18" xfId="9096"/>
    <cellStyle name="Comma 8 4 19" xfId="9097"/>
    <cellStyle name="Comma 8 4 2" xfId="9098"/>
    <cellStyle name="Comma 8 4 20" xfId="9099"/>
    <cellStyle name="Comma 8 4 21" xfId="9100"/>
    <cellStyle name="Comma 8 4 3" xfId="9101"/>
    <cellStyle name="Comma 8 4 4" xfId="9102"/>
    <cellStyle name="Comma 8 4 5" xfId="9103"/>
    <cellStyle name="Comma 8 4 6" xfId="9104"/>
    <cellStyle name="Comma 8 4 7" xfId="9105"/>
    <cellStyle name="Comma 8 4 8" xfId="9106"/>
    <cellStyle name="Comma 8 4 9" xfId="9107"/>
    <cellStyle name="Comma 8 5" xfId="9108"/>
    <cellStyle name="Comma 8 6" xfId="9109"/>
    <cellStyle name="Comma 8 7" xfId="9110"/>
    <cellStyle name="Comma 8 8" xfId="9111"/>
    <cellStyle name="Comma 8 9" xfId="9112"/>
    <cellStyle name="Comma 80" xfId="9113"/>
    <cellStyle name="Comma 81" xfId="9114"/>
    <cellStyle name="Comma 82" xfId="9115"/>
    <cellStyle name="Comma 83" xfId="9116"/>
    <cellStyle name="Comma 84" xfId="9117"/>
    <cellStyle name="Comma 85" xfId="9118"/>
    <cellStyle name="Comma 86" xfId="9119"/>
    <cellStyle name="Comma 87" xfId="9120"/>
    <cellStyle name="Comma 88" xfId="9121"/>
    <cellStyle name="Comma 89" xfId="9122"/>
    <cellStyle name="Comma 9" xfId="9123"/>
    <cellStyle name="Comma 9 10" xfId="9124"/>
    <cellStyle name="Comma 9 11" xfId="9125"/>
    <cellStyle name="Comma 9 12" xfId="9126"/>
    <cellStyle name="Comma 9 13" xfId="9127"/>
    <cellStyle name="Comma 9 14" xfId="9128"/>
    <cellStyle name="Comma 9 15" xfId="9129"/>
    <cellStyle name="Comma 9 16" xfId="9130"/>
    <cellStyle name="Comma 9 17" xfId="9131"/>
    <cellStyle name="Comma 9 18" xfId="9132"/>
    <cellStyle name="Comma 9 19" xfId="9133"/>
    <cellStyle name="Comma 9 2" xfId="9134"/>
    <cellStyle name="Comma 9 2 10" xfId="9135"/>
    <cellStyle name="Comma 9 2 11" xfId="9136"/>
    <cellStyle name="Comma 9 2 12" xfId="9137"/>
    <cellStyle name="Comma 9 2 13" xfId="9138"/>
    <cellStyle name="Comma 9 2 14" xfId="9139"/>
    <cellStyle name="Comma 9 2 15" xfId="9140"/>
    <cellStyle name="Comma 9 2 16" xfId="9141"/>
    <cellStyle name="Comma 9 2 17" xfId="9142"/>
    <cellStyle name="Comma 9 2 18" xfId="9143"/>
    <cellStyle name="Comma 9 2 19" xfId="9144"/>
    <cellStyle name="Comma 9 2 2" xfId="9145"/>
    <cellStyle name="Comma 9 2 20" xfId="9146"/>
    <cellStyle name="Comma 9 2 21" xfId="9147"/>
    <cellStyle name="Comma 9 2 3" xfId="9148"/>
    <cellStyle name="Comma 9 2 4" xfId="9149"/>
    <cellStyle name="Comma 9 2 5" xfId="9150"/>
    <cellStyle name="Comma 9 2 6" xfId="9151"/>
    <cellStyle name="Comma 9 2 7" xfId="9152"/>
    <cellStyle name="Comma 9 2 8" xfId="9153"/>
    <cellStyle name="Comma 9 2 9" xfId="9154"/>
    <cellStyle name="Comma 9 20" xfId="9155"/>
    <cellStyle name="Comma 9 21" xfId="9156"/>
    <cellStyle name="Comma 9 22" xfId="9157"/>
    <cellStyle name="Comma 9 23" xfId="9158"/>
    <cellStyle name="Comma 9 24" xfId="9159"/>
    <cellStyle name="Comma 9 3" xfId="9160"/>
    <cellStyle name="Comma 9 4" xfId="9161"/>
    <cellStyle name="Comma 9 5" xfId="9162"/>
    <cellStyle name="Comma 9 6" xfId="9163"/>
    <cellStyle name="Comma 9 7" xfId="9164"/>
    <cellStyle name="Comma 9 8" xfId="9165"/>
    <cellStyle name="Comma 9 9" xfId="9166"/>
    <cellStyle name="Comma 90" xfId="9167"/>
    <cellStyle name="Comma 91" xfId="9168"/>
    <cellStyle name="Comma 92" xfId="9169"/>
    <cellStyle name="Comma 93" xfId="9170"/>
    <cellStyle name="Comma 94" xfId="9171"/>
    <cellStyle name="Comma 95" xfId="9172"/>
    <cellStyle name="Comma 96" xfId="9173"/>
    <cellStyle name="Comma 97" xfId="9174"/>
    <cellStyle name="Comma 98" xfId="9175"/>
    <cellStyle name="Comma 99" xfId="9176"/>
    <cellStyle name="comma, 0" xfId="9177"/>
    <cellStyle name="correct" xfId="9178"/>
    <cellStyle name="Currency" xfId="1" builtinId="4"/>
    <cellStyle name="Currency [0] 2" xfId="9179"/>
    <cellStyle name="Currency [2]" xfId="9180"/>
    <cellStyle name="Currency [3]" xfId="9181"/>
    <cellStyle name="Currency [3] 2" xfId="9182"/>
    <cellStyle name="Currency [3] 3" xfId="9183"/>
    <cellStyle name="Currency 10" xfId="9184"/>
    <cellStyle name="Currency 10 10" xfId="9185"/>
    <cellStyle name="Currency 10 11" xfId="9186"/>
    <cellStyle name="Currency 10 12" xfId="9187"/>
    <cellStyle name="Currency 10 13" xfId="9188"/>
    <cellStyle name="Currency 10 14" xfId="9189"/>
    <cellStyle name="Currency 10 15" xfId="9190"/>
    <cellStyle name="Currency 10 16" xfId="9191"/>
    <cellStyle name="Currency 10 17" xfId="9192"/>
    <cellStyle name="Currency 10 18" xfId="9193"/>
    <cellStyle name="Currency 10 19" xfId="9194"/>
    <cellStyle name="Currency 10 2" xfId="9195"/>
    <cellStyle name="Currency 10 2 10" xfId="9196"/>
    <cellStyle name="Currency 10 2 11" xfId="9197"/>
    <cellStyle name="Currency 10 2 12" xfId="9198"/>
    <cellStyle name="Currency 10 2 13" xfId="9199"/>
    <cellStyle name="Currency 10 2 14" xfId="9200"/>
    <cellStyle name="Currency 10 2 15" xfId="9201"/>
    <cellStyle name="Currency 10 2 16" xfId="9202"/>
    <cellStyle name="Currency 10 2 17" xfId="9203"/>
    <cellStyle name="Currency 10 2 18" xfId="9204"/>
    <cellStyle name="Currency 10 2 19" xfId="9205"/>
    <cellStyle name="Currency 10 2 2" xfId="9206"/>
    <cellStyle name="Currency 10 2 2 10" xfId="9207"/>
    <cellStyle name="Currency 10 2 2 11" xfId="9208"/>
    <cellStyle name="Currency 10 2 2 12" xfId="9209"/>
    <cellStyle name="Currency 10 2 2 13" xfId="9210"/>
    <cellStyle name="Currency 10 2 2 14" xfId="9211"/>
    <cellStyle name="Currency 10 2 2 15" xfId="9212"/>
    <cellStyle name="Currency 10 2 2 16" xfId="9213"/>
    <cellStyle name="Currency 10 2 2 17" xfId="9214"/>
    <cellStyle name="Currency 10 2 2 18" xfId="9215"/>
    <cellStyle name="Currency 10 2 2 19" xfId="9216"/>
    <cellStyle name="Currency 10 2 2 2" xfId="9217"/>
    <cellStyle name="Currency 10 2 2 20" xfId="9218"/>
    <cellStyle name="Currency 10 2 2 21" xfId="9219"/>
    <cellStyle name="Currency 10 2 2 3" xfId="9220"/>
    <cellStyle name="Currency 10 2 2 4" xfId="9221"/>
    <cellStyle name="Currency 10 2 2 5" xfId="9222"/>
    <cellStyle name="Currency 10 2 2 6" xfId="9223"/>
    <cellStyle name="Currency 10 2 2 7" xfId="9224"/>
    <cellStyle name="Currency 10 2 2 8" xfId="9225"/>
    <cellStyle name="Currency 10 2 2 9" xfId="9226"/>
    <cellStyle name="Currency 10 2 20" xfId="9227"/>
    <cellStyle name="Currency 10 2 21" xfId="9228"/>
    <cellStyle name="Currency 10 2 22" xfId="9229"/>
    <cellStyle name="Currency 10 2 3" xfId="9230"/>
    <cellStyle name="Currency 10 2 4" xfId="9231"/>
    <cellStyle name="Currency 10 2 5" xfId="9232"/>
    <cellStyle name="Currency 10 2 6" xfId="9233"/>
    <cellStyle name="Currency 10 2 7" xfId="9234"/>
    <cellStyle name="Currency 10 2 8" xfId="9235"/>
    <cellStyle name="Currency 10 2 9" xfId="9236"/>
    <cellStyle name="Currency 10 20" xfId="9237"/>
    <cellStyle name="Currency 10 21" xfId="9238"/>
    <cellStyle name="Currency 10 22" xfId="9239"/>
    <cellStyle name="Currency 10 23" xfId="9240"/>
    <cellStyle name="Currency 10 24" xfId="9241"/>
    <cellStyle name="Currency 10 25" xfId="9242"/>
    <cellStyle name="Currency 10 26" xfId="9243"/>
    <cellStyle name="Currency 10 27" xfId="9244"/>
    <cellStyle name="Currency 10 3" xfId="9245"/>
    <cellStyle name="Currency 10 3 10" xfId="9246"/>
    <cellStyle name="Currency 10 3 11" xfId="9247"/>
    <cellStyle name="Currency 10 3 12" xfId="9248"/>
    <cellStyle name="Currency 10 3 13" xfId="9249"/>
    <cellStyle name="Currency 10 3 14" xfId="9250"/>
    <cellStyle name="Currency 10 3 15" xfId="9251"/>
    <cellStyle name="Currency 10 3 16" xfId="9252"/>
    <cellStyle name="Currency 10 3 17" xfId="9253"/>
    <cellStyle name="Currency 10 3 18" xfId="9254"/>
    <cellStyle name="Currency 10 3 19" xfId="9255"/>
    <cellStyle name="Currency 10 3 2" xfId="9256"/>
    <cellStyle name="Currency 10 3 20" xfId="9257"/>
    <cellStyle name="Currency 10 3 21" xfId="9258"/>
    <cellStyle name="Currency 10 3 3" xfId="9259"/>
    <cellStyle name="Currency 10 3 4" xfId="9260"/>
    <cellStyle name="Currency 10 3 5" xfId="9261"/>
    <cellStyle name="Currency 10 3 6" xfId="9262"/>
    <cellStyle name="Currency 10 3 7" xfId="9263"/>
    <cellStyle name="Currency 10 3 8" xfId="9264"/>
    <cellStyle name="Currency 10 3 9" xfId="9265"/>
    <cellStyle name="Currency 10 4" xfId="9266"/>
    <cellStyle name="Currency 10 4 10" xfId="9267"/>
    <cellStyle name="Currency 10 4 11" xfId="9268"/>
    <cellStyle name="Currency 10 4 12" xfId="9269"/>
    <cellStyle name="Currency 10 4 13" xfId="9270"/>
    <cellStyle name="Currency 10 4 14" xfId="9271"/>
    <cellStyle name="Currency 10 4 15" xfId="9272"/>
    <cellStyle name="Currency 10 4 16" xfId="9273"/>
    <cellStyle name="Currency 10 4 17" xfId="9274"/>
    <cellStyle name="Currency 10 4 18" xfId="9275"/>
    <cellStyle name="Currency 10 4 19" xfId="9276"/>
    <cellStyle name="Currency 10 4 2" xfId="9277"/>
    <cellStyle name="Currency 10 4 20" xfId="9278"/>
    <cellStyle name="Currency 10 4 21" xfId="9279"/>
    <cellStyle name="Currency 10 4 3" xfId="9280"/>
    <cellStyle name="Currency 10 4 4" xfId="9281"/>
    <cellStyle name="Currency 10 4 5" xfId="9282"/>
    <cellStyle name="Currency 10 4 6" xfId="9283"/>
    <cellStyle name="Currency 10 4 7" xfId="9284"/>
    <cellStyle name="Currency 10 4 8" xfId="9285"/>
    <cellStyle name="Currency 10 4 9" xfId="9286"/>
    <cellStyle name="Currency 10 5" xfId="9287"/>
    <cellStyle name="Currency 10 6" xfId="9288"/>
    <cellStyle name="Currency 10 7" xfId="9289"/>
    <cellStyle name="Currency 10 8" xfId="9290"/>
    <cellStyle name="Currency 10 9" xfId="9291"/>
    <cellStyle name="Currency 11" xfId="9292"/>
    <cellStyle name="Currency 11 10" xfId="9293"/>
    <cellStyle name="Currency 11 2" xfId="9294"/>
    <cellStyle name="Currency 11 2 2" xfId="9295"/>
    <cellStyle name="Currency 11 2 3" xfId="9296"/>
    <cellStyle name="Currency 11 3" xfId="9297"/>
    <cellStyle name="Currency 11 4" xfId="9298"/>
    <cellStyle name="Currency 11 5" xfId="9299"/>
    <cellStyle name="Currency 11 6" xfId="9300"/>
    <cellStyle name="Currency 11 6 10" xfId="9301"/>
    <cellStyle name="Currency 11 6 11" xfId="9302"/>
    <cellStyle name="Currency 11 6 12" xfId="9303"/>
    <cellStyle name="Currency 11 6 13" xfId="9304"/>
    <cellStyle name="Currency 11 6 14" xfId="9305"/>
    <cellStyle name="Currency 11 6 15" xfId="9306"/>
    <cellStyle name="Currency 11 6 16" xfId="9307"/>
    <cellStyle name="Currency 11 6 17" xfId="9308"/>
    <cellStyle name="Currency 11 6 18" xfId="9309"/>
    <cellStyle name="Currency 11 6 19" xfId="9310"/>
    <cellStyle name="Currency 11 6 2" xfId="9311"/>
    <cellStyle name="Currency 11 6 20" xfId="9312"/>
    <cellStyle name="Currency 11 6 21" xfId="9313"/>
    <cellStyle name="Currency 11 6 3" xfId="9314"/>
    <cellStyle name="Currency 11 6 4" xfId="9315"/>
    <cellStyle name="Currency 11 6 5" xfId="9316"/>
    <cellStyle name="Currency 11 6 6" xfId="9317"/>
    <cellStyle name="Currency 11 6 7" xfId="9318"/>
    <cellStyle name="Currency 11 6 8" xfId="9319"/>
    <cellStyle name="Currency 11 6 9" xfId="9320"/>
    <cellStyle name="Currency 11 7" xfId="9321"/>
    <cellStyle name="Currency 11 8" xfId="9322"/>
    <cellStyle name="Currency 11 9" xfId="9323"/>
    <cellStyle name="Currency 12" xfId="9324"/>
    <cellStyle name="Currency 12 2" xfId="9325"/>
    <cellStyle name="Currency 12 3" xfId="9326"/>
    <cellStyle name="Currency 12 4" xfId="9327"/>
    <cellStyle name="Currency 12 5" xfId="9328"/>
    <cellStyle name="Currency 12 5 10" xfId="9329"/>
    <cellStyle name="Currency 12 5 11" xfId="9330"/>
    <cellStyle name="Currency 12 5 12" xfId="9331"/>
    <cellStyle name="Currency 12 5 13" xfId="9332"/>
    <cellStyle name="Currency 12 5 14" xfId="9333"/>
    <cellStyle name="Currency 12 5 15" xfId="9334"/>
    <cellStyle name="Currency 12 5 16" xfId="9335"/>
    <cellStyle name="Currency 12 5 17" xfId="9336"/>
    <cellStyle name="Currency 12 5 18" xfId="9337"/>
    <cellStyle name="Currency 12 5 19" xfId="9338"/>
    <cellStyle name="Currency 12 5 2" xfId="9339"/>
    <cellStyle name="Currency 12 5 20" xfId="9340"/>
    <cellStyle name="Currency 12 5 21" xfId="9341"/>
    <cellStyle name="Currency 12 5 3" xfId="9342"/>
    <cellStyle name="Currency 12 5 4" xfId="9343"/>
    <cellStyle name="Currency 12 5 5" xfId="9344"/>
    <cellStyle name="Currency 12 5 6" xfId="9345"/>
    <cellStyle name="Currency 12 5 7" xfId="9346"/>
    <cellStyle name="Currency 12 5 8" xfId="9347"/>
    <cellStyle name="Currency 12 5 9" xfId="9348"/>
    <cellStyle name="Currency 12 6" xfId="9349"/>
    <cellStyle name="Currency 12 7" xfId="9350"/>
    <cellStyle name="Currency 12 8" xfId="9351"/>
    <cellStyle name="Currency 13" xfId="9352"/>
    <cellStyle name="Currency 13 10" xfId="9353"/>
    <cellStyle name="Currency 13 11" xfId="9354"/>
    <cellStyle name="Currency 13 12" xfId="9355"/>
    <cellStyle name="Currency 13 13" xfId="9356"/>
    <cellStyle name="Currency 13 14" xfId="9357"/>
    <cellStyle name="Currency 13 15" xfId="9358"/>
    <cellStyle name="Currency 13 16" xfId="9359"/>
    <cellStyle name="Currency 13 17" xfId="9360"/>
    <cellStyle name="Currency 13 18" xfId="9361"/>
    <cellStyle name="Currency 13 19" xfId="9362"/>
    <cellStyle name="Currency 13 2" xfId="9363"/>
    <cellStyle name="Currency 13 2 10" xfId="9364"/>
    <cellStyle name="Currency 13 2 11" xfId="9365"/>
    <cellStyle name="Currency 13 2 12" xfId="9366"/>
    <cellStyle name="Currency 13 2 13" xfId="9367"/>
    <cellStyle name="Currency 13 2 14" xfId="9368"/>
    <cellStyle name="Currency 13 2 15" xfId="9369"/>
    <cellStyle name="Currency 13 2 16" xfId="9370"/>
    <cellStyle name="Currency 13 2 17" xfId="9371"/>
    <cellStyle name="Currency 13 2 18" xfId="9372"/>
    <cellStyle name="Currency 13 2 19" xfId="9373"/>
    <cellStyle name="Currency 13 2 2" xfId="9374"/>
    <cellStyle name="Currency 13 2 20" xfId="9375"/>
    <cellStyle name="Currency 13 2 21" xfId="9376"/>
    <cellStyle name="Currency 13 2 3" xfId="9377"/>
    <cellStyle name="Currency 13 2 4" xfId="9378"/>
    <cellStyle name="Currency 13 2 5" xfId="9379"/>
    <cellStyle name="Currency 13 2 6" xfId="9380"/>
    <cellStyle name="Currency 13 2 7" xfId="9381"/>
    <cellStyle name="Currency 13 2 8" xfId="9382"/>
    <cellStyle name="Currency 13 2 9" xfId="9383"/>
    <cellStyle name="Currency 13 20" xfId="9384"/>
    <cellStyle name="Currency 13 21" xfId="9385"/>
    <cellStyle name="Currency 13 22" xfId="9386"/>
    <cellStyle name="Currency 13 23" xfId="9387"/>
    <cellStyle name="Currency 13 24" xfId="9388"/>
    <cellStyle name="Currency 13 25" xfId="9389"/>
    <cellStyle name="Currency 13 3" xfId="9390"/>
    <cellStyle name="Currency 13 3 10" xfId="9391"/>
    <cellStyle name="Currency 13 3 11" xfId="9392"/>
    <cellStyle name="Currency 13 3 12" xfId="9393"/>
    <cellStyle name="Currency 13 3 13" xfId="9394"/>
    <cellStyle name="Currency 13 3 14" xfId="9395"/>
    <cellStyle name="Currency 13 3 15" xfId="9396"/>
    <cellStyle name="Currency 13 3 16" xfId="9397"/>
    <cellStyle name="Currency 13 3 17" xfId="9398"/>
    <cellStyle name="Currency 13 3 18" xfId="9399"/>
    <cellStyle name="Currency 13 3 19" xfId="9400"/>
    <cellStyle name="Currency 13 3 2" xfId="9401"/>
    <cellStyle name="Currency 13 3 20" xfId="9402"/>
    <cellStyle name="Currency 13 3 21" xfId="9403"/>
    <cellStyle name="Currency 13 3 3" xfId="9404"/>
    <cellStyle name="Currency 13 3 4" xfId="9405"/>
    <cellStyle name="Currency 13 3 5" xfId="9406"/>
    <cellStyle name="Currency 13 3 6" xfId="9407"/>
    <cellStyle name="Currency 13 3 7" xfId="9408"/>
    <cellStyle name="Currency 13 3 8" xfId="9409"/>
    <cellStyle name="Currency 13 3 9" xfId="9410"/>
    <cellStyle name="Currency 13 4" xfId="9411"/>
    <cellStyle name="Currency 13 5" xfId="9412"/>
    <cellStyle name="Currency 13 6" xfId="9413"/>
    <cellStyle name="Currency 13 7" xfId="9414"/>
    <cellStyle name="Currency 13 8" xfId="9415"/>
    <cellStyle name="Currency 13 9" xfId="9416"/>
    <cellStyle name="Currency 14" xfId="9417"/>
    <cellStyle name="Currency 14 2" xfId="9418"/>
    <cellStyle name="Currency 14 2 2" xfId="9419"/>
    <cellStyle name="Currency 14 3" xfId="9420"/>
    <cellStyle name="Currency 14 3 10" xfId="9421"/>
    <cellStyle name="Currency 14 3 11" xfId="9422"/>
    <cellStyle name="Currency 14 3 12" xfId="9423"/>
    <cellStyle name="Currency 14 3 13" xfId="9424"/>
    <cellStyle name="Currency 14 3 14" xfId="9425"/>
    <cellStyle name="Currency 14 3 15" xfId="9426"/>
    <cellStyle name="Currency 14 3 16" xfId="9427"/>
    <cellStyle name="Currency 14 3 17" xfId="9428"/>
    <cellStyle name="Currency 14 3 18" xfId="9429"/>
    <cellStyle name="Currency 14 3 19" xfId="9430"/>
    <cellStyle name="Currency 14 3 2" xfId="9431"/>
    <cellStyle name="Currency 14 3 20" xfId="9432"/>
    <cellStyle name="Currency 14 3 21" xfId="9433"/>
    <cellStyle name="Currency 14 3 3" xfId="9434"/>
    <cellStyle name="Currency 14 3 4" xfId="9435"/>
    <cellStyle name="Currency 14 3 5" xfId="9436"/>
    <cellStyle name="Currency 14 3 6" xfId="9437"/>
    <cellStyle name="Currency 14 3 7" xfId="9438"/>
    <cellStyle name="Currency 14 3 8" xfId="9439"/>
    <cellStyle name="Currency 14 3 9" xfId="9440"/>
    <cellStyle name="Currency 14 4" xfId="9441"/>
    <cellStyle name="Currency 14 5" xfId="9442"/>
    <cellStyle name="Currency 14 6" xfId="9443"/>
    <cellStyle name="Currency 15" xfId="9444"/>
    <cellStyle name="Currency 15 2" xfId="9445"/>
    <cellStyle name="Currency 15 2 2" xfId="9446"/>
    <cellStyle name="Currency 15 3" xfId="9447"/>
    <cellStyle name="Currency 15 3 10" xfId="9448"/>
    <cellStyle name="Currency 15 3 11" xfId="9449"/>
    <cellStyle name="Currency 15 3 12" xfId="9450"/>
    <cellStyle name="Currency 15 3 13" xfId="9451"/>
    <cellStyle name="Currency 15 3 14" xfId="9452"/>
    <cellStyle name="Currency 15 3 15" xfId="9453"/>
    <cellStyle name="Currency 15 3 16" xfId="9454"/>
    <cellStyle name="Currency 15 3 17" xfId="9455"/>
    <cellStyle name="Currency 15 3 18" xfId="9456"/>
    <cellStyle name="Currency 15 3 19" xfId="9457"/>
    <cellStyle name="Currency 15 3 2" xfId="9458"/>
    <cellStyle name="Currency 15 3 20" xfId="9459"/>
    <cellStyle name="Currency 15 3 21" xfId="9460"/>
    <cellStyle name="Currency 15 3 3" xfId="9461"/>
    <cellStyle name="Currency 15 3 4" xfId="9462"/>
    <cellStyle name="Currency 15 3 5" xfId="9463"/>
    <cellStyle name="Currency 15 3 6" xfId="9464"/>
    <cellStyle name="Currency 15 3 7" xfId="9465"/>
    <cellStyle name="Currency 15 3 8" xfId="9466"/>
    <cellStyle name="Currency 15 3 9" xfId="9467"/>
    <cellStyle name="Currency 15 4" xfId="9468"/>
    <cellStyle name="Currency 15 5" xfId="9469"/>
    <cellStyle name="Currency 15 6" xfId="9470"/>
    <cellStyle name="Currency 16" xfId="9471"/>
    <cellStyle name="Currency 16 10" xfId="9472"/>
    <cellStyle name="Currency 16 11" xfId="9473"/>
    <cellStyle name="Currency 16 12" xfId="9474"/>
    <cellStyle name="Currency 16 13" xfId="9475"/>
    <cellStyle name="Currency 16 14" xfId="9476"/>
    <cellStyle name="Currency 16 15" xfId="9477"/>
    <cellStyle name="Currency 16 16" xfId="9478"/>
    <cellStyle name="Currency 16 17" xfId="9479"/>
    <cellStyle name="Currency 16 18" xfId="9480"/>
    <cellStyle name="Currency 16 19" xfId="9481"/>
    <cellStyle name="Currency 16 2" xfId="9482"/>
    <cellStyle name="Currency 16 2 10" xfId="9483"/>
    <cellStyle name="Currency 16 2 11" xfId="9484"/>
    <cellStyle name="Currency 16 2 12" xfId="9485"/>
    <cellStyle name="Currency 16 2 13" xfId="9486"/>
    <cellStyle name="Currency 16 2 14" xfId="9487"/>
    <cellStyle name="Currency 16 2 15" xfId="9488"/>
    <cellStyle name="Currency 16 2 16" xfId="9489"/>
    <cellStyle name="Currency 16 2 17" xfId="9490"/>
    <cellStyle name="Currency 16 2 18" xfId="9491"/>
    <cellStyle name="Currency 16 2 19" xfId="9492"/>
    <cellStyle name="Currency 16 2 2" xfId="9493"/>
    <cellStyle name="Currency 16 2 20" xfId="9494"/>
    <cellStyle name="Currency 16 2 21" xfId="9495"/>
    <cellStyle name="Currency 16 2 3" xfId="9496"/>
    <cellStyle name="Currency 16 2 4" xfId="9497"/>
    <cellStyle name="Currency 16 2 5" xfId="9498"/>
    <cellStyle name="Currency 16 2 6" xfId="9499"/>
    <cellStyle name="Currency 16 2 7" xfId="9500"/>
    <cellStyle name="Currency 16 2 8" xfId="9501"/>
    <cellStyle name="Currency 16 2 9" xfId="9502"/>
    <cellStyle name="Currency 16 20" xfId="9503"/>
    <cellStyle name="Currency 16 21" xfId="9504"/>
    <cellStyle name="Currency 16 22" xfId="9505"/>
    <cellStyle name="Currency 16 3" xfId="9506"/>
    <cellStyle name="Currency 16 4" xfId="9507"/>
    <cellStyle name="Currency 16 5" xfId="9508"/>
    <cellStyle name="Currency 16 6" xfId="9509"/>
    <cellStyle name="Currency 16 7" xfId="9510"/>
    <cellStyle name="Currency 16 8" xfId="9511"/>
    <cellStyle name="Currency 16 9" xfId="9512"/>
    <cellStyle name="Currency 17" xfId="9513"/>
    <cellStyle name="Currency 17 10" xfId="9514"/>
    <cellStyle name="Currency 17 11" xfId="9515"/>
    <cellStyle name="Currency 17 12" xfId="9516"/>
    <cellStyle name="Currency 17 13" xfId="9517"/>
    <cellStyle name="Currency 17 14" xfId="9518"/>
    <cellStyle name="Currency 17 15" xfId="9519"/>
    <cellStyle name="Currency 17 16" xfId="9520"/>
    <cellStyle name="Currency 17 17" xfId="9521"/>
    <cellStyle name="Currency 17 18" xfId="9522"/>
    <cellStyle name="Currency 17 19" xfId="9523"/>
    <cellStyle name="Currency 17 2" xfId="9524"/>
    <cellStyle name="Currency 17 20" xfId="9525"/>
    <cellStyle name="Currency 17 21" xfId="9526"/>
    <cellStyle name="Currency 17 3" xfId="9527"/>
    <cellStyle name="Currency 17 4" xfId="9528"/>
    <cellStyle name="Currency 17 5" xfId="9529"/>
    <cellStyle name="Currency 17 6" xfId="9530"/>
    <cellStyle name="Currency 17 7" xfId="9531"/>
    <cellStyle name="Currency 17 8" xfId="9532"/>
    <cellStyle name="Currency 17 9" xfId="9533"/>
    <cellStyle name="Currency 18" xfId="9534"/>
    <cellStyle name="Currency 18 10" xfId="9535"/>
    <cellStyle name="Currency 18 11" xfId="9536"/>
    <cellStyle name="Currency 18 12" xfId="9537"/>
    <cellStyle name="Currency 18 13" xfId="9538"/>
    <cellStyle name="Currency 18 14" xfId="9539"/>
    <cellStyle name="Currency 18 15" xfId="9540"/>
    <cellStyle name="Currency 18 16" xfId="9541"/>
    <cellStyle name="Currency 18 17" xfId="9542"/>
    <cellStyle name="Currency 18 18" xfId="9543"/>
    <cellStyle name="Currency 18 19" xfId="9544"/>
    <cellStyle name="Currency 18 2" xfId="9545"/>
    <cellStyle name="Currency 18 20" xfId="9546"/>
    <cellStyle name="Currency 18 21" xfId="9547"/>
    <cellStyle name="Currency 18 3" xfId="9548"/>
    <cellStyle name="Currency 18 4" xfId="9549"/>
    <cellStyle name="Currency 18 5" xfId="9550"/>
    <cellStyle name="Currency 18 6" xfId="9551"/>
    <cellStyle name="Currency 18 7" xfId="9552"/>
    <cellStyle name="Currency 18 8" xfId="9553"/>
    <cellStyle name="Currency 18 9" xfId="9554"/>
    <cellStyle name="Currency 19" xfId="9555"/>
    <cellStyle name="Currency 19 10" xfId="9556"/>
    <cellStyle name="Currency 19 11" xfId="9557"/>
    <cellStyle name="Currency 19 12" xfId="9558"/>
    <cellStyle name="Currency 19 13" xfId="9559"/>
    <cellStyle name="Currency 19 14" xfId="9560"/>
    <cellStyle name="Currency 19 15" xfId="9561"/>
    <cellStyle name="Currency 19 16" xfId="9562"/>
    <cellStyle name="Currency 19 17" xfId="9563"/>
    <cellStyle name="Currency 19 18" xfId="9564"/>
    <cellStyle name="Currency 19 19" xfId="9565"/>
    <cellStyle name="Currency 19 2" xfId="9566"/>
    <cellStyle name="Currency 19 20" xfId="9567"/>
    <cellStyle name="Currency 19 21" xfId="9568"/>
    <cellStyle name="Currency 19 3" xfId="9569"/>
    <cellStyle name="Currency 19 4" xfId="9570"/>
    <cellStyle name="Currency 19 5" xfId="9571"/>
    <cellStyle name="Currency 19 6" xfId="9572"/>
    <cellStyle name="Currency 19 7" xfId="9573"/>
    <cellStyle name="Currency 19 8" xfId="9574"/>
    <cellStyle name="Currency 19 9" xfId="9575"/>
    <cellStyle name="Currency 2" xfId="9576"/>
    <cellStyle name="Currency 2 10" xfId="9577"/>
    <cellStyle name="Currency 2 10 10" xfId="9578"/>
    <cellStyle name="Currency 2 10 11" xfId="9579"/>
    <cellStyle name="Currency 2 10 12" xfId="9580"/>
    <cellStyle name="Currency 2 10 13" xfId="9581"/>
    <cellStyle name="Currency 2 10 14" xfId="9582"/>
    <cellStyle name="Currency 2 10 15" xfId="9583"/>
    <cellStyle name="Currency 2 10 16" xfId="9584"/>
    <cellStyle name="Currency 2 10 17" xfId="9585"/>
    <cellStyle name="Currency 2 10 18" xfId="9586"/>
    <cellStyle name="Currency 2 10 19" xfId="9587"/>
    <cellStyle name="Currency 2 10 2" xfId="9588"/>
    <cellStyle name="Currency 2 10 20" xfId="9589"/>
    <cellStyle name="Currency 2 10 21" xfId="9590"/>
    <cellStyle name="Currency 2 10 22" xfId="9591"/>
    <cellStyle name="Currency 2 10 3" xfId="9592"/>
    <cellStyle name="Currency 2 10 4" xfId="9593"/>
    <cellStyle name="Currency 2 10 5" xfId="9594"/>
    <cellStyle name="Currency 2 10 6" xfId="9595"/>
    <cellStyle name="Currency 2 10 7" xfId="9596"/>
    <cellStyle name="Currency 2 10 8" xfId="9597"/>
    <cellStyle name="Currency 2 10 9" xfId="9598"/>
    <cellStyle name="Currency 2 11" xfId="9599"/>
    <cellStyle name="Currency 2 11 10" xfId="9600"/>
    <cellStyle name="Currency 2 11 11" xfId="9601"/>
    <cellStyle name="Currency 2 11 12" xfId="9602"/>
    <cellStyle name="Currency 2 11 13" xfId="9603"/>
    <cellStyle name="Currency 2 11 14" xfId="9604"/>
    <cellStyle name="Currency 2 11 15" xfId="9605"/>
    <cellStyle name="Currency 2 11 16" xfId="9606"/>
    <cellStyle name="Currency 2 11 17" xfId="9607"/>
    <cellStyle name="Currency 2 11 18" xfId="9608"/>
    <cellStyle name="Currency 2 11 19" xfId="9609"/>
    <cellStyle name="Currency 2 11 2" xfId="9610"/>
    <cellStyle name="Currency 2 11 20" xfId="9611"/>
    <cellStyle name="Currency 2 11 21" xfId="9612"/>
    <cellStyle name="Currency 2 11 3" xfId="9613"/>
    <cellStyle name="Currency 2 11 4" xfId="9614"/>
    <cellStyle name="Currency 2 11 5" xfId="9615"/>
    <cellStyle name="Currency 2 11 6" xfId="9616"/>
    <cellStyle name="Currency 2 11 7" xfId="9617"/>
    <cellStyle name="Currency 2 11 8" xfId="9618"/>
    <cellStyle name="Currency 2 11 9" xfId="9619"/>
    <cellStyle name="Currency 2 12" xfId="9620"/>
    <cellStyle name="Currency 2 12 10" xfId="9621"/>
    <cellStyle name="Currency 2 12 11" xfId="9622"/>
    <cellStyle name="Currency 2 12 12" xfId="9623"/>
    <cellStyle name="Currency 2 12 13" xfId="9624"/>
    <cellStyle name="Currency 2 12 14" xfId="9625"/>
    <cellStyle name="Currency 2 12 15" xfId="9626"/>
    <cellStyle name="Currency 2 12 16" xfId="9627"/>
    <cellStyle name="Currency 2 12 17" xfId="9628"/>
    <cellStyle name="Currency 2 12 18" xfId="9629"/>
    <cellStyle name="Currency 2 12 19" xfId="9630"/>
    <cellStyle name="Currency 2 12 2" xfId="9631"/>
    <cellStyle name="Currency 2 12 20" xfId="9632"/>
    <cellStyle name="Currency 2 12 21" xfId="9633"/>
    <cellStyle name="Currency 2 12 3" xfId="9634"/>
    <cellStyle name="Currency 2 12 4" xfId="9635"/>
    <cellStyle name="Currency 2 12 5" xfId="9636"/>
    <cellStyle name="Currency 2 12 6" xfId="9637"/>
    <cellStyle name="Currency 2 12 7" xfId="9638"/>
    <cellStyle name="Currency 2 12 8" xfId="9639"/>
    <cellStyle name="Currency 2 12 9" xfId="9640"/>
    <cellStyle name="Currency 2 13" xfId="9641"/>
    <cellStyle name="Currency 2 13 10" xfId="9642"/>
    <cellStyle name="Currency 2 13 11" xfId="9643"/>
    <cellStyle name="Currency 2 13 12" xfId="9644"/>
    <cellStyle name="Currency 2 13 13" xfId="9645"/>
    <cellStyle name="Currency 2 13 14" xfId="9646"/>
    <cellStyle name="Currency 2 13 15" xfId="9647"/>
    <cellStyle name="Currency 2 13 16" xfId="9648"/>
    <cellStyle name="Currency 2 13 17" xfId="9649"/>
    <cellStyle name="Currency 2 13 18" xfId="9650"/>
    <cellStyle name="Currency 2 13 19" xfId="9651"/>
    <cellStyle name="Currency 2 13 2" xfId="9652"/>
    <cellStyle name="Currency 2 13 20" xfId="9653"/>
    <cellStyle name="Currency 2 13 21" xfId="9654"/>
    <cellStyle name="Currency 2 13 3" xfId="9655"/>
    <cellStyle name="Currency 2 13 4" xfId="9656"/>
    <cellStyle name="Currency 2 13 5" xfId="9657"/>
    <cellStyle name="Currency 2 13 6" xfId="9658"/>
    <cellStyle name="Currency 2 13 7" xfId="9659"/>
    <cellStyle name="Currency 2 13 8" xfId="9660"/>
    <cellStyle name="Currency 2 13 9" xfId="9661"/>
    <cellStyle name="Currency 2 14" xfId="9662"/>
    <cellStyle name="Currency 2 14 10" xfId="9663"/>
    <cellStyle name="Currency 2 14 11" xfId="9664"/>
    <cellStyle name="Currency 2 14 12" xfId="9665"/>
    <cellStyle name="Currency 2 14 13" xfId="9666"/>
    <cellStyle name="Currency 2 14 14" xfId="9667"/>
    <cellStyle name="Currency 2 14 15" xfId="9668"/>
    <cellStyle name="Currency 2 14 16" xfId="9669"/>
    <cellStyle name="Currency 2 14 17" xfId="9670"/>
    <cellStyle name="Currency 2 14 18" xfId="9671"/>
    <cellStyle name="Currency 2 14 19" xfId="9672"/>
    <cellStyle name="Currency 2 14 2" xfId="9673"/>
    <cellStyle name="Currency 2 14 20" xfId="9674"/>
    <cellStyle name="Currency 2 14 21" xfId="9675"/>
    <cellStyle name="Currency 2 14 3" xfId="9676"/>
    <cellStyle name="Currency 2 14 4" xfId="9677"/>
    <cellStyle name="Currency 2 14 5" xfId="9678"/>
    <cellStyle name="Currency 2 14 6" xfId="9679"/>
    <cellStyle name="Currency 2 14 7" xfId="9680"/>
    <cellStyle name="Currency 2 14 8" xfId="9681"/>
    <cellStyle name="Currency 2 14 9" xfId="9682"/>
    <cellStyle name="Currency 2 15" xfId="9683"/>
    <cellStyle name="Currency 2 15 10" xfId="9684"/>
    <cellStyle name="Currency 2 15 11" xfId="9685"/>
    <cellStyle name="Currency 2 15 12" xfId="9686"/>
    <cellStyle name="Currency 2 15 13" xfId="9687"/>
    <cellStyle name="Currency 2 15 14" xfId="9688"/>
    <cellStyle name="Currency 2 15 15" xfId="9689"/>
    <cellStyle name="Currency 2 15 16" xfId="9690"/>
    <cellStyle name="Currency 2 15 17" xfId="9691"/>
    <cellStyle name="Currency 2 15 18" xfId="9692"/>
    <cellStyle name="Currency 2 15 19" xfId="9693"/>
    <cellStyle name="Currency 2 15 2" xfId="9694"/>
    <cellStyle name="Currency 2 15 20" xfId="9695"/>
    <cellStyle name="Currency 2 15 21" xfId="9696"/>
    <cellStyle name="Currency 2 15 3" xfId="9697"/>
    <cellStyle name="Currency 2 15 4" xfId="9698"/>
    <cellStyle name="Currency 2 15 5" xfId="9699"/>
    <cellStyle name="Currency 2 15 6" xfId="9700"/>
    <cellStyle name="Currency 2 15 7" xfId="9701"/>
    <cellStyle name="Currency 2 15 8" xfId="9702"/>
    <cellStyle name="Currency 2 15 9" xfId="9703"/>
    <cellStyle name="Currency 2 16" xfId="9704"/>
    <cellStyle name="Currency 2 16 10" xfId="9705"/>
    <cellStyle name="Currency 2 16 11" xfId="9706"/>
    <cellStyle name="Currency 2 16 12" xfId="9707"/>
    <cellStyle name="Currency 2 16 13" xfId="9708"/>
    <cellStyle name="Currency 2 16 14" xfId="9709"/>
    <cellStyle name="Currency 2 16 15" xfId="9710"/>
    <cellStyle name="Currency 2 16 16" xfId="9711"/>
    <cellStyle name="Currency 2 16 17" xfId="9712"/>
    <cellStyle name="Currency 2 16 18" xfId="9713"/>
    <cellStyle name="Currency 2 16 19" xfId="9714"/>
    <cellStyle name="Currency 2 16 2" xfId="9715"/>
    <cellStyle name="Currency 2 16 20" xfId="9716"/>
    <cellStyle name="Currency 2 16 21" xfId="9717"/>
    <cellStyle name="Currency 2 16 3" xfId="9718"/>
    <cellStyle name="Currency 2 16 4" xfId="9719"/>
    <cellStyle name="Currency 2 16 5" xfId="9720"/>
    <cellStyle name="Currency 2 16 6" xfId="9721"/>
    <cellStyle name="Currency 2 16 7" xfId="9722"/>
    <cellStyle name="Currency 2 16 8" xfId="9723"/>
    <cellStyle name="Currency 2 16 9" xfId="9724"/>
    <cellStyle name="Currency 2 17" xfId="9725"/>
    <cellStyle name="Currency 2 17 10" xfId="9726"/>
    <cellStyle name="Currency 2 17 11" xfId="9727"/>
    <cellStyle name="Currency 2 17 12" xfId="9728"/>
    <cellStyle name="Currency 2 17 13" xfId="9729"/>
    <cellStyle name="Currency 2 17 14" xfId="9730"/>
    <cellStyle name="Currency 2 17 15" xfId="9731"/>
    <cellStyle name="Currency 2 17 16" xfId="9732"/>
    <cellStyle name="Currency 2 17 17" xfId="9733"/>
    <cellStyle name="Currency 2 17 18" xfId="9734"/>
    <cellStyle name="Currency 2 17 19" xfId="9735"/>
    <cellStyle name="Currency 2 17 2" xfId="9736"/>
    <cellStyle name="Currency 2 17 20" xfId="9737"/>
    <cellStyle name="Currency 2 17 21" xfId="9738"/>
    <cellStyle name="Currency 2 17 3" xfId="9739"/>
    <cellStyle name="Currency 2 17 4" xfId="9740"/>
    <cellStyle name="Currency 2 17 5" xfId="9741"/>
    <cellStyle name="Currency 2 17 6" xfId="9742"/>
    <cellStyle name="Currency 2 17 7" xfId="9743"/>
    <cellStyle name="Currency 2 17 8" xfId="9744"/>
    <cellStyle name="Currency 2 17 9" xfId="9745"/>
    <cellStyle name="Currency 2 18" xfId="9746"/>
    <cellStyle name="Currency 2 18 10" xfId="9747"/>
    <cellStyle name="Currency 2 18 11" xfId="9748"/>
    <cellStyle name="Currency 2 18 12" xfId="9749"/>
    <cellStyle name="Currency 2 18 13" xfId="9750"/>
    <cellStyle name="Currency 2 18 14" xfId="9751"/>
    <cellStyle name="Currency 2 18 15" xfId="9752"/>
    <cellStyle name="Currency 2 18 16" xfId="9753"/>
    <cellStyle name="Currency 2 18 17" xfId="9754"/>
    <cellStyle name="Currency 2 18 18" xfId="9755"/>
    <cellStyle name="Currency 2 18 19" xfId="9756"/>
    <cellStyle name="Currency 2 18 2" xfId="9757"/>
    <cellStyle name="Currency 2 18 2 10" xfId="9758"/>
    <cellStyle name="Currency 2 18 2 11" xfId="9759"/>
    <cellStyle name="Currency 2 18 2 12" xfId="9760"/>
    <cellStyle name="Currency 2 18 2 13" xfId="9761"/>
    <cellStyle name="Currency 2 18 2 14" xfId="9762"/>
    <cellStyle name="Currency 2 18 2 15" xfId="9763"/>
    <cellStyle name="Currency 2 18 2 16" xfId="9764"/>
    <cellStyle name="Currency 2 18 2 17" xfId="9765"/>
    <cellStyle name="Currency 2 18 2 18" xfId="9766"/>
    <cellStyle name="Currency 2 18 2 19" xfId="9767"/>
    <cellStyle name="Currency 2 18 2 2" xfId="9768"/>
    <cellStyle name="Currency 2 18 2 20" xfId="9769"/>
    <cellStyle name="Currency 2 18 2 21" xfId="9770"/>
    <cellStyle name="Currency 2 18 2 3" xfId="9771"/>
    <cellStyle name="Currency 2 18 2 4" xfId="9772"/>
    <cellStyle name="Currency 2 18 2 5" xfId="9773"/>
    <cellStyle name="Currency 2 18 2 6" xfId="9774"/>
    <cellStyle name="Currency 2 18 2 7" xfId="9775"/>
    <cellStyle name="Currency 2 18 2 8" xfId="9776"/>
    <cellStyle name="Currency 2 18 2 9" xfId="9777"/>
    <cellStyle name="Currency 2 18 20" xfId="9778"/>
    <cellStyle name="Currency 2 18 21" xfId="9779"/>
    <cellStyle name="Currency 2 18 22" xfId="9780"/>
    <cellStyle name="Currency 2 18 3" xfId="9781"/>
    <cellStyle name="Currency 2 18 4" xfId="9782"/>
    <cellStyle name="Currency 2 18 5" xfId="9783"/>
    <cellStyle name="Currency 2 18 6" xfId="9784"/>
    <cellStyle name="Currency 2 18 7" xfId="9785"/>
    <cellStyle name="Currency 2 18 8" xfId="9786"/>
    <cellStyle name="Currency 2 18 9" xfId="9787"/>
    <cellStyle name="Currency 2 19" xfId="9788"/>
    <cellStyle name="Currency 2 19 10" xfId="9789"/>
    <cellStyle name="Currency 2 19 11" xfId="9790"/>
    <cellStyle name="Currency 2 19 12" xfId="9791"/>
    <cellStyle name="Currency 2 19 13" xfId="9792"/>
    <cellStyle name="Currency 2 19 14" xfId="9793"/>
    <cellStyle name="Currency 2 19 15" xfId="9794"/>
    <cellStyle name="Currency 2 19 16" xfId="9795"/>
    <cellStyle name="Currency 2 19 17" xfId="9796"/>
    <cellStyle name="Currency 2 19 18" xfId="9797"/>
    <cellStyle name="Currency 2 19 19" xfId="9798"/>
    <cellStyle name="Currency 2 19 2" xfId="9799"/>
    <cellStyle name="Currency 2 19 20" xfId="9800"/>
    <cellStyle name="Currency 2 19 21" xfId="9801"/>
    <cellStyle name="Currency 2 19 3" xfId="9802"/>
    <cellStyle name="Currency 2 19 4" xfId="9803"/>
    <cellStyle name="Currency 2 19 5" xfId="9804"/>
    <cellStyle name="Currency 2 19 6" xfId="9805"/>
    <cellStyle name="Currency 2 19 7" xfId="9806"/>
    <cellStyle name="Currency 2 19 8" xfId="9807"/>
    <cellStyle name="Currency 2 19 9" xfId="9808"/>
    <cellStyle name="Currency 2 2" xfId="9809"/>
    <cellStyle name="Currency 2 2 10" xfId="9810"/>
    <cellStyle name="Currency 2 2 11" xfId="9811"/>
    <cellStyle name="Currency 2 2 12" xfId="9812"/>
    <cellStyle name="Currency 2 2 13" xfId="9813"/>
    <cellStyle name="Currency 2 2 14" xfId="9814"/>
    <cellStyle name="Currency 2 2 15" xfId="9815"/>
    <cellStyle name="Currency 2 2 16" xfId="9816"/>
    <cellStyle name="Currency 2 2 17" xfId="9817"/>
    <cellStyle name="Currency 2 2 18" xfId="9818"/>
    <cellStyle name="Currency 2 2 19" xfId="9819"/>
    <cellStyle name="Currency 2 2 2" xfId="9820"/>
    <cellStyle name="Currency 2 2 2 10" xfId="9821"/>
    <cellStyle name="Currency 2 2 2 11" xfId="9822"/>
    <cellStyle name="Currency 2 2 2 12" xfId="9823"/>
    <cellStyle name="Currency 2 2 2 13" xfId="9824"/>
    <cellStyle name="Currency 2 2 2 14" xfId="9825"/>
    <cellStyle name="Currency 2 2 2 15" xfId="9826"/>
    <cellStyle name="Currency 2 2 2 16" xfId="9827"/>
    <cellStyle name="Currency 2 2 2 17" xfId="9828"/>
    <cellStyle name="Currency 2 2 2 18" xfId="9829"/>
    <cellStyle name="Currency 2 2 2 19" xfId="9830"/>
    <cellStyle name="Currency 2 2 2 2" xfId="9831"/>
    <cellStyle name="Currency 2 2 2 20" xfId="9832"/>
    <cellStyle name="Currency 2 2 2 21" xfId="9833"/>
    <cellStyle name="Currency 2 2 2 3" xfId="9834"/>
    <cellStyle name="Currency 2 2 2 4" xfId="9835"/>
    <cellStyle name="Currency 2 2 2 5" xfId="9836"/>
    <cellStyle name="Currency 2 2 2 6" xfId="9837"/>
    <cellStyle name="Currency 2 2 2 7" xfId="9838"/>
    <cellStyle name="Currency 2 2 2 8" xfId="9839"/>
    <cellStyle name="Currency 2 2 2 9" xfId="9840"/>
    <cellStyle name="Currency 2 2 20" xfId="9841"/>
    <cellStyle name="Currency 2 2 21" xfId="9842"/>
    <cellStyle name="Currency 2 2 22" xfId="9843"/>
    <cellStyle name="Currency 2 2 23" xfId="9844"/>
    <cellStyle name="Currency 2 2 24" xfId="9845"/>
    <cellStyle name="Currency 2 2 25" xfId="9846"/>
    <cellStyle name="Currency 2 2 26" xfId="9847"/>
    <cellStyle name="Currency 2 2 27" xfId="9848"/>
    <cellStyle name="Currency 2 2 28" xfId="9849"/>
    <cellStyle name="Currency 2 2 29" xfId="9850"/>
    <cellStyle name="Currency 2 2 3" xfId="9851"/>
    <cellStyle name="Currency 2 2 3 2" xfId="9852"/>
    <cellStyle name="Currency 2 2 3 3" xfId="9853"/>
    <cellStyle name="Currency 2 2 30" xfId="9854"/>
    <cellStyle name="Currency 2 2 31" xfId="9855"/>
    <cellStyle name="Currency 2 2 32" xfId="9856"/>
    <cellStyle name="Currency 2 2 33" xfId="9857"/>
    <cellStyle name="Currency 2 2 34" xfId="9858"/>
    <cellStyle name="Currency 2 2 35" xfId="9859"/>
    <cellStyle name="Currency 2 2 36" xfId="9860"/>
    <cellStyle name="Currency 2 2 37" xfId="9861"/>
    <cellStyle name="Currency 2 2 38" xfId="9862"/>
    <cellStyle name="Currency 2 2 39" xfId="9863"/>
    <cellStyle name="Currency 2 2 4" xfId="9864"/>
    <cellStyle name="Currency 2 2 4 2" xfId="9865"/>
    <cellStyle name="Currency 2 2 40" xfId="9866"/>
    <cellStyle name="Currency 2 2 41" xfId="9867"/>
    <cellStyle name="Currency 2 2 42" xfId="9868"/>
    <cellStyle name="Currency 2 2 43" xfId="9869"/>
    <cellStyle name="Currency 2 2 44" xfId="9870"/>
    <cellStyle name="Currency 2 2 45" xfId="9871"/>
    <cellStyle name="Currency 2 2 46" xfId="9872"/>
    <cellStyle name="Currency 2 2 47" xfId="9873"/>
    <cellStyle name="Currency 2 2 48" xfId="9874"/>
    <cellStyle name="Currency 2 2 49" xfId="9875"/>
    <cellStyle name="Currency 2 2 5" xfId="9876"/>
    <cellStyle name="Currency 2 2 50" xfId="9877"/>
    <cellStyle name="Currency 2 2 51" xfId="9878"/>
    <cellStyle name="Currency 2 2 52" xfId="9879"/>
    <cellStyle name="Currency 2 2 6" xfId="9880"/>
    <cellStyle name="Currency 2 2 7" xfId="9881"/>
    <cellStyle name="Currency 2 2 8" xfId="9882"/>
    <cellStyle name="Currency 2 2 9" xfId="9883"/>
    <cellStyle name="Currency 2 20" xfId="9884"/>
    <cellStyle name="Currency 2 20 10" xfId="9885"/>
    <cellStyle name="Currency 2 20 11" xfId="9886"/>
    <cellStyle name="Currency 2 20 12" xfId="9887"/>
    <cellStyle name="Currency 2 20 13" xfId="9888"/>
    <cellStyle name="Currency 2 20 14" xfId="9889"/>
    <cellStyle name="Currency 2 20 15" xfId="9890"/>
    <cellStyle name="Currency 2 20 16" xfId="9891"/>
    <cellStyle name="Currency 2 20 17" xfId="9892"/>
    <cellStyle name="Currency 2 20 18" xfId="9893"/>
    <cellStyle name="Currency 2 20 19" xfId="9894"/>
    <cellStyle name="Currency 2 20 2" xfId="9895"/>
    <cellStyle name="Currency 2 20 2 10" xfId="9896"/>
    <cellStyle name="Currency 2 20 2 11" xfId="9897"/>
    <cellStyle name="Currency 2 20 2 12" xfId="9898"/>
    <cellStyle name="Currency 2 20 2 13" xfId="9899"/>
    <cellStyle name="Currency 2 20 2 14" xfId="9900"/>
    <cellStyle name="Currency 2 20 2 15" xfId="9901"/>
    <cellStyle name="Currency 2 20 2 16" xfId="9902"/>
    <cellStyle name="Currency 2 20 2 17" xfId="9903"/>
    <cellStyle name="Currency 2 20 2 18" xfId="9904"/>
    <cellStyle name="Currency 2 20 2 19" xfId="9905"/>
    <cellStyle name="Currency 2 20 2 2" xfId="9906"/>
    <cellStyle name="Currency 2 20 2 20" xfId="9907"/>
    <cellStyle name="Currency 2 20 2 21" xfId="9908"/>
    <cellStyle name="Currency 2 20 2 3" xfId="9909"/>
    <cellStyle name="Currency 2 20 2 4" xfId="9910"/>
    <cellStyle name="Currency 2 20 2 5" xfId="9911"/>
    <cellStyle name="Currency 2 20 2 6" xfId="9912"/>
    <cellStyle name="Currency 2 20 2 7" xfId="9913"/>
    <cellStyle name="Currency 2 20 2 8" xfId="9914"/>
    <cellStyle name="Currency 2 20 2 9" xfId="9915"/>
    <cellStyle name="Currency 2 20 20" xfId="9916"/>
    <cellStyle name="Currency 2 20 21" xfId="9917"/>
    <cellStyle name="Currency 2 20 22" xfId="9918"/>
    <cellStyle name="Currency 2 20 3" xfId="9919"/>
    <cellStyle name="Currency 2 20 4" xfId="9920"/>
    <cellStyle name="Currency 2 20 5" xfId="9921"/>
    <cellStyle name="Currency 2 20 6" xfId="9922"/>
    <cellStyle name="Currency 2 20 7" xfId="9923"/>
    <cellStyle name="Currency 2 20 8" xfId="9924"/>
    <cellStyle name="Currency 2 20 9" xfId="9925"/>
    <cellStyle name="Currency 2 21" xfId="9926"/>
    <cellStyle name="Currency 2 21 10" xfId="9927"/>
    <cellStyle name="Currency 2 21 11" xfId="9928"/>
    <cellStyle name="Currency 2 21 12" xfId="9929"/>
    <cellStyle name="Currency 2 21 13" xfId="9930"/>
    <cellStyle name="Currency 2 21 14" xfId="9931"/>
    <cellStyle name="Currency 2 21 15" xfId="9932"/>
    <cellStyle name="Currency 2 21 16" xfId="9933"/>
    <cellStyle name="Currency 2 21 17" xfId="9934"/>
    <cellStyle name="Currency 2 21 18" xfId="9935"/>
    <cellStyle name="Currency 2 21 19" xfId="9936"/>
    <cellStyle name="Currency 2 21 2" xfId="9937"/>
    <cellStyle name="Currency 2 21 2 10" xfId="9938"/>
    <cellStyle name="Currency 2 21 2 11" xfId="9939"/>
    <cellStyle name="Currency 2 21 2 12" xfId="9940"/>
    <cellStyle name="Currency 2 21 2 13" xfId="9941"/>
    <cellStyle name="Currency 2 21 2 14" xfId="9942"/>
    <cellStyle name="Currency 2 21 2 15" xfId="9943"/>
    <cellStyle name="Currency 2 21 2 16" xfId="9944"/>
    <cellStyle name="Currency 2 21 2 17" xfId="9945"/>
    <cellStyle name="Currency 2 21 2 18" xfId="9946"/>
    <cellStyle name="Currency 2 21 2 19" xfId="9947"/>
    <cellStyle name="Currency 2 21 2 2" xfId="9948"/>
    <cellStyle name="Currency 2 21 2 20" xfId="9949"/>
    <cellStyle name="Currency 2 21 2 21" xfId="9950"/>
    <cellStyle name="Currency 2 21 2 3" xfId="9951"/>
    <cellStyle name="Currency 2 21 2 4" xfId="9952"/>
    <cellStyle name="Currency 2 21 2 5" xfId="9953"/>
    <cellStyle name="Currency 2 21 2 6" xfId="9954"/>
    <cellStyle name="Currency 2 21 2 7" xfId="9955"/>
    <cellStyle name="Currency 2 21 2 8" xfId="9956"/>
    <cellStyle name="Currency 2 21 2 9" xfId="9957"/>
    <cellStyle name="Currency 2 21 20" xfId="9958"/>
    <cellStyle name="Currency 2 21 21" xfId="9959"/>
    <cellStyle name="Currency 2 21 22" xfId="9960"/>
    <cellStyle name="Currency 2 21 3" xfId="9961"/>
    <cellStyle name="Currency 2 21 4" xfId="9962"/>
    <cellStyle name="Currency 2 21 5" xfId="9963"/>
    <cellStyle name="Currency 2 21 6" xfId="9964"/>
    <cellStyle name="Currency 2 21 7" xfId="9965"/>
    <cellStyle name="Currency 2 21 8" xfId="9966"/>
    <cellStyle name="Currency 2 21 9" xfId="9967"/>
    <cellStyle name="Currency 2 22" xfId="9968"/>
    <cellStyle name="Currency 2 22 10" xfId="9969"/>
    <cellStyle name="Currency 2 22 11" xfId="9970"/>
    <cellStyle name="Currency 2 22 12" xfId="9971"/>
    <cellStyle name="Currency 2 22 13" xfId="9972"/>
    <cellStyle name="Currency 2 22 14" xfId="9973"/>
    <cellStyle name="Currency 2 22 15" xfId="9974"/>
    <cellStyle name="Currency 2 22 16" xfId="9975"/>
    <cellStyle name="Currency 2 22 17" xfId="9976"/>
    <cellStyle name="Currency 2 22 18" xfId="9977"/>
    <cellStyle name="Currency 2 22 19" xfId="9978"/>
    <cellStyle name="Currency 2 22 2" xfId="9979"/>
    <cellStyle name="Currency 2 22 2 10" xfId="9980"/>
    <cellStyle name="Currency 2 22 2 11" xfId="9981"/>
    <cellStyle name="Currency 2 22 2 12" xfId="9982"/>
    <cellStyle name="Currency 2 22 2 13" xfId="9983"/>
    <cellStyle name="Currency 2 22 2 14" xfId="9984"/>
    <cellStyle name="Currency 2 22 2 15" xfId="9985"/>
    <cellStyle name="Currency 2 22 2 16" xfId="9986"/>
    <cellStyle name="Currency 2 22 2 17" xfId="9987"/>
    <cellStyle name="Currency 2 22 2 18" xfId="9988"/>
    <cellStyle name="Currency 2 22 2 19" xfId="9989"/>
    <cellStyle name="Currency 2 22 2 2" xfId="9990"/>
    <cellStyle name="Currency 2 22 2 20" xfId="9991"/>
    <cellStyle name="Currency 2 22 2 21" xfId="9992"/>
    <cellStyle name="Currency 2 22 2 3" xfId="9993"/>
    <cellStyle name="Currency 2 22 2 4" xfId="9994"/>
    <cellStyle name="Currency 2 22 2 5" xfId="9995"/>
    <cellStyle name="Currency 2 22 2 6" xfId="9996"/>
    <cellStyle name="Currency 2 22 2 7" xfId="9997"/>
    <cellStyle name="Currency 2 22 2 8" xfId="9998"/>
    <cellStyle name="Currency 2 22 2 9" xfId="9999"/>
    <cellStyle name="Currency 2 22 20" xfId="10000"/>
    <cellStyle name="Currency 2 22 21" xfId="10001"/>
    <cellStyle name="Currency 2 22 22" xfId="10002"/>
    <cellStyle name="Currency 2 22 3" xfId="10003"/>
    <cellStyle name="Currency 2 22 4" xfId="10004"/>
    <cellStyle name="Currency 2 22 5" xfId="10005"/>
    <cellStyle name="Currency 2 22 6" xfId="10006"/>
    <cellStyle name="Currency 2 22 7" xfId="10007"/>
    <cellStyle name="Currency 2 22 8" xfId="10008"/>
    <cellStyle name="Currency 2 22 9" xfId="10009"/>
    <cellStyle name="Currency 2 23" xfId="10010"/>
    <cellStyle name="Currency 2 23 10" xfId="10011"/>
    <cellStyle name="Currency 2 23 11" xfId="10012"/>
    <cellStyle name="Currency 2 23 12" xfId="10013"/>
    <cellStyle name="Currency 2 23 13" xfId="10014"/>
    <cellStyle name="Currency 2 23 14" xfId="10015"/>
    <cellStyle name="Currency 2 23 15" xfId="10016"/>
    <cellStyle name="Currency 2 23 16" xfId="10017"/>
    <cellStyle name="Currency 2 23 17" xfId="10018"/>
    <cellStyle name="Currency 2 23 18" xfId="10019"/>
    <cellStyle name="Currency 2 23 19" xfId="10020"/>
    <cellStyle name="Currency 2 23 2" xfId="10021"/>
    <cellStyle name="Currency 2 23 2 10" xfId="10022"/>
    <cellStyle name="Currency 2 23 2 11" xfId="10023"/>
    <cellStyle name="Currency 2 23 2 12" xfId="10024"/>
    <cellStyle name="Currency 2 23 2 13" xfId="10025"/>
    <cellStyle name="Currency 2 23 2 14" xfId="10026"/>
    <cellStyle name="Currency 2 23 2 15" xfId="10027"/>
    <cellStyle name="Currency 2 23 2 16" xfId="10028"/>
    <cellStyle name="Currency 2 23 2 17" xfId="10029"/>
    <cellStyle name="Currency 2 23 2 18" xfId="10030"/>
    <cellStyle name="Currency 2 23 2 19" xfId="10031"/>
    <cellStyle name="Currency 2 23 2 2" xfId="10032"/>
    <cellStyle name="Currency 2 23 2 20" xfId="10033"/>
    <cellStyle name="Currency 2 23 2 21" xfId="10034"/>
    <cellStyle name="Currency 2 23 2 3" xfId="10035"/>
    <cellStyle name="Currency 2 23 2 4" xfId="10036"/>
    <cellStyle name="Currency 2 23 2 5" xfId="10037"/>
    <cellStyle name="Currency 2 23 2 6" xfId="10038"/>
    <cellStyle name="Currency 2 23 2 7" xfId="10039"/>
    <cellStyle name="Currency 2 23 2 8" xfId="10040"/>
    <cellStyle name="Currency 2 23 2 9" xfId="10041"/>
    <cellStyle name="Currency 2 23 20" xfId="10042"/>
    <cellStyle name="Currency 2 23 21" xfId="10043"/>
    <cellStyle name="Currency 2 23 22" xfId="10044"/>
    <cellStyle name="Currency 2 23 3" xfId="10045"/>
    <cellStyle name="Currency 2 23 4" xfId="10046"/>
    <cellStyle name="Currency 2 23 5" xfId="10047"/>
    <cellStyle name="Currency 2 23 6" xfId="10048"/>
    <cellStyle name="Currency 2 23 7" xfId="10049"/>
    <cellStyle name="Currency 2 23 8" xfId="10050"/>
    <cellStyle name="Currency 2 23 9" xfId="10051"/>
    <cellStyle name="Currency 2 24" xfId="10052"/>
    <cellStyle name="Currency 2 24 10" xfId="10053"/>
    <cellStyle name="Currency 2 24 11" xfId="10054"/>
    <cellStyle name="Currency 2 24 12" xfId="10055"/>
    <cellStyle name="Currency 2 24 13" xfId="10056"/>
    <cellStyle name="Currency 2 24 14" xfId="10057"/>
    <cellStyle name="Currency 2 24 15" xfId="10058"/>
    <cellStyle name="Currency 2 24 16" xfId="10059"/>
    <cellStyle name="Currency 2 24 17" xfId="10060"/>
    <cellStyle name="Currency 2 24 18" xfId="10061"/>
    <cellStyle name="Currency 2 24 19" xfId="10062"/>
    <cellStyle name="Currency 2 24 2" xfId="10063"/>
    <cellStyle name="Currency 2 24 20" xfId="10064"/>
    <cellStyle name="Currency 2 24 21" xfId="10065"/>
    <cellStyle name="Currency 2 24 3" xfId="10066"/>
    <cellStyle name="Currency 2 24 4" xfId="10067"/>
    <cellStyle name="Currency 2 24 5" xfId="10068"/>
    <cellStyle name="Currency 2 24 6" xfId="10069"/>
    <cellStyle name="Currency 2 24 7" xfId="10070"/>
    <cellStyle name="Currency 2 24 8" xfId="10071"/>
    <cellStyle name="Currency 2 24 9" xfId="10072"/>
    <cellStyle name="Currency 2 25" xfId="10073"/>
    <cellStyle name="Currency 2 25 10" xfId="10074"/>
    <cellStyle name="Currency 2 25 11" xfId="10075"/>
    <cellStyle name="Currency 2 25 12" xfId="10076"/>
    <cellStyle name="Currency 2 25 13" xfId="10077"/>
    <cellStyle name="Currency 2 25 14" xfId="10078"/>
    <cellStyle name="Currency 2 25 15" xfId="10079"/>
    <cellStyle name="Currency 2 25 16" xfId="10080"/>
    <cellStyle name="Currency 2 25 17" xfId="10081"/>
    <cellStyle name="Currency 2 25 18" xfId="10082"/>
    <cellStyle name="Currency 2 25 19" xfId="10083"/>
    <cellStyle name="Currency 2 25 2" xfId="10084"/>
    <cellStyle name="Currency 2 25 2 10" xfId="10085"/>
    <cellStyle name="Currency 2 25 2 11" xfId="10086"/>
    <cellStyle name="Currency 2 25 2 12" xfId="10087"/>
    <cellStyle name="Currency 2 25 2 13" xfId="10088"/>
    <cellStyle name="Currency 2 25 2 14" xfId="10089"/>
    <cellStyle name="Currency 2 25 2 15" xfId="10090"/>
    <cellStyle name="Currency 2 25 2 16" xfId="10091"/>
    <cellStyle name="Currency 2 25 2 17" xfId="10092"/>
    <cellStyle name="Currency 2 25 2 18" xfId="10093"/>
    <cellStyle name="Currency 2 25 2 19" xfId="10094"/>
    <cellStyle name="Currency 2 25 2 2" xfId="10095"/>
    <cellStyle name="Currency 2 25 2 20" xfId="10096"/>
    <cellStyle name="Currency 2 25 2 21" xfId="10097"/>
    <cellStyle name="Currency 2 25 2 3" xfId="10098"/>
    <cellStyle name="Currency 2 25 2 4" xfId="10099"/>
    <cellStyle name="Currency 2 25 2 5" xfId="10100"/>
    <cellStyle name="Currency 2 25 2 6" xfId="10101"/>
    <cellStyle name="Currency 2 25 2 7" xfId="10102"/>
    <cellStyle name="Currency 2 25 2 8" xfId="10103"/>
    <cellStyle name="Currency 2 25 2 9" xfId="10104"/>
    <cellStyle name="Currency 2 25 20" xfId="10105"/>
    <cellStyle name="Currency 2 25 21" xfId="10106"/>
    <cellStyle name="Currency 2 25 22" xfId="10107"/>
    <cellStyle name="Currency 2 25 3" xfId="10108"/>
    <cellStyle name="Currency 2 25 4" xfId="10109"/>
    <cellStyle name="Currency 2 25 5" xfId="10110"/>
    <cellStyle name="Currency 2 25 6" xfId="10111"/>
    <cellStyle name="Currency 2 25 7" xfId="10112"/>
    <cellStyle name="Currency 2 25 8" xfId="10113"/>
    <cellStyle name="Currency 2 25 9" xfId="10114"/>
    <cellStyle name="Currency 2 26" xfId="10115"/>
    <cellStyle name="Currency 2 27" xfId="10116"/>
    <cellStyle name="Currency 2 28" xfId="10117"/>
    <cellStyle name="Currency 2 29" xfId="10118"/>
    <cellStyle name="Currency 2 3" xfId="10119"/>
    <cellStyle name="Currency 2 3 10" xfId="10120"/>
    <cellStyle name="Currency 2 3 11" xfId="10121"/>
    <cellStyle name="Currency 2 3 12" xfId="10122"/>
    <cellStyle name="Currency 2 3 13" xfId="10123"/>
    <cellStyle name="Currency 2 3 14" xfId="10124"/>
    <cellStyle name="Currency 2 3 15" xfId="10125"/>
    <cellStyle name="Currency 2 3 16" xfId="10126"/>
    <cellStyle name="Currency 2 3 17" xfId="10127"/>
    <cellStyle name="Currency 2 3 18" xfId="10128"/>
    <cellStyle name="Currency 2 3 19" xfId="10129"/>
    <cellStyle name="Currency 2 3 2" xfId="10130"/>
    <cellStyle name="Currency 2 3 2 10" xfId="10131"/>
    <cellStyle name="Currency 2 3 2 11" xfId="10132"/>
    <cellStyle name="Currency 2 3 2 12" xfId="10133"/>
    <cellStyle name="Currency 2 3 2 13" xfId="10134"/>
    <cellStyle name="Currency 2 3 2 14" xfId="10135"/>
    <cellStyle name="Currency 2 3 2 15" xfId="10136"/>
    <cellStyle name="Currency 2 3 2 16" xfId="10137"/>
    <cellStyle name="Currency 2 3 2 17" xfId="10138"/>
    <cellStyle name="Currency 2 3 2 18" xfId="10139"/>
    <cellStyle name="Currency 2 3 2 19" xfId="10140"/>
    <cellStyle name="Currency 2 3 2 2" xfId="10141"/>
    <cellStyle name="Currency 2 3 2 2 10" xfId="10142"/>
    <cellStyle name="Currency 2 3 2 2 11" xfId="10143"/>
    <cellStyle name="Currency 2 3 2 2 12" xfId="10144"/>
    <cellStyle name="Currency 2 3 2 2 13" xfId="10145"/>
    <cellStyle name="Currency 2 3 2 2 14" xfId="10146"/>
    <cellStyle name="Currency 2 3 2 2 15" xfId="10147"/>
    <cellStyle name="Currency 2 3 2 2 16" xfId="10148"/>
    <cellStyle name="Currency 2 3 2 2 17" xfId="10149"/>
    <cellStyle name="Currency 2 3 2 2 18" xfId="10150"/>
    <cellStyle name="Currency 2 3 2 2 19" xfId="10151"/>
    <cellStyle name="Currency 2 3 2 2 2" xfId="10152"/>
    <cellStyle name="Currency 2 3 2 2 2 2" xfId="10153"/>
    <cellStyle name="Currency 2 3 2 2 20" xfId="10154"/>
    <cellStyle name="Currency 2 3 2 2 21" xfId="10155"/>
    <cellStyle name="Currency 2 3 2 2 22" xfId="10156"/>
    <cellStyle name="Currency 2 3 2 2 3" xfId="10157"/>
    <cellStyle name="Currency 2 3 2 2 4" xfId="10158"/>
    <cellStyle name="Currency 2 3 2 2 5" xfId="10159"/>
    <cellStyle name="Currency 2 3 2 2 6" xfId="10160"/>
    <cellStyle name="Currency 2 3 2 2 7" xfId="10161"/>
    <cellStyle name="Currency 2 3 2 2 8" xfId="10162"/>
    <cellStyle name="Currency 2 3 2 2 9" xfId="10163"/>
    <cellStyle name="Currency 2 3 2 20" xfId="10164"/>
    <cellStyle name="Currency 2 3 2 21" xfId="10165"/>
    <cellStyle name="Currency 2 3 2 22" xfId="10166"/>
    <cellStyle name="Currency 2 3 2 23" xfId="10167"/>
    <cellStyle name="Currency 2 3 2 3" xfId="10168"/>
    <cellStyle name="Currency 2 3 2 3 2" xfId="10169"/>
    <cellStyle name="Currency 2 3 2 4" xfId="10170"/>
    <cellStyle name="Currency 2 3 2 5" xfId="10171"/>
    <cellStyle name="Currency 2 3 2 6" xfId="10172"/>
    <cellStyle name="Currency 2 3 2 7" xfId="10173"/>
    <cellStyle name="Currency 2 3 2 8" xfId="10174"/>
    <cellStyle name="Currency 2 3 2 9" xfId="10175"/>
    <cellStyle name="Currency 2 3 20" xfId="10176"/>
    <cellStyle name="Currency 2 3 21" xfId="10177"/>
    <cellStyle name="Currency 2 3 22" xfId="10178"/>
    <cellStyle name="Currency 2 3 23" xfId="10179"/>
    <cellStyle name="Currency 2 3 24" xfId="10180"/>
    <cellStyle name="Currency 2 3 25" xfId="10181"/>
    <cellStyle name="Currency 2 3 26" xfId="10182"/>
    <cellStyle name="Currency 2 3 27" xfId="10183"/>
    <cellStyle name="Currency 2 3 28" xfId="10184"/>
    <cellStyle name="Currency 2 3 29" xfId="10185"/>
    <cellStyle name="Currency 2 3 3" xfId="10186"/>
    <cellStyle name="Currency 2 3 3 10" xfId="10187"/>
    <cellStyle name="Currency 2 3 3 11" xfId="10188"/>
    <cellStyle name="Currency 2 3 3 12" xfId="10189"/>
    <cellStyle name="Currency 2 3 3 13" xfId="10190"/>
    <cellStyle name="Currency 2 3 3 14" xfId="10191"/>
    <cellStyle name="Currency 2 3 3 15" xfId="10192"/>
    <cellStyle name="Currency 2 3 3 16" xfId="10193"/>
    <cellStyle name="Currency 2 3 3 17" xfId="10194"/>
    <cellStyle name="Currency 2 3 3 18" xfId="10195"/>
    <cellStyle name="Currency 2 3 3 19" xfId="10196"/>
    <cellStyle name="Currency 2 3 3 2" xfId="10197"/>
    <cellStyle name="Currency 2 3 3 2 2" xfId="10198"/>
    <cellStyle name="Currency 2 3 3 2 3" xfId="10199"/>
    <cellStyle name="Currency 2 3 3 20" xfId="10200"/>
    <cellStyle name="Currency 2 3 3 21" xfId="10201"/>
    <cellStyle name="Currency 2 3 3 22" xfId="10202"/>
    <cellStyle name="Currency 2 3 3 3" xfId="10203"/>
    <cellStyle name="Currency 2 3 3 3 2" xfId="10204"/>
    <cellStyle name="Currency 2 3 3 4" xfId="10205"/>
    <cellStyle name="Currency 2 3 3 5" xfId="10206"/>
    <cellStyle name="Currency 2 3 3 6" xfId="10207"/>
    <cellStyle name="Currency 2 3 3 7" xfId="10208"/>
    <cellStyle name="Currency 2 3 3 8" xfId="10209"/>
    <cellStyle name="Currency 2 3 3 9" xfId="10210"/>
    <cellStyle name="Currency 2 3 30" xfId="10211"/>
    <cellStyle name="Currency 2 3 31" xfId="10212"/>
    <cellStyle name="Currency 2 3 32" xfId="10213"/>
    <cellStyle name="Currency 2 3 33" xfId="10214"/>
    <cellStyle name="Currency 2 3 34" xfId="10215"/>
    <cellStyle name="Currency 2 3 35" xfId="10216"/>
    <cellStyle name="Currency 2 3 36" xfId="10217"/>
    <cellStyle name="Currency 2 3 37" xfId="10218"/>
    <cellStyle name="Currency 2 3 38" xfId="10219"/>
    <cellStyle name="Currency 2 3 39" xfId="10220"/>
    <cellStyle name="Currency 2 3 4" xfId="10221"/>
    <cellStyle name="Currency 2 3 4 2" xfId="10222"/>
    <cellStyle name="Currency 2 3 4 2 2" xfId="10223"/>
    <cellStyle name="Currency 2 3 4 3" xfId="10224"/>
    <cellStyle name="Currency 2 3 4 4" xfId="10225"/>
    <cellStyle name="Currency 2 3 40" xfId="10226"/>
    <cellStyle name="Currency 2 3 41" xfId="10227"/>
    <cellStyle name="Currency 2 3 42" xfId="10228"/>
    <cellStyle name="Currency 2 3 43" xfId="10229"/>
    <cellStyle name="Currency 2 3 44" xfId="10230"/>
    <cellStyle name="Currency 2 3 45" xfId="10231"/>
    <cellStyle name="Currency 2 3 46" xfId="10232"/>
    <cellStyle name="Currency 2 3 47" xfId="10233"/>
    <cellStyle name="Currency 2 3 48" xfId="10234"/>
    <cellStyle name="Currency 2 3 49" xfId="10235"/>
    <cellStyle name="Currency 2 3 5" xfId="10236"/>
    <cellStyle name="Currency 2 3 5 2" xfId="10237"/>
    <cellStyle name="Currency 2 3 5 3" xfId="10238"/>
    <cellStyle name="Currency 2 3 50" xfId="10239"/>
    <cellStyle name="Currency 2 3 51" xfId="10240"/>
    <cellStyle name="Currency 2 3 52" xfId="10241"/>
    <cellStyle name="Currency 2 3 6" xfId="10242"/>
    <cellStyle name="Currency 2 3 6 2" xfId="10243"/>
    <cellStyle name="Currency 2 3 7" xfId="10244"/>
    <cellStyle name="Currency 2 3 8" xfId="10245"/>
    <cellStyle name="Currency 2 3 9" xfId="10246"/>
    <cellStyle name="Currency 2 30" xfId="10247"/>
    <cellStyle name="Currency 2 31" xfId="10248"/>
    <cellStyle name="Currency 2 32" xfId="10249"/>
    <cellStyle name="Currency 2 33" xfId="10250"/>
    <cellStyle name="Currency 2 34" xfId="10251"/>
    <cellStyle name="Currency 2 35" xfId="10252"/>
    <cellStyle name="Currency 2 36" xfId="10253"/>
    <cellStyle name="Currency 2 37" xfId="10254"/>
    <cellStyle name="Currency 2 38" xfId="10255"/>
    <cellStyle name="Currency 2 39" xfId="10256"/>
    <cellStyle name="Currency 2 4" xfId="10257"/>
    <cellStyle name="Currency 2 4 10" xfId="10258"/>
    <cellStyle name="Currency 2 4 11" xfId="10259"/>
    <cellStyle name="Currency 2 4 12" xfId="10260"/>
    <cellStyle name="Currency 2 4 13" xfId="10261"/>
    <cellStyle name="Currency 2 4 14" xfId="10262"/>
    <cellStyle name="Currency 2 4 15" xfId="10263"/>
    <cellStyle name="Currency 2 4 16" xfId="10264"/>
    <cellStyle name="Currency 2 4 17" xfId="10265"/>
    <cellStyle name="Currency 2 4 18" xfId="10266"/>
    <cellStyle name="Currency 2 4 19" xfId="10267"/>
    <cellStyle name="Currency 2 4 2" xfId="10268"/>
    <cellStyle name="Currency 2 4 2 10" xfId="10269"/>
    <cellStyle name="Currency 2 4 2 11" xfId="10270"/>
    <cellStyle name="Currency 2 4 2 12" xfId="10271"/>
    <cellStyle name="Currency 2 4 2 13" xfId="10272"/>
    <cellStyle name="Currency 2 4 2 14" xfId="10273"/>
    <cellStyle name="Currency 2 4 2 15" xfId="10274"/>
    <cellStyle name="Currency 2 4 2 16" xfId="10275"/>
    <cellStyle name="Currency 2 4 2 17" xfId="10276"/>
    <cellStyle name="Currency 2 4 2 18" xfId="10277"/>
    <cellStyle name="Currency 2 4 2 19" xfId="10278"/>
    <cellStyle name="Currency 2 4 2 2" xfId="10279"/>
    <cellStyle name="Currency 2 4 2 2 2" xfId="10280"/>
    <cellStyle name="Currency 2 4 2 20" xfId="10281"/>
    <cellStyle name="Currency 2 4 2 21" xfId="10282"/>
    <cellStyle name="Currency 2 4 2 22" xfId="10283"/>
    <cellStyle name="Currency 2 4 2 3" xfId="10284"/>
    <cellStyle name="Currency 2 4 2 4" xfId="10285"/>
    <cellStyle name="Currency 2 4 2 5" xfId="10286"/>
    <cellStyle name="Currency 2 4 2 6" xfId="10287"/>
    <cellStyle name="Currency 2 4 2 7" xfId="10288"/>
    <cellStyle name="Currency 2 4 2 8" xfId="10289"/>
    <cellStyle name="Currency 2 4 2 9" xfId="10290"/>
    <cellStyle name="Currency 2 4 20" xfId="10291"/>
    <cellStyle name="Currency 2 4 21" xfId="10292"/>
    <cellStyle name="Currency 2 4 22" xfId="10293"/>
    <cellStyle name="Currency 2 4 23" xfId="10294"/>
    <cellStyle name="Currency 2 4 24" xfId="10295"/>
    <cellStyle name="Currency 2 4 25" xfId="10296"/>
    <cellStyle name="Currency 2 4 26" xfId="10297"/>
    <cellStyle name="Currency 2 4 27" xfId="10298"/>
    <cellStyle name="Currency 2 4 28" xfId="10299"/>
    <cellStyle name="Currency 2 4 29" xfId="10300"/>
    <cellStyle name="Currency 2 4 3" xfId="10301"/>
    <cellStyle name="Currency 2 4 3 2" xfId="10302"/>
    <cellStyle name="Currency 2 4 30" xfId="10303"/>
    <cellStyle name="Currency 2 4 31" xfId="10304"/>
    <cellStyle name="Currency 2 4 32" xfId="10305"/>
    <cellStyle name="Currency 2 4 33" xfId="10306"/>
    <cellStyle name="Currency 2 4 34" xfId="10307"/>
    <cellStyle name="Currency 2 4 35" xfId="10308"/>
    <cellStyle name="Currency 2 4 36" xfId="10309"/>
    <cellStyle name="Currency 2 4 37" xfId="10310"/>
    <cellStyle name="Currency 2 4 38" xfId="10311"/>
    <cellStyle name="Currency 2 4 39" xfId="10312"/>
    <cellStyle name="Currency 2 4 4" xfId="10313"/>
    <cellStyle name="Currency 2 4 40" xfId="10314"/>
    <cellStyle name="Currency 2 4 41" xfId="10315"/>
    <cellStyle name="Currency 2 4 42" xfId="10316"/>
    <cellStyle name="Currency 2 4 43" xfId="10317"/>
    <cellStyle name="Currency 2 4 44" xfId="10318"/>
    <cellStyle name="Currency 2 4 45" xfId="10319"/>
    <cellStyle name="Currency 2 4 46" xfId="10320"/>
    <cellStyle name="Currency 2 4 47" xfId="10321"/>
    <cellStyle name="Currency 2 4 48" xfId="10322"/>
    <cellStyle name="Currency 2 4 49" xfId="10323"/>
    <cellStyle name="Currency 2 4 5" xfId="10324"/>
    <cellStyle name="Currency 2 4 50" xfId="10325"/>
    <cellStyle name="Currency 2 4 51" xfId="10326"/>
    <cellStyle name="Currency 2 4 52" xfId="10327"/>
    <cellStyle name="Currency 2 4 6" xfId="10328"/>
    <cellStyle name="Currency 2 4 7" xfId="10329"/>
    <cellStyle name="Currency 2 4 8" xfId="10330"/>
    <cellStyle name="Currency 2 4 9" xfId="10331"/>
    <cellStyle name="Currency 2 40" xfId="10332"/>
    <cellStyle name="Currency 2 41" xfId="10333"/>
    <cellStyle name="Currency 2 42" xfId="10334"/>
    <cellStyle name="Currency 2 43" xfId="10335"/>
    <cellStyle name="Currency 2 44" xfId="10336"/>
    <cellStyle name="Currency 2 45" xfId="10337"/>
    <cellStyle name="Currency 2 46" xfId="10338"/>
    <cellStyle name="Currency 2 47" xfId="10339"/>
    <cellStyle name="Currency 2 48" xfId="10340"/>
    <cellStyle name="Currency 2 49" xfId="10341"/>
    <cellStyle name="Currency 2 5" xfId="10342"/>
    <cellStyle name="Currency 2 5 10" xfId="10343"/>
    <cellStyle name="Currency 2 5 10 10" xfId="10344"/>
    <cellStyle name="Currency 2 5 10 11" xfId="10345"/>
    <cellStyle name="Currency 2 5 10 12" xfId="10346"/>
    <cellStyle name="Currency 2 5 10 13" xfId="10347"/>
    <cellStyle name="Currency 2 5 10 14" xfId="10348"/>
    <cellStyle name="Currency 2 5 10 15" xfId="10349"/>
    <cellStyle name="Currency 2 5 10 16" xfId="10350"/>
    <cellStyle name="Currency 2 5 10 17" xfId="10351"/>
    <cellStyle name="Currency 2 5 10 18" xfId="10352"/>
    <cellStyle name="Currency 2 5 10 19" xfId="10353"/>
    <cellStyle name="Currency 2 5 10 2" xfId="10354"/>
    <cellStyle name="Currency 2 5 10 20" xfId="10355"/>
    <cellStyle name="Currency 2 5 10 21" xfId="10356"/>
    <cellStyle name="Currency 2 5 10 3" xfId="10357"/>
    <cellStyle name="Currency 2 5 10 4" xfId="10358"/>
    <cellStyle name="Currency 2 5 10 5" xfId="10359"/>
    <cellStyle name="Currency 2 5 10 6" xfId="10360"/>
    <cellStyle name="Currency 2 5 10 7" xfId="10361"/>
    <cellStyle name="Currency 2 5 10 8" xfId="10362"/>
    <cellStyle name="Currency 2 5 10 9" xfId="10363"/>
    <cellStyle name="Currency 2 5 11" xfId="10364"/>
    <cellStyle name="Currency 2 5 11 10" xfId="10365"/>
    <cellStyle name="Currency 2 5 11 11" xfId="10366"/>
    <cellStyle name="Currency 2 5 11 12" xfId="10367"/>
    <cellStyle name="Currency 2 5 11 13" xfId="10368"/>
    <cellStyle name="Currency 2 5 11 14" xfId="10369"/>
    <cellStyle name="Currency 2 5 11 15" xfId="10370"/>
    <cellStyle name="Currency 2 5 11 16" xfId="10371"/>
    <cellStyle name="Currency 2 5 11 17" xfId="10372"/>
    <cellStyle name="Currency 2 5 11 18" xfId="10373"/>
    <cellStyle name="Currency 2 5 11 19" xfId="10374"/>
    <cellStyle name="Currency 2 5 11 2" xfId="10375"/>
    <cellStyle name="Currency 2 5 11 20" xfId="10376"/>
    <cellStyle name="Currency 2 5 11 21" xfId="10377"/>
    <cellStyle name="Currency 2 5 11 3" xfId="10378"/>
    <cellStyle name="Currency 2 5 11 4" xfId="10379"/>
    <cellStyle name="Currency 2 5 11 5" xfId="10380"/>
    <cellStyle name="Currency 2 5 11 6" xfId="10381"/>
    <cellStyle name="Currency 2 5 11 7" xfId="10382"/>
    <cellStyle name="Currency 2 5 11 8" xfId="10383"/>
    <cellStyle name="Currency 2 5 11 9" xfId="10384"/>
    <cellStyle name="Currency 2 5 12" xfId="10385"/>
    <cellStyle name="Currency 2 5 12 10" xfId="10386"/>
    <cellStyle name="Currency 2 5 12 11" xfId="10387"/>
    <cellStyle name="Currency 2 5 12 12" xfId="10388"/>
    <cellStyle name="Currency 2 5 12 13" xfId="10389"/>
    <cellStyle name="Currency 2 5 12 14" xfId="10390"/>
    <cellStyle name="Currency 2 5 12 15" xfId="10391"/>
    <cellStyle name="Currency 2 5 12 16" xfId="10392"/>
    <cellStyle name="Currency 2 5 12 17" xfId="10393"/>
    <cellStyle name="Currency 2 5 12 18" xfId="10394"/>
    <cellStyle name="Currency 2 5 12 19" xfId="10395"/>
    <cellStyle name="Currency 2 5 12 2" xfId="10396"/>
    <cellStyle name="Currency 2 5 12 20" xfId="10397"/>
    <cellStyle name="Currency 2 5 12 21" xfId="10398"/>
    <cellStyle name="Currency 2 5 12 3" xfId="10399"/>
    <cellStyle name="Currency 2 5 12 4" xfId="10400"/>
    <cellStyle name="Currency 2 5 12 5" xfId="10401"/>
    <cellStyle name="Currency 2 5 12 6" xfId="10402"/>
    <cellStyle name="Currency 2 5 12 7" xfId="10403"/>
    <cellStyle name="Currency 2 5 12 8" xfId="10404"/>
    <cellStyle name="Currency 2 5 12 9" xfId="10405"/>
    <cellStyle name="Currency 2 5 13" xfId="10406"/>
    <cellStyle name="Currency 2 5 14" xfId="10407"/>
    <cellStyle name="Currency 2 5 15" xfId="10408"/>
    <cellStyle name="Currency 2 5 16" xfId="10409"/>
    <cellStyle name="Currency 2 5 17" xfId="10410"/>
    <cellStyle name="Currency 2 5 18" xfId="10411"/>
    <cellStyle name="Currency 2 5 19" xfId="10412"/>
    <cellStyle name="Currency 2 5 2" xfId="10413"/>
    <cellStyle name="Currency 2 5 2 10" xfId="10414"/>
    <cellStyle name="Currency 2 5 2 11" xfId="10415"/>
    <cellStyle name="Currency 2 5 2 12" xfId="10416"/>
    <cellStyle name="Currency 2 5 2 13" xfId="10417"/>
    <cellStyle name="Currency 2 5 2 14" xfId="10418"/>
    <cellStyle name="Currency 2 5 2 15" xfId="10419"/>
    <cellStyle name="Currency 2 5 2 16" xfId="10420"/>
    <cellStyle name="Currency 2 5 2 17" xfId="10421"/>
    <cellStyle name="Currency 2 5 2 18" xfId="10422"/>
    <cellStyle name="Currency 2 5 2 19" xfId="10423"/>
    <cellStyle name="Currency 2 5 2 2" xfId="10424"/>
    <cellStyle name="Currency 2 5 2 2 10" xfId="10425"/>
    <cellStyle name="Currency 2 5 2 2 11" xfId="10426"/>
    <cellStyle name="Currency 2 5 2 2 12" xfId="10427"/>
    <cellStyle name="Currency 2 5 2 2 13" xfId="10428"/>
    <cellStyle name="Currency 2 5 2 2 14" xfId="10429"/>
    <cellStyle name="Currency 2 5 2 2 15" xfId="10430"/>
    <cellStyle name="Currency 2 5 2 2 16" xfId="10431"/>
    <cellStyle name="Currency 2 5 2 2 17" xfId="10432"/>
    <cellStyle name="Currency 2 5 2 2 18" xfId="10433"/>
    <cellStyle name="Currency 2 5 2 2 19" xfId="10434"/>
    <cellStyle name="Currency 2 5 2 2 2" xfId="10435"/>
    <cellStyle name="Currency 2 5 2 2 20" xfId="10436"/>
    <cellStyle name="Currency 2 5 2 2 21" xfId="10437"/>
    <cellStyle name="Currency 2 5 2 2 22" xfId="10438"/>
    <cellStyle name="Currency 2 5 2 2 3" xfId="10439"/>
    <cellStyle name="Currency 2 5 2 2 4" xfId="10440"/>
    <cellStyle name="Currency 2 5 2 2 5" xfId="10441"/>
    <cellStyle name="Currency 2 5 2 2 6" xfId="10442"/>
    <cellStyle name="Currency 2 5 2 2 7" xfId="10443"/>
    <cellStyle name="Currency 2 5 2 2 8" xfId="10444"/>
    <cellStyle name="Currency 2 5 2 2 9" xfId="10445"/>
    <cellStyle name="Currency 2 5 2 20" xfId="10446"/>
    <cellStyle name="Currency 2 5 2 21" xfId="10447"/>
    <cellStyle name="Currency 2 5 2 22" xfId="10448"/>
    <cellStyle name="Currency 2 5 2 23" xfId="10449"/>
    <cellStyle name="Currency 2 5 2 3" xfId="10450"/>
    <cellStyle name="Currency 2 5 2 4" xfId="10451"/>
    <cellStyle name="Currency 2 5 2 5" xfId="10452"/>
    <cellStyle name="Currency 2 5 2 6" xfId="10453"/>
    <cellStyle name="Currency 2 5 2 7" xfId="10454"/>
    <cellStyle name="Currency 2 5 2 8" xfId="10455"/>
    <cellStyle name="Currency 2 5 2 9" xfId="10456"/>
    <cellStyle name="Currency 2 5 20" xfId="10457"/>
    <cellStyle name="Currency 2 5 21" xfId="10458"/>
    <cellStyle name="Currency 2 5 22" xfId="10459"/>
    <cellStyle name="Currency 2 5 23" xfId="10460"/>
    <cellStyle name="Currency 2 5 24" xfId="10461"/>
    <cellStyle name="Currency 2 5 25" xfId="10462"/>
    <cellStyle name="Currency 2 5 26" xfId="10463"/>
    <cellStyle name="Currency 2 5 27" xfId="10464"/>
    <cellStyle name="Currency 2 5 28" xfId="10465"/>
    <cellStyle name="Currency 2 5 29" xfId="10466"/>
    <cellStyle name="Currency 2 5 3" xfId="10467"/>
    <cellStyle name="Currency 2 5 3 10" xfId="10468"/>
    <cellStyle name="Currency 2 5 3 11" xfId="10469"/>
    <cellStyle name="Currency 2 5 3 12" xfId="10470"/>
    <cellStyle name="Currency 2 5 3 13" xfId="10471"/>
    <cellStyle name="Currency 2 5 3 14" xfId="10472"/>
    <cellStyle name="Currency 2 5 3 15" xfId="10473"/>
    <cellStyle name="Currency 2 5 3 16" xfId="10474"/>
    <cellStyle name="Currency 2 5 3 17" xfId="10475"/>
    <cellStyle name="Currency 2 5 3 18" xfId="10476"/>
    <cellStyle name="Currency 2 5 3 19" xfId="10477"/>
    <cellStyle name="Currency 2 5 3 2" xfId="10478"/>
    <cellStyle name="Currency 2 5 3 2 10" xfId="10479"/>
    <cellStyle name="Currency 2 5 3 2 11" xfId="10480"/>
    <cellStyle name="Currency 2 5 3 2 12" xfId="10481"/>
    <cellStyle name="Currency 2 5 3 2 13" xfId="10482"/>
    <cellStyle name="Currency 2 5 3 2 14" xfId="10483"/>
    <cellStyle name="Currency 2 5 3 2 15" xfId="10484"/>
    <cellStyle name="Currency 2 5 3 2 16" xfId="10485"/>
    <cellStyle name="Currency 2 5 3 2 17" xfId="10486"/>
    <cellStyle name="Currency 2 5 3 2 18" xfId="10487"/>
    <cellStyle name="Currency 2 5 3 2 19" xfId="10488"/>
    <cellStyle name="Currency 2 5 3 2 2" xfId="10489"/>
    <cellStyle name="Currency 2 5 3 2 20" xfId="10490"/>
    <cellStyle name="Currency 2 5 3 2 21" xfId="10491"/>
    <cellStyle name="Currency 2 5 3 2 3" xfId="10492"/>
    <cellStyle name="Currency 2 5 3 2 4" xfId="10493"/>
    <cellStyle name="Currency 2 5 3 2 5" xfId="10494"/>
    <cellStyle name="Currency 2 5 3 2 6" xfId="10495"/>
    <cellStyle name="Currency 2 5 3 2 7" xfId="10496"/>
    <cellStyle name="Currency 2 5 3 2 8" xfId="10497"/>
    <cellStyle name="Currency 2 5 3 2 9" xfId="10498"/>
    <cellStyle name="Currency 2 5 3 20" xfId="10499"/>
    <cellStyle name="Currency 2 5 3 21" xfId="10500"/>
    <cellStyle name="Currency 2 5 3 22" xfId="10501"/>
    <cellStyle name="Currency 2 5 3 23" xfId="10502"/>
    <cellStyle name="Currency 2 5 3 3" xfId="10503"/>
    <cellStyle name="Currency 2 5 3 4" xfId="10504"/>
    <cellStyle name="Currency 2 5 3 5" xfId="10505"/>
    <cellStyle name="Currency 2 5 3 6" xfId="10506"/>
    <cellStyle name="Currency 2 5 3 7" xfId="10507"/>
    <cellStyle name="Currency 2 5 3 8" xfId="10508"/>
    <cellStyle name="Currency 2 5 3 9" xfId="10509"/>
    <cellStyle name="Currency 2 5 30" xfId="10510"/>
    <cellStyle name="Currency 2 5 31" xfId="10511"/>
    <cellStyle name="Currency 2 5 32" xfId="10512"/>
    <cellStyle name="Currency 2 5 33" xfId="10513"/>
    <cellStyle name="Currency 2 5 34" xfId="10514"/>
    <cellStyle name="Currency 2 5 35" xfId="10515"/>
    <cellStyle name="Currency 2 5 36" xfId="10516"/>
    <cellStyle name="Currency 2 5 37" xfId="10517"/>
    <cellStyle name="Currency 2 5 38" xfId="10518"/>
    <cellStyle name="Currency 2 5 39" xfId="10519"/>
    <cellStyle name="Currency 2 5 4" xfId="10520"/>
    <cellStyle name="Currency 2 5 4 10" xfId="10521"/>
    <cellStyle name="Currency 2 5 4 11" xfId="10522"/>
    <cellStyle name="Currency 2 5 4 12" xfId="10523"/>
    <cellStyle name="Currency 2 5 4 13" xfId="10524"/>
    <cellStyle name="Currency 2 5 4 14" xfId="10525"/>
    <cellStyle name="Currency 2 5 4 15" xfId="10526"/>
    <cellStyle name="Currency 2 5 4 16" xfId="10527"/>
    <cellStyle name="Currency 2 5 4 17" xfId="10528"/>
    <cellStyle name="Currency 2 5 4 18" xfId="10529"/>
    <cellStyle name="Currency 2 5 4 19" xfId="10530"/>
    <cellStyle name="Currency 2 5 4 2" xfId="10531"/>
    <cellStyle name="Currency 2 5 4 20" xfId="10532"/>
    <cellStyle name="Currency 2 5 4 21" xfId="10533"/>
    <cellStyle name="Currency 2 5 4 3" xfId="10534"/>
    <cellStyle name="Currency 2 5 4 4" xfId="10535"/>
    <cellStyle name="Currency 2 5 4 5" xfId="10536"/>
    <cellStyle name="Currency 2 5 4 6" xfId="10537"/>
    <cellStyle name="Currency 2 5 4 7" xfId="10538"/>
    <cellStyle name="Currency 2 5 4 8" xfId="10539"/>
    <cellStyle name="Currency 2 5 4 9" xfId="10540"/>
    <cellStyle name="Currency 2 5 40" xfId="10541"/>
    <cellStyle name="Currency 2 5 41" xfId="10542"/>
    <cellStyle name="Currency 2 5 42" xfId="10543"/>
    <cellStyle name="Currency 2 5 43" xfId="10544"/>
    <cellStyle name="Currency 2 5 44" xfId="10545"/>
    <cellStyle name="Currency 2 5 45" xfId="10546"/>
    <cellStyle name="Currency 2 5 46" xfId="10547"/>
    <cellStyle name="Currency 2 5 47" xfId="10548"/>
    <cellStyle name="Currency 2 5 48" xfId="10549"/>
    <cellStyle name="Currency 2 5 49" xfId="10550"/>
    <cellStyle name="Currency 2 5 5" xfId="10551"/>
    <cellStyle name="Currency 2 5 5 10" xfId="10552"/>
    <cellStyle name="Currency 2 5 5 11" xfId="10553"/>
    <cellStyle name="Currency 2 5 5 12" xfId="10554"/>
    <cellStyle name="Currency 2 5 5 13" xfId="10555"/>
    <cellStyle name="Currency 2 5 5 14" xfId="10556"/>
    <cellStyle name="Currency 2 5 5 15" xfId="10557"/>
    <cellStyle name="Currency 2 5 5 16" xfId="10558"/>
    <cellStyle name="Currency 2 5 5 17" xfId="10559"/>
    <cellStyle name="Currency 2 5 5 18" xfId="10560"/>
    <cellStyle name="Currency 2 5 5 19" xfId="10561"/>
    <cellStyle name="Currency 2 5 5 2" xfId="10562"/>
    <cellStyle name="Currency 2 5 5 20" xfId="10563"/>
    <cellStyle name="Currency 2 5 5 21" xfId="10564"/>
    <cellStyle name="Currency 2 5 5 3" xfId="10565"/>
    <cellStyle name="Currency 2 5 5 4" xfId="10566"/>
    <cellStyle name="Currency 2 5 5 5" xfId="10567"/>
    <cellStyle name="Currency 2 5 5 6" xfId="10568"/>
    <cellStyle name="Currency 2 5 5 7" xfId="10569"/>
    <cellStyle name="Currency 2 5 5 8" xfId="10570"/>
    <cellStyle name="Currency 2 5 5 9" xfId="10571"/>
    <cellStyle name="Currency 2 5 50" xfId="10572"/>
    <cellStyle name="Currency 2 5 51" xfId="10573"/>
    <cellStyle name="Currency 2 5 52" xfId="10574"/>
    <cellStyle name="Currency 2 5 6" xfId="10575"/>
    <cellStyle name="Currency 2 5 6 10" xfId="10576"/>
    <cellStyle name="Currency 2 5 6 11" xfId="10577"/>
    <cellStyle name="Currency 2 5 6 12" xfId="10578"/>
    <cellStyle name="Currency 2 5 6 13" xfId="10579"/>
    <cellStyle name="Currency 2 5 6 14" xfId="10580"/>
    <cellStyle name="Currency 2 5 6 15" xfId="10581"/>
    <cellStyle name="Currency 2 5 6 16" xfId="10582"/>
    <cellStyle name="Currency 2 5 6 17" xfId="10583"/>
    <cellStyle name="Currency 2 5 6 18" xfId="10584"/>
    <cellStyle name="Currency 2 5 6 19" xfId="10585"/>
    <cellStyle name="Currency 2 5 6 2" xfId="10586"/>
    <cellStyle name="Currency 2 5 6 20" xfId="10587"/>
    <cellStyle name="Currency 2 5 6 21" xfId="10588"/>
    <cellStyle name="Currency 2 5 6 3" xfId="10589"/>
    <cellStyle name="Currency 2 5 6 4" xfId="10590"/>
    <cellStyle name="Currency 2 5 6 5" xfId="10591"/>
    <cellStyle name="Currency 2 5 6 6" xfId="10592"/>
    <cellStyle name="Currency 2 5 6 7" xfId="10593"/>
    <cellStyle name="Currency 2 5 6 8" xfId="10594"/>
    <cellStyle name="Currency 2 5 6 9" xfId="10595"/>
    <cellStyle name="Currency 2 5 7" xfId="10596"/>
    <cellStyle name="Currency 2 5 7 10" xfId="10597"/>
    <cellStyle name="Currency 2 5 7 11" xfId="10598"/>
    <cellStyle name="Currency 2 5 7 12" xfId="10599"/>
    <cellStyle name="Currency 2 5 7 13" xfId="10600"/>
    <cellStyle name="Currency 2 5 7 14" xfId="10601"/>
    <cellStyle name="Currency 2 5 7 15" xfId="10602"/>
    <cellStyle name="Currency 2 5 7 16" xfId="10603"/>
    <cellStyle name="Currency 2 5 7 17" xfId="10604"/>
    <cellStyle name="Currency 2 5 7 18" xfId="10605"/>
    <cellStyle name="Currency 2 5 7 19" xfId="10606"/>
    <cellStyle name="Currency 2 5 7 2" xfId="10607"/>
    <cellStyle name="Currency 2 5 7 20" xfId="10608"/>
    <cellStyle name="Currency 2 5 7 21" xfId="10609"/>
    <cellStyle name="Currency 2 5 7 3" xfId="10610"/>
    <cellStyle name="Currency 2 5 7 4" xfId="10611"/>
    <cellStyle name="Currency 2 5 7 5" xfId="10612"/>
    <cellStyle name="Currency 2 5 7 6" xfId="10613"/>
    <cellStyle name="Currency 2 5 7 7" xfId="10614"/>
    <cellStyle name="Currency 2 5 7 8" xfId="10615"/>
    <cellStyle name="Currency 2 5 7 9" xfId="10616"/>
    <cellStyle name="Currency 2 5 8" xfId="10617"/>
    <cellStyle name="Currency 2 5 8 10" xfId="10618"/>
    <cellStyle name="Currency 2 5 8 11" xfId="10619"/>
    <cellStyle name="Currency 2 5 8 12" xfId="10620"/>
    <cellStyle name="Currency 2 5 8 13" xfId="10621"/>
    <cellStyle name="Currency 2 5 8 14" xfId="10622"/>
    <cellStyle name="Currency 2 5 8 15" xfId="10623"/>
    <cellStyle name="Currency 2 5 8 16" xfId="10624"/>
    <cellStyle name="Currency 2 5 8 17" xfId="10625"/>
    <cellStyle name="Currency 2 5 8 18" xfId="10626"/>
    <cellStyle name="Currency 2 5 8 19" xfId="10627"/>
    <cellStyle name="Currency 2 5 8 2" xfId="10628"/>
    <cellStyle name="Currency 2 5 8 20" xfId="10629"/>
    <cellStyle name="Currency 2 5 8 21" xfId="10630"/>
    <cellStyle name="Currency 2 5 8 3" xfId="10631"/>
    <cellStyle name="Currency 2 5 8 4" xfId="10632"/>
    <cellStyle name="Currency 2 5 8 5" xfId="10633"/>
    <cellStyle name="Currency 2 5 8 6" xfId="10634"/>
    <cellStyle name="Currency 2 5 8 7" xfId="10635"/>
    <cellStyle name="Currency 2 5 8 8" xfId="10636"/>
    <cellStyle name="Currency 2 5 8 9" xfId="10637"/>
    <cellStyle name="Currency 2 5 9" xfId="10638"/>
    <cellStyle name="Currency 2 5 9 10" xfId="10639"/>
    <cellStyle name="Currency 2 5 9 11" xfId="10640"/>
    <cellStyle name="Currency 2 5 9 12" xfId="10641"/>
    <cellStyle name="Currency 2 5 9 13" xfId="10642"/>
    <cellStyle name="Currency 2 5 9 14" xfId="10643"/>
    <cellStyle name="Currency 2 5 9 15" xfId="10644"/>
    <cellStyle name="Currency 2 5 9 16" xfId="10645"/>
    <cellStyle name="Currency 2 5 9 17" xfId="10646"/>
    <cellStyle name="Currency 2 5 9 18" xfId="10647"/>
    <cellStyle name="Currency 2 5 9 19" xfId="10648"/>
    <cellStyle name="Currency 2 5 9 2" xfId="10649"/>
    <cellStyle name="Currency 2 5 9 20" xfId="10650"/>
    <cellStyle name="Currency 2 5 9 21" xfId="10651"/>
    <cellStyle name="Currency 2 5 9 3" xfId="10652"/>
    <cellStyle name="Currency 2 5 9 4" xfId="10653"/>
    <cellStyle name="Currency 2 5 9 5" xfId="10654"/>
    <cellStyle name="Currency 2 5 9 6" xfId="10655"/>
    <cellStyle name="Currency 2 5 9 7" xfId="10656"/>
    <cellStyle name="Currency 2 5 9 8" xfId="10657"/>
    <cellStyle name="Currency 2 5 9 9" xfId="10658"/>
    <cellStyle name="Currency 2 50" xfId="10659"/>
    <cellStyle name="Currency 2 51" xfId="10660"/>
    <cellStyle name="Currency 2 52" xfId="10661"/>
    <cellStyle name="Currency 2 53" xfId="10662"/>
    <cellStyle name="Currency 2 54" xfId="10663"/>
    <cellStyle name="Currency 2 55" xfId="10664"/>
    <cellStyle name="Currency 2 56" xfId="10665"/>
    <cellStyle name="Currency 2 57" xfId="10666"/>
    <cellStyle name="Currency 2 58" xfId="10667"/>
    <cellStyle name="Currency 2 6" xfId="10668"/>
    <cellStyle name="Currency 2 6 10" xfId="10669"/>
    <cellStyle name="Currency 2 6 11" xfId="10670"/>
    <cellStyle name="Currency 2 6 12" xfId="10671"/>
    <cellStyle name="Currency 2 6 13" xfId="10672"/>
    <cellStyle name="Currency 2 6 14" xfId="10673"/>
    <cellStyle name="Currency 2 6 15" xfId="10674"/>
    <cellStyle name="Currency 2 6 16" xfId="10675"/>
    <cellStyle name="Currency 2 6 17" xfId="10676"/>
    <cellStyle name="Currency 2 6 18" xfId="10677"/>
    <cellStyle name="Currency 2 6 19" xfId="10678"/>
    <cellStyle name="Currency 2 6 2" xfId="10679"/>
    <cellStyle name="Currency 2 6 2 10" xfId="10680"/>
    <cellStyle name="Currency 2 6 2 11" xfId="10681"/>
    <cellStyle name="Currency 2 6 2 12" xfId="10682"/>
    <cellStyle name="Currency 2 6 2 13" xfId="10683"/>
    <cellStyle name="Currency 2 6 2 14" xfId="10684"/>
    <cellStyle name="Currency 2 6 2 15" xfId="10685"/>
    <cellStyle name="Currency 2 6 2 16" xfId="10686"/>
    <cellStyle name="Currency 2 6 2 17" xfId="10687"/>
    <cellStyle name="Currency 2 6 2 18" xfId="10688"/>
    <cellStyle name="Currency 2 6 2 19" xfId="10689"/>
    <cellStyle name="Currency 2 6 2 2" xfId="10690"/>
    <cellStyle name="Currency 2 6 2 2 2" xfId="10691"/>
    <cellStyle name="Currency 2 6 2 20" xfId="10692"/>
    <cellStyle name="Currency 2 6 2 21" xfId="10693"/>
    <cellStyle name="Currency 2 6 2 22" xfId="10694"/>
    <cellStyle name="Currency 2 6 2 3" xfId="10695"/>
    <cellStyle name="Currency 2 6 2 4" xfId="10696"/>
    <cellStyle name="Currency 2 6 2 5" xfId="10697"/>
    <cellStyle name="Currency 2 6 2 6" xfId="10698"/>
    <cellStyle name="Currency 2 6 2 7" xfId="10699"/>
    <cellStyle name="Currency 2 6 2 8" xfId="10700"/>
    <cellStyle name="Currency 2 6 2 9" xfId="10701"/>
    <cellStyle name="Currency 2 6 20" xfId="10702"/>
    <cellStyle name="Currency 2 6 21" xfId="10703"/>
    <cellStyle name="Currency 2 6 22" xfId="10704"/>
    <cellStyle name="Currency 2 6 23" xfId="10705"/>
    <cellStyle name="Currency 2 6 3" xfId="10706"/>
    <cellStyle name="Currency 2 6 3 2" xfId="10707"/>
    <cellStyle name="Currency 2 6 4" xfId="10708"/>
    <cellStyle name="Currency 2 6 5" xfId="10709"/>
    <cellStyle name="Currency 2 6 6" xfId="10710"/>
    <cellStyle name="Currency 2 6 7" xfId="10711"/>
    <cellStyle name="Currency 2 6 8" xfId="10712"/>
    <cellStyle name="Currency 2 6 9" xfId="10713"/>
    <cellStyle name="Currency 2 7" xfId="10714"/>
    <cellStyle name="Currency 2 7 10" xfId="10715"/>
    <cellStyle name="Currency 2 7 11" xfId="10716"/>
    <cellStyle name="Currency 2 7 12" xfId="10717"/>
    <cellStyle name="Currency 2 7 13" xfId="10718"/>
    <cellStyle name="Currency 2 7 14" xfId="10719"/>
    <cellStyle name="Currency 2 7 15" xfId="10720"/>
    <cellStyle name="Currency 2 7 16" xfId="10721"/>
    <cellStyle name="Currency 2 7 17" xfId="10722"/>
    <cellStyle name="Currency 2 7 18" xfId="10723"/>
    <cellStyle name="Currency 2 7 19" xfId="10724"/>
    <cellStyle name="Currency 2 7 2" xfId="10725"/>
    <cellStyle name="Currency 2 7 2 10" xfId="10726"/>
    <cellStyle name="Currency 2 7 2 11" xfId="10727"/>
    <cellStyle name="Currency 2 7 2 12" xfId="10728"/>
    <cellStyle name="Currency 2 7 2 13" xfId="10729"/>
    <cellStyle name="Currency 2 7 2 14" xfId="10730"/>
    <cellStyle name="Currency 2 7 2 15" xfId="10731"/>
    <cellStyle name="Currency 2 7 2 16" xfId="10732"/>
    <cellStyle name="Currency 2 7 2 17" xfId="10733"/>
    <cellStyle name="Currency 2 7 2 18" xfId="10734"/>
    <cellStyle name="Currency 2 7 2 19" xfId="10735"/>
    <cellStyle name="Currency 2 7 2 2" xfId="10736"/>
    <cellStyle name="Currency 2 7 2 2 10" xfId="10737"/>
    <cellStyle name="Currency 2 7 2 2 11" xfId="10738"/>
    <cellStyle name="Currency 2 7 2 2 12" xfId="10739"/>
    <cellStyle name="Currency 2 7 2 2 13" xfId="10740"/>
    <cellStyle name="Currency 2 7 2 2 14" xfId="10741"/>
    <cellStyle name="Currency 2 7 2 2 15" xfId="10742"/>
    <cellStyle name="Currency 2 7 2 2 16" xfId="10743"/>
    <cellStyle name="Currency 2 7 2 2 17" xfId="10744"/>
    <cellStyle name="Currency 2 7 2 2 18" xfId="10745"/>
    <cellStyle name="Currency 2 7 2 2 19" xfId="10746"/>
    <cellStyle name="Currency 2 7 2 2 2" xfId="10747"/>
    <cellStyle name="Currency 2 7 2 2 20" xfId="10748"/>
    <cellStyle name="Currency 2 7 2 2 21" xfId="10749"/>
    <cellStyle name="Currency 2 7 2 2 22" xfId="10750"/>
    <cellStyle name="Currency 2 7 2 2 3" xfId="10751"/>
    <cellStyle name="Currency 2 7 2 2 4" xfId="10752"/>
    <cellStyle name="Currency 2 7 2 2 5" xfId="10753"/>
    <cellStyle name="Currency 2 7 2 2 6" xfId="10754"/>
    <cellStyle name="Currency 2 7 2 2 7" xfId="10755"/>
    <cellStyle name="Currency 2 7 2 2 8" xfId="10756"/>
    <cellStyle name="Currency 2 7 2 2 9" xfId="10757"/>
    <cellStyle name="Currency 2 7 2 20" xfId="10758"/>
    <cellStyle name="Currency 2 7 2 21" xfId="10759"/>
    <cellStyle name="Currency 2 7 2 22" xfId="10760"/>
    <cellStyle name="Currency 2 7 2 23" xfId="10761"/>
    <cellStyle name="Currency 2 7 2 3" xfId="10762"/>
    <cellStyle name="Currency 2 7 2 4" xfId="10763"/>
    <cellStyle name="Currency 2 7 2 5" xfId="10764"/>
    <cellStyle name="Currency 2 7 2 6" xfId="10765"/>
    <cellStyle name="Currency 2 7 2 7" xfId="10766"/>
    <cellStyle name="Currency 2 7 2 8" xfId="10767"/>
    <cellStyle name="Currency 2 7 2 9" xfId="10768"/>
    <cellStyle name="Currency 2 7 20" xfId="10769"/>
    <cellStyle name="Currency 2 7 21" xfId="10770"/>
    <cellStyle name="Currency 2 7 22" xfId="10771"/>
    <cellStyle name="Currency 2 7 23" xfId="10772"/>
    <cellStyle name="Currency 2 7 24" xfId="10773"/>
    <cellStyle name="Currency 2 7 25" xfId="10774"/>
    <cellStyle name="Currency 2 7 3" xfId="10775"/>
    <cellStyle name="Currency 2 7 3 10" xfId="10776"/>
    <cellStyle name="Currency 2 7 3 11" xfId="10777"/>
    <cellStyle name="Currency 2 7 3 12" xfId="10778"/>
    <cellStyle name="Currency 2 7 3 13" xfId="10779"/>
    <cellStyle name="Currency 2 7 3 14" xfId="10780"/>
    <cellStyle name="Currency 2 7 3 15" xfId="10781"/>
    <cellStyle name="Currency 2 7 3 16" xfId="10782"/>
    <cellStyle name="Currency 2 7 3 17" xfId="10783"/>
    <cellStyle name="Currency 2 7 3 18" xfId="10784"/>
    <cellStyle name="Currency 2 7 3 19" xfId="10785"/>
    <cellStyle name="Currency 2 7 3 2" xfId="10786"/>
    <cellStyle name="Currency 2 7 3 20" xfId="10787"/>
    <cellStyle name="Currency 2 7 3 21" xfId="10788"/>
    <cellStyle name="Currency 2 7 3 22" xfId="10789"/>
    <cellStyle name="Currency 2 7 3 3" xfId="10790"/>
    <cellStyle name="Currency 2 7 3 4" xfId="10791"/>
    <cellStyle name="Currency 2 7 3 5" xfId="10792"/>
    <cellStyle name="Currency 2 7 3 6" xfId="10793"/>
    <cellStyle name="Currency 2 7 3 7" xfId="10794"/>
    <cellStyle name="Currency 2 7 3 8" xfId="10795"/>
    <cellStyle name="Currency 2 7 3 9" xfId="10796"/>
    <cellStyle name="Currency 2 7 4" xfId="10797"/>
    <cellStyle name="Currency 2 7 4 10" xfId="10798"/>
    <cellStyle name="Currency 2 7 4 11" xfId="10799"/>
    <cellStyle name="Currency 2 7 4 12" xfId="10800"/>
    <cellStyle name="Currency 2 7 4 13" xfId="10801"/>
    <cellStyle name="Currency 2 7 4 14" xfId="10802"/>
    <cellStyle name="Currency 2 7 4 15" xfId="10803"/>
    <cellStyle name="Currency 2 7 4 16" xfId="10804"/>
    <cellStyle name="Currency 2 7 4 17" xfId="10805"/>
    <cellStyle name="Currency 2 7 4 18" xfId="10806"/>
    <cellStyle name="Currency 2 7 4 19" xfId="10807"/>
    <cellStyle name="Currency 2 7 4 2" xfId="10808"/>
    <cellStyle name="Currency 2 7 4 20" xfId="10809"/>
    <cellStyle name="Currency 2 7 4 21" xfId="10810"/>
    <cellStyle name="Currency 2 7 4 3" xfId="10811"/>
    <cellStyle name="Currency 2 7 4 4" xfId="10812"/>
    <cellStyle name="Currency 2 7 4 5" xfId="10813"/>
    <cellStyle name="Currency 2 7 4 6" xfId="10814"/>
    <cellStyle name="Currency 2 7 4 7" xfId="10815"/>
    <cellStyle name="Currency 2 7 4 8" xfId="10816"/>
    <cellStyle name="Currency 2 7 4 9" xfId="10817"/>
    <cellStyle name="Currency 2 7 5" xfId="10818"/>
    <cellStyle name="Currency 2 7 6" xfId="10819"/>
    <cellStyle name="Currency 2 7 7" xfId="10820"/>
    <cellStyle name="Currency 2 7 8" xfId="10821"/>
    <cellStyle name="Currency 2 7 9" xfId="10822"/>
    <cellStyle name="Currency 2 8" xfId="10823"/>
    <cellStyle name="Currency 2 8 10" xfId="10824"/>
    <cellStyle name="Currency 2 8 11" xfId="10825"/>
    <cellStyle name="Currency 2 8 12" xfId="10826"/>
    <cellStyle name="Currency 2 8 13" xfId="10827"/>
    <cellStyle name="Currency 2 8 14" xfId="10828"/>
    <cellStyle name="Currency 2 8 15" xfId="10829"/>
    <cellStyle name="Currency 2 8 16" xfId="10830"/>
    <cellStyle name="Currency 2 8 17" xfId="10831"/>
    <cellStyle name="Currency 2 8 18" xfId="10832"/>
    <cellStyle name="Currency 2 8 19" xfId="10833"/>
    <cellStyle name="Currency 2 8 2" xfId="10834"/>
    <cellStyle name="Currency 2 8 2 2" xfId="10835"/>
    <cellStyle name="Currency 2 8 2 3" xfId="10836"/>
    <cellStyle name="Currency 2 8 20" xfId="10837"/>
    <cellStyle name="Currency 2 8 21" xfId="10838"/>
    <cellStyle name="Currency 2 8 22" xfId="10839"/>
    <cellStyle name="Currency 2 8 3" xfId="10840"/>
    <cellStyle name="Currency 2 8 3 2" xfId="10841"/>
    <cellStyle name="Currency 2 8 4" xfId="10842"/>
    <cellStyle name="Currency 2 8 5" xfId="10843"/>
    <cellStyle name="Currency 2 8 6" xfId="10844"/>
    <cellStyle name="Currency 2 8 7" xfId="10845"/>
    <cellStyle name="Currency 2 8 8" xfId="10846"/>
    <cellStyle name="Currency 2 8 9" xfId="10847"/>
    <cellStyle name="Currency 2 9" xfId="10848"/>
    <cellStyle name="Currency 2 9 10" xfId="10849"/>
    <cellStyle name="Currency 2 9 11" xfId="10850"/>
    <cellStyle name="Currency 2 9 12" xfId="10851"/>
    <cellStyle name="Currency 2 9 13" xfId="10852"/>
    <cellStyle name="Currency 2 9 14" xfId="10853"/>
    <cellStyle name="Currency 2 9 15" xfId="10854"/>
    <cellStyle name="Currency 2 9 16" xfId="10855"/>
    <cellStyle name="Currency 2 9 17" xfId="10856"/>
    <cellStyle name="Currency 2 9 18" xfId="10857"/>
    <cellStyle name="Currency 2 9 19" xfId="10858"/>
    <cellStyle name="Currency 2 9 2" xfId="10859"/>
    <cellStyle name="Currency 2 9 2 2" xfId="10860"/>
    <cellStyle name="Currency 2 9 20" xfId="10861"/>
    <cellStyle name="Currency 2 9 21" xfId="10862"/>
    <cellStyle name="Currency 2 9 22" xfId="10863"/>
    <cellStyle name="Currency 2 9 3" xfId="10864"/>
    <cellStyle name="Currency 2 9 4" xfId="10865"/>
    <cellStyle name="Currency 2 9 5" xfId="10866"/>
    <cellStyle name="Currency 2 9 6" xfId="10867"/>
    <cellStyle name="Currency 2 9 7" xfId="10868"/>
    <cellStyle name="Currency 2 9 8" xfId="10869"/>
    <cellStyle name="Currency 2 9 9" xfId="10870"/>
    <cellStyle name="Currency 20" xfId="10871"/>
    <cellStyle name="Currency 20 2" xfId="10872"/>
    <cellStyle name="Currency 20 2 2" xfId="10873"/>
    <cellStyle name="Currency 20 3" xfId="10874"/>
    <cellStyle name="Currency 21" xfId="10875"/>
    <cellStyle name="Currency 21 10" xfId="10876"/>
    <cellStyle name="Currency 21 11" xfId="10877"/>
    <cellStyle name="Currency 21 12" xfId="10878"/>
    <cellStyle name="Currency 21 13" xfId="10879"/>
    <cellStyle name="Currency 21 14" xfId="10880"/>
    <cellStyle name="Currency 21 15" xfId="10881"/>
    <cellStyle name="Currency 21 16" xfId="10882"/>
    <cellStyle name="Currency 21 17" xfId="10883"/>
    <cellStyle name="Currency 21 18" xfId="10884"/>
    <cellStyle name="Currency 21 19" xfId="10885"/>
    <cellStyle name="Currency 21 2" xfId="10886"/>
    <cellStyle name="Currency 21 2 10" xfId="10887"/>
    <cellStyle name="Currency 21 2 11" xfId="10888"/>
    <cellStyle name="Currency 21 2 12" xfId="10889"/>
    <cellStyle name="Currency 21 2 13" xfId="10890"/>
    <cellStyle name="Currency 21 2 14" xfId="10891"/>
    <cellStyle name="Currency 21 2 15" xfId="10892"/>
    <cellStyle name="Currency 21 2 16" xfId="10893"/>
    <cellStyle name="Currency 21 2 17" xfId="10894"/>
    <cellStyle name="Currency 21 2 18" xfId="10895"/>
    <cellStyle name="Currency 21 2 19" xfId="10896"/>
    <cellStyle name="Currency 21 2 2" xfId="10897"/>
    <cellStyle name="Currency 21 2 20" xfId="10898"/>
    <cellStyle name="Currency 21 2 21" xfId="10899"/>
    <cellStyle name="Currency 21 2 3" xfId="10900"/>
    <cellStyle name="Currency 21 2 4" xfId="10901"/>
    <cellStyle name="Currency 21 2 5" xfId="10902"/>
    <cellStyle name="Currency 21 2 6" xfId="10903"/>
    <cellStyle name="Currency 21 2 7" xfId="10904"/>
    <cellStyle name="Currency 21 2 8" xfId="10905"/>
    <cellStyle name="Currency 21 2 9" xfId="10906"/>
    <cellStyle name="Currency 21 20" xfId="10907"/>
    <cellStyle name="Currency 21 21" xfId="10908"/>
    <cellStyle name="Currency 21 22" xfId="10909"/>
    <cellStyle name="Currency 21 3" xfId="10910"/>
    <cellStyle name="Currency 21 4" xfId="10911"/>
    <cellStyle name="Currency 21 5" xfId="10912"/>
    <cellStyle name="Currency 21 6" xfId="10913"/>
    <cellStyle name="Currency 21 7" xfId="10914"/>
    <cellStyle name="Currency 21 8" xfId="10915"/>
    <cellStyle name="Currency 21 9" xfId="10916"/>
    <cellStyle name="Currency 22" xfId="10917"/>
    <cellStyle name="Currency 22 10" xfId="10918"/>
    <cellStyle name="Currency 22 11" xfId="10919"/>
    <cellStyle name="Currency 22 12" xfId="10920"/>
    <cellStyle name="Currency 22 13" xfId="10921"/>
    <cellStyle name="Currency 22 14" xfId="10922"/>
    <cellStyle name="Currency 22 15" xfId="10923"/>
    <cellStyle name="Currency 22 16" xfId="10924"/>
    <cellStyle name="Currency 22 17" xfId="10925"/>
    <cellStyle name="Currency 22 18" xfId="10926"/>
    <cellStyle name="Currency 22 19" xfId="10927"/>
    <cellStyle name="Currency 22 2" xfId="10928"/>
    <cellStyle name="Currency 22 20" xfId="10929"/>
    <cellStyle name="Currency 22 21" xfId="10930"/>
    <cellStyle name="Currency 22 3" xfId="10931"/>
    <cellStyle name="Currency 22 4" xfId="10932"/>
    <cellStyle name="Currency 22 5" xfId="10933"/>
    <cellStyle name="Currency 22 6" xfId="10934"/>
    <cellStyle name="Currency 22 7" xfId="10935"/>
    <cellStyle name="Currency 22 8" xfId="10936"/>
    <cellStyle name="Currency 22 9" xfId="10937"/>
    <cellStyle name="Currency 23" xfId="10938"/>
    <cellStyle name="Currency 23 10" xfId="10939"/>
    <cellStyle name="Currency 23 11" xfId="10940"/>
    <cellStyle name="Currency 23 12" xfId="10941"/>
    <cellStyle name="Currency 23 13" xfId="10942"/>
    <cellStyle name="Currency 23 14" xfId="10943"/>
    <cellStyle name="Currency 23 15" xfId="10944"/>
    <cellStyle name="Currency 23 16" xfId="10945"/>
    <cellStyle name="Currency 23 17" xfId="10946"/>
    <cellStyle name="Currency 23 18" xfId="10947"/>
    <cellStyle name="Currency 23 19" xfId="10948"/>
    <cellStyle name="Currency 23 2" xfId="10949"/>
    <cellStyle name="Currency 23 20" xfId="10950"/>
    <cellStyle name="Currency 23 21" xfId="10951"/>
    <cellStyle name="Currency 23 3" xfId="10952"/>
    <cellStyle name="Currency 23 4" xfId="10953"/>
    <cellStyle name="Currency 23 5" xfId="10954"/>
    <cellStyle name="Currency 23 6" xfId="10955"/>
    <cellStyle name="Currency 23 7" xfId="10956"/>
    <cellStyle name="Currency 23 8" xfId="10957"/>
    <cellStyle name="Currency 23 9" xfId="10958"/>
    <cellStyle name="Currency 24" xfId="10959"/>
    <cellStyle name="Currency 24 2" xfId="10960"/>
    <cellStyle name="Currency 24 2 2" xfId="10961"/>
    <cellStyle name="Currency 24 3" xfId="10962"/>
    <cellStyle name="Currency 24 3 2" xfId="10963"/>
    <cellStyle name="Currency 24 4" xfId="10964"/>
    <cellStyle name="Currency 25" xfId="10965"/>
    <cellStyle name="Currency 25 10" xfId="10966"/>
    <cellStyle name="Currency 25 11" xfId="10967"/>
    <cellStyle name="Currency 25 12" xfId="10968"/>
    <cellStyle name="Currency 25 13" xfId="10969"/>
    <cellStyle name="Currency 25 14" xfId="10970"/>
    <cellStyle name="Currency 25 15" xfId="10971"/>
    <cellStyle name="Currency 25 16" xfId="10972"/>
    <cellStyle name="Currency 25 17" xfId="10973"/>
    <cellStyle name="Currency 25 18" xfId="10974"/>
    <cellStyle name="Currency 25 19" xfId="10975"/>
    <cellStyle name="Currency 25 2" xfId="10976"/>
    <cellStyle name="Currency 25 2 10" xfId="10977"/>
    <cellStyle name="Currency 25 2 11" xfId="10978"/>
    <cellStyle name="Currency 25 2 12" xfId="10979"/>
    <cellStyle name="Currency 25 2 13" xfId="10980"/>
    <cellStyle name="Currency 25 2 14" xfId="10981"/>
    <cellStyle name="Currency 25 2 15" xfId="10982"/>
    <cellStyle name="Currency 25 2 16" xfId="10983"/>
    <cellStyle name="Currency 25 2 17" xfId="10984"/>
    <cellStyle name="Currency 25 2 18" xfId="10985"/>
    <cellStyle name="Currency 25 2 19" xfId="10986"/>
    <cellStyle name="Currency 25 2 2" xfId="10987"/>
    <cellStyle name="Currency 25 2 20" xfId="10988"/>
    <cellStyle name="Currency 25 2 21" xfId="10989"/>
    <cellStyle name="Currency 25 2 3" xfId="10990"/>
    <cellStyle name="Currency 25 2 4" xfId="10991"/>
    <cellStyle name="Currency 25 2 5" xfId="10992"/>
    <cellStyle name="Currency 25 2 6" xfId="10993"/>
    <cellStyle name="Currency 25 2 7" xfId="10994"/>
    <cellStyle name="Currency 25 2 8" xfId="10995"/>
    <cellStyle name="Currency 25 2 9" xfId="10996"/>
    <cellStyle name="Currency 25 20" xfId="10997"/>
    <cellStyle name="Currency 25 21" xfId="10998"/>
    <cellStyle name="Currency 25 22" xfId="10999"/>
    <cellStyle name="Currency 25 3" xfId="11000"/>
    <cellStyle name="Currency 25 4" xfId="11001"/>
    <cellStyle name="Currency 25 5" xfId="11002"/>
    <cellStyle name="Currency 25 6" xfId="11003"/>
    <cellStyle name="Currency 25 7" xfId="11004"/>
    <cellStyle name="Currency 25 8" xfId="11005"/>
    <cellStyle name="Currency 25 9" xfId="11006"/>
    <cellStyle name="Currency 26" xfId="11007"/>
    <cellStyle name="Currency 26 10" xfId="11008"/>
    <cellStyle name="Currency 26 11" xfId="11009"/>
    <cellStyle name="Currency 26 12" xfId="11010"/>
    <cellStyle name="Currency 26 13" xfId="11011"/>
    <cellStyle name="Currency 26 14" xfId="11012"/>
    <cellStyle name="Currency 26 15" xfId="11013"/>
    <cellStyle name="Currency 26 16" xfId="11014"/>
    <cellStyle name="Currency 26 17" xfId="11015"/>
    <cellStyle name="Currency 26 18" xfId="11016"/>
    <cellStyle name="Currency 26 19" xfId="11017"/>
    <cellStyle name="Currency 26 2" xfId="11018"/>
    <cellStyle name="Currency 26 20" xfId="11019"/>
    <cellStyle name="Currency 26 21" xfId="11020"/>
    <cellStyle name="Currency 26 3" xfId="11021"/>
    <cellStyle name="Currency 26 4" xfId="11022"/>
    <cellStyle name="Currency 26 5" xfId="11023"/>
    <cellStyle name="Currency 26 6" xfId="11024"/>
    <cellStyle name="Currency 26 7" xfId="11025"/>
    <cellStyle name="Currency 26 8" xfId="11026"/>
    <cellStyle name="Currency 26 9" xfId="11027"/>
    <cellStyle name="Currency 27" xfId="11028"/>
    <cellStyle name="Currency 27 10" xfId="11029"/>
    <cellStyle name="Currency 27 11" xfId="11030"/>
    <cellStyle name="Currency 27 12" xfId="11031"/>
    <cellStyle name="Currency 27 13" xfId="11032"/>
    <cellStyle name="Currency 27 14" xfId="11033"/>
    <cellStyle name="Currency 27 15" xfId="11034"/>
    <cellStyle name="Currency 27 16" xfId="11035"/>
    <cellStyle name="Currency 27 17" xfId="11036"/>
    <cellStyle name="Currency 27 18" xfId="11037"/>
    <cellStyle name="Currency 27 19" xfId="11038"/>
    <cellStyle name="Currency 27 2" xfId="11039"/>
    <cellStyle name="Currency 27 20" xfId="11040"/>
    <cellStyle name="Currency 27 21" xfId="11041"/>
    <cellStyle name="Currency 27 3" xfId="11042"/>
    <cellStyle name="Currency 27 4" xfId="11043"/>
    <cellStyle name="Currency 27 5" xfId="11044"/>
    <cellStyle name="Currency 27 6" xfId="11045"/>
    <cellStyle name="Currency 27 7" xfId="11046"/>
    <cellStyle name="Currency 27 8" xfId="11047"/>
    <cellStyle name="Currency 27 9" xfId="11048"/>
    <cellStyle name="Currency 28" xfId="11049"/>
    <cellStyle name="Currency 28 10" xfId="11050"/>
    <cellStyle name="Currency 28 11" xfId="11051"/>
    <cellStyle name="Currency 28 12" xfId="11052"/>
    <cellStyle name="Currency 28 13" xfId="11053"/>
    <cellStyle name="Currency 28 14" xfId="11054"/>
    <cellStyle name="Currency 28 15" xfId="11055"/>
    <cellStyle name="Currency 28 16" xfId="11056"/>
    <cellStyle name="Currency 28 17" xfId="11057"/>
    <cellStyle name="Currency 28 18" xfId="11058"/>
    <cellStyle name="Currency 28 19" xfId="11059"/>
    <cellStyle name="Currency 28 2" xfId="11060"/>
    <cellStyle name="Currency 28 2 10" xfId="11061"/>
    <cellStyle name="Currency 28 2 11" xfId="11062"/>
    <cellStyle name="Currency 28 2 12" xfId="11063"/>
    <cellStyle name="Currency 28 2 13" xfId="11064"/>
    <cellStyle name="Currency 28 2 14" xfId="11065"/>
    <cellStyle name="Currency 28 2 15" xfId="11066"/>
    <cellStyle name="Currency 28 2 16" xfId="11067"/>
    <cellStyle name="Currency 28 2 17" xfId="11068"/>
    <cellStyle name="Currency 28 2 18" xfId="11069"/>
    <cellStyle name="Currency 28 2 19" xfId="11070"/>
    <cellStyle name="Currency 28 2 2" xfId="11071"/>
    <cellStyle name="Currency 28 2 20" xfId="11072"/>
    <cellStyle name="Currency 28 2 21" xfId="11073"/>
    <cellStyle name="Currency 28 2 3" xfId="11074"/>
    <cellStyle name="Currency 28 2 4" xfId="11075"/>
    <cellStyle name="Currency 28 2 5" xfId="11076"/>
    <cellStyle name="Currency 28 2 6" xfId="11077"/>
    <cellStyle name="Currency 28 2 7" xfId="11078"/>
    <cellStyle name="Currency 28 2 8" xfId="11079"/>
    <cellStyle name="Currency 28 2 9" xfId="11080"/>
    <cellStyle name="Currency 28 20" xfId="11081"/>
    <cellStyle name="Currency 28 21" xfId="11082"/>
    <cellStyle name="Currency 28 22" xfId="11083"/>
    <cellStyle name="Currency 28 3" xfId="11084"/>
    <cellStyle name="Currency 28 4" xfId="11085"/>
    <cellStyle name="Currency 28 5" xfId="11086"/>
    <cellStyle name="Currency 28 6" xfId="11087"/>
    <cellStyle name="Currency 28 7" xfId="11088"/>
    <cellStyle name="Currency 28 8" xfId="11089"/>
    <cellStyle name="Currency 28 9" xfId="11090"/>
    <cellStyle name="Currency 29" xfId="11091"/>
    <cellStyle name="Currency 29 10" xfId="11092"/>
    <cellStyle name="Currency 29 11" xfId="11093"/>
    <cellStyle name="Currency 29 12" xfId="11094"/>
    <cellStyle name="Currency 29 13" xfId="11095"/>
    <cellStyle name="Currency 29 14" xfId="11096"/>
    <cellStyle name="Currency 29 15" xfId="11097"/>
    <cellStyle name="Currency 29 16" xfId="11098"/>
    <cellStyle name="Currency 29 17" xfId="11099"/>
    <cellStyle name="Currency 29 18" xfId="11100"/>
    <cellStyle name="Currency 29 19" xfId="11101"/>
    <cellStyle name="Currency 29 2" xfId="11102"/>
    <cellStyle name="Currency 29 2 10" xfId="11103"/>
    <cellStyle name="Currency 29 2 11" xfId="11104"/>
    <cellStyle name="Currency 29 2 12" xfId="11105"/>
    <cellStyle name="Currency 29 2 13" xfId="11106"/>
    <cellStyle name="Currency 29 2 14" xfId="11107"/>
    <cellStyle name="Currency 29 2 15" xfId="11108"/>
    <cellStyle name="Currency 29 2 16" xfId="11109"/>
    <cellStyle name="Currency 29 2 17" xfId="11110"/>
    <cellStyle name="Currency 29 2 18" xfId="11111"/>
    <cellStyle name="Currency 29 2 19" xfId="11112"/>
    <cellStyle name="Currency 29 2 2" xfId="11113"/>
    <cellStyle name="Currency 29 2 20" xfId="11114"/>
    <cellStyle name="Currency 29 2 21" xfId="11115"/>
    <cellStyle name="Currency 29 2 3" xfId="11116"/>
    <cellStyle name="Currency 29 2 4" xfId="11117"/>
    <cellStyle name="Currency 29 2 5" xfId="11118"/>
    <cellStyle name="Currency 29 2 6" xfId="11119"/>
    <cellStyle name="Currency 29 2 7" xfId="11120"/>
    <cellStyle name="Currency 29 2 8" xfId="11121"/>
    <cellStyle name="Currency 29 2 9" xfId="11122"/>
    <cellStyle name="Currency 29 20" xfId="11123"/>
    <cellStyle name="Currency 29 21" xfId="11124"/>
    <cellStyle name="Currency 29 22" xfId="11125"/>
    <cellStyle name="Currency 29 3" xfId="11126"/>
    <cellStyle name="Currency 29 4" xfId="11127"/>
    <cellStyle name="Currency 29 5" xfId="11128"/>
    <cellStyle name="Currency 29 6" xfId="11129"/>
    <cellStyle name="Currency 29 7" xfId="11130"/>
    <cellStyle name="Currency 29 8" xfId="11131"/>
    <cellStyle name="Currency 29 9" xfId="11132"/>
    <cellStyle name="Currency 3" xfId="11133"/>
    <cellStyle name="Currency 3 10" xfId="11134"/>
    <cellStyle name="Currency 3 11" xfId="11135"/>
    <cellStyle name="Currency 3 12" xfId="11136"/>
    <cellStyle name="Currency 3 13" xfId="11137"/>
    <cellStyle name="Currency 3 14" xfId="11138"/>
    <cellStyle name="Currency 3 15" xfId="11139"/>
    <cellStyle name="Currency 3 16" xfId="11140"/>
    <cellStyle name="Currency 3 17" xfId="11141"/>
    <cellStyle name="Currency 3 18" xfId="11142"/>
    <cellStyle name="Currency 3 19" xfId="11143"/>
    <cellStyle name="Currency 3 2" xfId="11144"/>
    <cellStyle name="Currency 3 2 10" xfId="11145"/>
    <cellStyle name="Currency 3 2 11" xfId="11146"/>
    <cellStyle name="Currency 3 2 12" xfId="11147"/>
    <cellStyle name="Currency 3 2 13" xfId="11148"/>
    <cellStyle name="Currency 3 2 14" xfId="11149"/>
    <cellStyle name="Currency 3 2 15" xfId="11150"/>
    <cellStyle name="Currency 3 2 16" xfId="11151"/>
    <cellStyle name="Currency 3 2 17" xfId="11152"/>
    <cellStyle name="Currency 3 2 18" xfId="11153"/>
    <cellStyle name="Currency 3 2 19" xfId="11154"/>
    <cellStyle name="Currency 3 2 2" xfId="11155"/>
    <cellStyle name="Currency 3 2 20" xfId="11156"/>
    <cellStyle name="Currency 3 2 21" xfId="11157"/>
    <cellStyle name="Currency 3 2 3" xfId="11158"/>
    <cellStyle name="Currency 3 2 4" xfId="11159"/>
    <cellStyle name="Currency 3 2 5" xfId="11160"/>
    <cellStyle name="Currency 3 2 6" xfId="11161"/>
    <cellStyle name="Currency 3 2 7" xfId="11162"/>
    <cellStyle name="Currency 3 2 8" xfId="11163"/>
    <cellStyle name="Currency 3 2 9" xfId="11164"/>
    <cellStyle name="Currency 3 20" xfId="11165"/>
    <cellStyle name="Currency 3 21" xfId="11166"/>
    <cellStyle name="Currency 3 22" xfId="11167"/>
    <cellStyle name="Currency 3 23" xfId="11168"/>
    <cellStyle name="Currency 3 24" xfId="11169"/>
    <cellStyle name="Currency 3 25" xfId="11170"/>
    <cellStyle name="Currency 3 26" xfId="11171"/>
    <cellStyle name="Currency 3 27" xfId="11172"/>
    <cellStyle name="Currency 3 28" xfId="11173"/>
    <cellStyle name="Currency 3 29" xfId="11174"/>
    <cellStyle name="Currency 3 3" xfId="11175"/>
    <cellStyle name="Currency 3 3 2" xfId="11176"/>
    <cellStyle name="Currency 3 30" xfId="11177"/>
    <cellStyle name="Currency 3 31" xfId="11178"/>
    <cellStyle name="Currency 3 32" xfId="11179"/>
    <cellStyle name="Currency 3 33" xfId="11180"/>
    <cellStyle name="Currency 3 34" xfId="11181"/>
    <cellStyle name="Currency 3 35" xfId="11182"/>
    <cellStyle name="Currency 3 36" xfId="11183"/>
    <cellStyle name="Currency 3 37" xfId="11184"/>
    <cellStyle name="Currency 3 38" xfId="11185"/>
    <cellStyle name="Currency 3 39" xfId="11186"/>
    <cellStyle name="Currency 3 4" xfId="11187"/>
    <cellStyle name="Currency 3 40" xfId="11188"/>
    <cellStyle name="Currency 3 41" xfId="11189"/>
    <cellStyle name="Currency 3 42" xfId="11190"/>
    <cellStyle name="Currency 3 43" xfId="11191"/>
    <cellStyle name="Currency 3 44" xfId="11192"/>
    <cellStyle name="Currency 3 45" xfId="11193"/>
    <cellStyle name="Currency 3 46" xfId="11194"/>
    <cellStyle name="Currency 3 47" xfId="11195"/>
    <cellStyle name="Currency 3 48" xfId="11196"/>
    <cellStyle name="Currency 3 49" xfId="11197"/>
    <cellStyle name="Currency 3 5" xfId="11198"/>
    <cellStyle name="Currency 3 50" xfId="11199"/>
    <cellStyle name="Currency 3 51" xfId="11200"/>
    <cellStyle name="Currency 3 52" xfId="11201"/>
    <cellStyle name="Currency 3 52 2" xfId="11202"/>
    <cellStyle name="Currency 3 52 2 2" xfId="11203"/>
    <cellStyle name="Currency 3 52 3" xfId="11204"/>
    <cellStyle name="Currency 3 53" xfId="11205"/>
    <cellStyle name="Currency 3 6" xfId="11206"/>
    <cellStyle name="Currency 3 7" xfId="11207"/>
    <cellStyle name="Currency 3 8" xfId="11208"/>
    <cellStyle name="Currency 3 9" xfId="11209"/>
    <cellStyle name="Currency 30" xfId="11210"/>
    <cellStyle name="Currency 30 10" xfId="11211"/>
    <cellStyle name="Currency 30 11" xfId="11212"/>
    <cellStyle name="Currency 30 12" xfId="11213"/>
    <cellStyle name="Currency 30 13" xfId="11214"/>
    <cellStyle name="Currency 30 14" xfId="11215"/>
    <cellStyle name="Currency 30 15" xfId="11216"/>
    <cellStyle name="Currency 30 16" xfId="11217"/>
    <cellStyle name="Currency 30 17" xfId="11218"/>
    <cellStyle name="Currency 30 18" xfId="11219"/>
    <cellStyle name="Currency 30 19" xfId="11220"/>
    <cellStyle name="Currency 30 2" xfId="11221"/>
    <cellStyle name="Currency 30 2 10" xfId="11222"/>
    <cellStyle name="Currency 30 2 11" xfId="11223"/>
    <cellStyle name="Currency 30 2 12" xfId="11224"/>
    <cellStyle name="Currency 30 2 13" xfId="11225"/>
    <cellStyle name="Currency 30 2 14" xfId="11226"/>
    <cellStyle name="Currency 30 2 15" xfId="11227"/>
    <cellStyle name="Currency 30 2 16" xfId="11228"/>
    <cellStyle name="Currency 30 2 17" xfId="11229"/>
    <cellStyle name="Currency 30 2 18" xfId="11230"/>
    <cellStyle name="Currency 30 2 19" xfId="11231"/>
    <cellStyle name="Currency 30 2 2" xfId="11232"/>
    <cellStyle name="Currency 30 2 20" xfId="11233"/>
    <cellStyle name="Currency 30 2 21" xfId="11234"/>
    <cellStyle name="Currency 30 2 3" xfId="11235"/>
    <cellStyle name="Currency 30 2 4" xfId="11236"/>
    <cellStyle name="Currency 30 2 5" xfId="11237"/>
    <cellStyle name="Currency 30 2 6" xfId="11238"/>
    <cellStyle name="Currency 30 2 7" xfId="11239"/>
    <cellStyle name="Currency 30 2 8" xfId="11240"/>
    <cellStyle name="Currency 30 2 9" xfId="11241"/>
    <cellStyle name="Currency 30 20" xfId="11242"/>
    <cellStyle name="Currency 30 21" xfId="11243"/>
    <cellStyle name="Currency 30 22" xfId="11244"/>
    <cellStyle name="Currency 30 3" xfId="11245"/>
    <cellStyle name="Currency 30 4" xfId="11246"/>
    <cellStyle name="Currency 30 5" xfId="11247"/>
    <cellStyle name="Currency 30 6" xfId="11248"/>
    <cellStyle name="Currency 30 7" xfId="11249"/>
    <cellStyle name="Currency 30 8" xfId="11250"/>
    <cellStyle name="Currency 30 9" xfId="11251"/>
    <cellStyle name="Currency 31" xfId="11252"/>
    <cellStyle name="Currency 31 2" xfId="11253"/>
    <cellStyle name="Currency 32" xfId="11254"/>
    <cellStyle name="Currency 32 10" xfId="11255"/>
    <cellStyle name="Currency 32 11" xfId="11256"/>
    <cellStyle name="Currency 32 12" xfId="11257"/>
    <cellStyle name="Currency 32 13" xfId="11258"/>
    <cellStyle name="Currency 32 14" xfId="11259"/>
    <cellStyle name="Currency 32 15" xfId="11260"/>
    <cellStyle name="Currency 32 16" xfId="11261"/>
    <cellStyle name="Currency 32 17" xfId="11262"/>
    <cellStyle name="Currency 32 18" xfId="11263"/>
    <cellStyle name="Currency 32 19" xfId="11264"/>
    <cellStyle name="Currency 32 2" xfId="11265"/>
    <cellStyle name="Currency 32 20" xfId="11266"/>
    <cellStyle name="Currency 32 21" xfId="11267"/>
    <cellStyle name="Currency 32 3" xfId="11268"/>
    <cellStyle name="Currency 32 4" xfId="11269"/>
    <cellStyle name="Currency 32 5" xfId="11270"/>
    <cellStyle name="Currency 32 6" xfId="11271"/>
    <cellStyle name="Currency 32 7" xfId="11272"/>
    <cellStyle name="Currency 32 8" xfId="11273"/>
    <cellStyle name="Currency 32 9" xfId="11274"/>
    <cellStyle name="Currency 33" xfId="11275"/>
    <cellStyle name="Currency 33 10" xfId="11276"/>
    <cellStyle name="Currency 33 11" xfId="11277"/>
    <cellStyle name="Currency 33 12" xfId="11278"/>
    <cellStyle name="Currency 33 13" xfId="11279"/>
    <cellStyle name="Currency 33 14" xfId="11280"/>
    <cellStyle name="Currency 33 15" xfId="11281"/>
    <cellStyle name="Currency 33 16" xfId="11282"/>
    <cellStyle name="Currency 33 17" xfId="11283"/>
    <cellStyle name="Currency 33 18" xfId="11284"/>
    <cellStyle name="Currency 33 19" xfId="11285"/>
    <cellStyle name="Currency 33 2" xfId="11286"/>
    <cellStyle name="Currency 33 20" xfId="11287"/>
    <cellStyle name="Currency 33 21" xfId="11288"/>
    <cellStyle name="Currency 33 3" xfId="11289"/>
    <cellStyle name="Currency 33 4" xfId="11290"/>
    <cellStyle name="Currency 33 5" xfId="11291"/>
    <cellStyle name="Currency 33 6" xfId="11292"/>
    <cellStyle name="Currency 33 7" xfId="11293"/>
    <cellStyle name="Currency 33 8" xfId="11294"/>
    <cellStyle name="Currency 33 9" xfId="11295"/>
    <cellStyle name="Currency 34" xfId="11296"/>
    <cellStyle name="Currency 34 10" xfId="11297"/>
    <cellStyle name="Currency 34 11" xfId="11298"/>
    <cellStyle name="Currency 34 12" xfId="11299"/>
    <cellStyle name="Currency 34 13" xfId="11300"/>
    <cellStyle name="Currency 34 14" xfId="11301"/>
    <cellStyle name="Currency 34 15" xfId="11302"/>
    <cellStyle name="Currency 34 16" xfId="11303"/>
    <cellStyle name="Currency 34 17" xfId="11304"/>
    <cellStyle name="Currency 34 18" xfId="11305"/>
    <cellStyle name="Currency 34 19" xfId="11306"/>
    <cellStyle name="Currency 34 2" xfId="11307"/>
    <cellStyle name="Currency 34 20" xfId="11308"/>
    <cellStyle name="Currency 34 21" xfId="11309"/>
    <cellStyle name="Currency 34 3" xfId="11310"/>
    <cellStyle name="Currency 34 4" xfId="11311"/>
    <cellStyle name="Currency 34 5" xfId="11312"/>
    <cellStyle name="Currency 34 6" xfId="11313"/>
    <cellStyle name="Currency 34 7" xfId="11314"/>
    <cellStyle name="Currency 34 8" xfId="11315"/>
    <cellStyle name="Currency 34 9" xfId="11316"/>
    <cellStyle name="Currency 35" xfId="11317"/>
    <cellStyle name="Currency 35 2" xfId="11318"/>
    <cellStyle name="Currency 36" xfId="11319"/>
    <cellStyle name="Currency 36 10" xfId="11320"/>
    <cellStyle name="Currency 36 11" xfId="11321"/>
    <cellStyle name="Currency 36 12" xfId="11322"/>
    <cellStyle name="Currency 36 13" xfId="11323"/>
    <cellStyle name="Currency 36 14" xfId="11324"/>
    <cellStyle name="Currency 36 15" xfId="11325"/>
    <cellStyle name="Currency 36 16" xfId="11326"/>
    <cellStyle name="Currency 36 17" xfId="11327"/>
    <cellStyle name="Currency 36 18" xfId="11328"/>
    <cellStyle name="Currency 36 19" xfId="11329"/>
    <cellStyle name="Currency 36 2" xfId="11330"/>
    <cellStyle name="Currency 36 2 10" xfId="11331"/>
    <cellStyle name="Currency 36 2 11" xfId="11332"/>
    <cellStyle name="Currency 36 2 12" xfId="11333"/>
    <cellStyle name="Currency 36 2 13" xfId="11334"/>
    <cellStyle name="Currency 36 2 14" xfId="11335"/>
    <cellStyle name="Currency 36 2 15" xfId="11336"/>
    <cellStyle name="Currency 36 2 16" xfId="11337"/>
    <cellStyle name="Currency 36 2 17" xfId="11338"/>
    <cellStyle name="Currency 36 2 18" xfId="11339"/>
    <cellStyle name="Currency 36 2 19" xfId="11340"/>
    <cellStyle name="Currency 36 2 2" xfId="11341"/>
    <cellStyle name="Currency 36 2 20" xfId="11342"/>
    <cellStyle name="Currency 36 2 21" xfId="11343"/>
    <cellStyle name="Currency 36 2 3" xfId="11344"/>
    <cellStyle name="Currency 36 2 4" xfId="11345"/>
    <cellStyle name="Currency 36 2 5" xfId="11346"/>
    <cellStyle name="Currency 36 2 6" xfId="11347"/>
    <cellStyle name="Currency 36 2 7" xfId="11348"/>
    <cellStyle name="Currency 36 2 8" xfId="11349"/>
    <cellStyle name="Currency 36 2 9" xfId="11350"/>
    <cellStyle name="Currency 36 20" xfId="11351"/>
    <cellStyle name="Currency 36 21" xfId="11352"/>
    <cellStyle name="Currency 36 22" xfId="11353"/>
    <cellStyle name="Currency 36 3" xfId="11354"/>
    <cellStyle name="Currency 36 4" xfId="11355"/>
    <cellStyle name="Currency 36 5" xfId="11356"/>
    <cellStyle name="Currency 36 6" xfId="11357"/>
    <cellStyle name="Currency 36 7" xfId="11358"/>
    <cellStyle name="Currency 36 8" xfId="11359"/>
    <cellStyle name="Currency 36 9" xfId="11360"/>
    <cellStyle name="Currency 37" xfId="11361"/>
    <cellStyle name="Currency 37 10" xfId="11362"/>
    <cellStyle name="Currency 37 11" xfId="11363"/>
    <cellStyle name="Currency 37 12" xfId="11364"/>
    <cellStyle name="Currency 37 13" xfId="11365"/>
    <cellStyle name="Currency 37 14" xfId="11366"/>
    <cellStyle name="Currency 37 15" xfId="11367"/>
    <cellStyle name="Currency 37 16" xfId="11368"/>
    <cellStyle name="Currency 37 17" xfId="11369"/>
    <cellStyle name="Currency 37 18" xfId="11370"/>
    <cellStyle name="Currency 37 19" xfId="11371"/>
    <cellStyle name="Currency 37 2" xfId="11372"/>
    <cellStyle name="Currency 37 20" xfId="11373"/>
    <cellStyle name="Currency 37 21" xfId="11374"/>
    <cellStyle name="Currency 37 3" xfId="11375"/>
    <cellStyle name="Currency 37 4" xfId="11376"/>
    <cellStyle name="Currency 37 5" xfId="11377"/>
    <cellStyle name="Currency 37 6" xfId="11378"/>
    <cellStyle name="Currency 37 7" xfId="11379"/>
    <cellStyle name="Currency 37 8" xfId="11380"/>
    <cellStyle name="Currency 37 9" xfId="11381"/>
    <cellStyle name="Currency 38" xfId="11382"/>
    <cellStyle name="Currency 38 10" xfId="11383"/>
    <cellStyle name="Currency 38 11" xfId="11384"/>
    <cellStyle name="Currency 38 12" xfId="11385"/>
    <cellStyle name="Currency 38 13" xfId="11386"/>
    <cellStyle name="Currency 38 14" xfId="11387"/>
    <cellStyle name="Currency 38 15" xfId="11388"/>
    <cellStyle name="Currency 38 16" xfId="11389"/>
    <cellStyle name="Currency 38 17" xfId="11390"/>
    <cellStyle name="Currency 38 18" xfId="11391"/>
    <cellStyle name="Currency 38 19" xfId="11392"/>
    <cellStyle name="Currency 38 2" xfId="11393"/>
    <cellStyle name="Currency 38 20" xfId="11394"/>
    <cellStyle name="Currency 38 21" xfId="11395"/>
    <cellStyle name="Currency 38 3" xfId="11396"/>
    <cellStyle name="Currency 38 4" xfId="11397"/>
    <cellStyle name="Currency 38 5" xfId="11398"/>
    <cellStyle name="Currency 38 6" xfId="11399"/>
    <cellStyle name="Currency 38 7" xfId="11400"/>
    <cellStyle name="Currency 38 8" xfId="11401"/>
    <cellStyle name="Currency 38 9" xfId="11402"/>
    <cellStyle name="Currency 39" xfId="11403"/>
    <cellStyle name="Currency 39 10" xfId="11404"/>
    <cellStyle name="Currency 39 10 2" xfId="11405"/>
    <cellStyle name="Currency 39 11" xfId="11406"/>
    <cellStyle name="Currency 39 11 2" xfId="11407"/>
    <cellStyle name="Currency 39 12" xfId="11408"/>
    <cellStyle name="Currency 39 12 2" xfId="11409"/>
    <cellStyle name="Currency 39 13" xfId="11410"/>
    <cellStyle name="Currency 39 13 2" xfId="11411"/>
    <cellStyle name="Currency 39 14" xfId="11412"/>
    <cellStyle name="Currency 39 14 2" xfId="11413"/>
    <cellStyle name="Currency 39 15" xfId="11414"/>
    <cellStyle name="Currency 39 15 2" xfId="11415"/>
    <cellStyle name="Currency 39 16" xfId="11416"/>
    <cellStyle name="Currency 39 16 2" xfId="11417"/>
    <cellStyle name="Currency 39 17" xfId="11418"/>
    <cellStyle name="Currency 39 17 2" xfId="11419"/>
    <cellStyle name="Currency 39 18" xfId="11420"/>
    <cellStyle name="Currency 39 18 2" xfId="11421"/>
    <cellStyle name="Currency 39 19" xfId="11422"/>
    <cellStyle name="Currency 39 19 2" xfId="11423"/>
    <cellStyle name="Currency 39 2" xfId="11424"/>
    <cellStyle name="Currency 39 2 2" xfId="11425"/>
    <cellStyle name="Currency 39 20" xfId="11426"/>
    <cellStyle name="Currency 39 20 2" xfId="11427"/>
    <cellStyle name="Currency 39 21" xfId="11428"/>
    <cellStyle name="Currency 39 21 2" xfId="11429"/>
    <cellStyle name="Currency 39 22" xfId="11430"/>
    <cellStyle name="Currency 39 3" xfId="11431"/>
    <cellStyle name="Currency 39 3 2" xfId="11432"/>
    <cellStyle name="Currency 39 4" xfId="11433"/>
    <cellStyle name="Currency 39 4 2" xfId="11434"/>
    <cellStyle name="Currency 39 5" xfId="11435"/>
    <cellStyle name="Currency 39 5 2" xfId="11436"/>
    <cellStyle name="Currency 39 6" xfId="11437"/>
    <cellStyle name="Currency 39 6 2" xfId="11438"/>
    <cellStyle name="Currency 39 7" xfId="11439"/>
    <cellStyle name="Currency 39 7 2" xfId="11440"/>
    <cellStyle name="Currency 39 8" xfId="11441"/>
    <cellStyle name="Currency 39 8 2" xfId="11442"/>
    <cellStyle name="Currency 39 9" xfId="11443"/>
    <cellStyle name="Currency 39 9 2" xfId="11444"/>
    <cellStyle name="Currency 4" xfId="11445"/>
    <cellStyle name="Currency 4 10" xfId="11446"/>
    <cellStyle name="Currency 4 10 2" xfId="11447"/>
    <cellStyle name="Currency 4 11" xfId="11448"/>
    <cellStyle name="Currency 4 12" xfId="11449"/>
    <cellStyle name="Currency 4 13" xfId="11450"/>
    <cellStyle name="Currency 4 14" xfId="11451"/>
    <cellStyle name="Currency 4 15" xfId="11452"/>
    <cellStyle name="Currency 4 16" xfId="11453"/>
    <cellStyle name="Currency 4 17" xfId="11454"/>
    <cellStyle name="Currency 4 18" xfId="11455"/>
    <cellStyle name="Currency 4 19" xfId="11456"/>
    <cellStyle name="Currency 4 2" xfId="11457"/>
    <cellStyle name="Currency 4 2 10" xfId="11458"/>
    <cellStyle name="Currency 4 2 11" xfId="11459"/>
    <cellStyle name="Currency 4 2 12" xfId="11460"/>
    <cellStyle name="Currency 4 2 13" xfId="11461"/>
    <cellStyle name="Currency 4 2 14" xfId="11462"/>
    <cellStyle name="Currency 4 2 15" xfId="11463"/>
    <cellStyle name="Currency 4 2 16" xfId="11464"/>
    <cellStyle name="Currency 4 2 17" xfId="11465"/>
    <cellStyle name="Currency 4 2 18" xfId="11466"/>
    <cellStyle name="Currency 4 2 19" xfId="11467"/>
    <cellStyle name="Currency 4 2 2" xfId="11468"/>
    <cellStyle name="Currency 4 2 2 10" xfId="11469"/>
    <cellStyle name="Currency 4 2 2 11" xfId="11470"/>
    <cellStyle name="Currency 4 2 2 12" xfId="11471"/>
    <cellStyle name="Currency 4 2 2 13" xfId="11472"/>
    <cellStyle name="Currency 4 2 2 14" xfId="11473"/>
    <cellStyle name="Currency 4 2 2 15" xfId="11474"/>
    <cellStyle name="Currency 4 2 2 16" xfId="11475"/>
    <cellStyle name="Currency 4 2 2 17" xfId="11476"/>
    <cellStyle name="Currency 4 2 2 18" xfId="11477"/>
    <cellStyle name="Currency 4 2 2 19" xfId="11478"/>
    <cellStyle name="Currency 4 2 2 2" xfId="11479"/>
    <cellStyle name="Currency 4 2 2 2 2" xfId="11480"/>
    <cellStyle name="Currency 4 2 2 2 3" xfId="11481"/>
    <cellStyle name="Currency 4 2 2 2 4" xfId="11482"/>
    <cellStyle name="Currency 4 2 2 2 5" xfId="11483"/>
    <cellStyle name="Currency 4 2 2 20" xfId="11484"/>
    <cellStyle name="Currency 4 2 2 21" xfId="11485"/>
    <cellStyle name="Currency 4 2 2 22" xfId="11486"/>
    <cellStyle name="Currency 4 2 2 3" xfId="11487"/>
    <cellStyle name="Currency 4 2 2 3 2" xfId="11488"/>
    <cellStyle name="Currency 4 2 2 4" xfId="11489"/>
    <cellStyle name="Currency 4 2 2 4 2" xfId="11490"/>
    <cellStyle name="Currency 4 2 2 5" xfId="11491"/>
    <cellStyle name="Currency 4 2 2 5 2" xfId="11492"/>
    <cellStyle name="Currency 4 2 2 6" xfId="11493"/>
    <cellStyle name="Currency 4 2 2 7" xfId="11494"/>
    <cellStyle name="Currency 4 2 2 8" xfId="11495"/>
    <cellStyle name="Currency 4 2 2 9" xfId="11496"/>
    <cellStyle name="Currency 4 2 20" xfId="11497"/>
    <cellStyle name="Currency 4 2 21" xfId="11498"/>
    <cellStyle name="Currency 4 2 22" xfId="11499"/>
    <cellStyle name="Currency 4 2 23" xfId="11500"/>
    <cellStyle name="Currency 4 2 3" xfId="11501"/>
    <cellStyle name="Currency 4 2 3 2" xfId="11502"/>
    <cellStyle name="Currency 4 2 3 3" xfId="11503"/>
    <cellStyle name="Currency 4 2 3 4" xfId="11504"/>
    <cellStyle name="Currency 4 2 3 5" xfId="11505"/>
    <cellStyle name="Currency 4 2 4" xfId="11506"/>
    <cellStyle name="Currency 4 2 4 2" xfId="11507"/>
    <cellStyle name="Currency 4 2 5" xfId="11508"/>
    <cellStyle name="Currency 4 2 5 2" xfId="11509"/>
    <cellStyle name="Currency 4 2 6" xfId="11510"/>
    <cellStyle name="Currency 4 2 6 2" xfId="11511"/>
    <cellStyle name="Currency 4 2 7" xfId="11512"/>
    <cellStyle name="Currency 4 2 8" xfId="11513"/>
    <cellStyle name="Currency 4 2 9" xfId="11514"/>
    <cellStyle name="Currency 4 20" xfId="11515"/>
    <cellStyle name="Currency 4 21" xfId="11516"/>
    <cellStyle name="Currency 4 22" xfId="11517"/>
    <cellStyle name="Currency 4 23" xfId="11518"/>
    <cellStyle name="Currency 4 24" xfId="11519"/>
    <cellStyle name="Currency 4 25" xfId="11520"/>
    <cellStyle name="Currency 4 26" xfId="11521"/>
    <cellStyle name="Currency 4 27" xfId="11522"/>
    <cellStyle name="Currency 4 28" xfId="11523"/>
    <cellStyle name="Currency 4 29" xfId="11524"/>
    <cellStyle name="Currency 4 3" xfId="11525"/>
    <cellStyle name="Currency 4 3 10" xfId="11526"/>
    <cellStyle name="Currency 4 3 11" xfId="11527"/>
    <cellStyle name="Currency 4 3 12" xfId="11528"/>
    <cellStyle name="Currency 4 3 13" xfId="11529"/>
    <cellStyle name="Currency 4 3 14" xfId="11530"/>
    <cellStyle name="Currency 4 3 15" xfId="11531"/>
    <cellStyle name="Currency 4 3 16" xfId="11532"/>
    <cellStyle name="Currency 4 3 17" xfId="11533"/>
    <cellStyle name="Currency 4 3 18" xfId="11534"/>
    <cellStyle name="Currency 4 3 19" xfId="11535"/>
    <cellStyle name="Currency 4 3 2" xfId="11536"/>
    <cellStyle name="Currency 4 3 2 2" xfId="11537"/>
    <cellStyle name="Currency 4 3 2 3" xfId="11538"/>
    <cellStyle name="Currency 4 3 2 4" xfId="11539"/>
    <cellStyle name="Currency 4 3 2 5" xfId="11540"/>
    <cellStyle name="Currency 4 3 20" xfId="11541"/>
    <cellStyle name="Currency 4 3 21" xfId="11542"/>
    <cellStyle name="Currency 4 3 22" xfId="11543"/>
    <cellStyle name="Currency 4 3 3" xfId="11544"/>
    <cellStyle name="Currency 4 3 3 2" xfId="11545"/>
    <cellStyle name="Currency 4 3 4" xfId="11546"/>
    <cellStyle name="Currency 4 3 4 2" xfId="11547"/>
    <cellStyle name="Currency 4 3 5" xfId="11548"/>
    <cellStyle name="Currency 4 3 5 2" xfId="11549"/>
    <cellStyle name="Currency 4 3 6" xfId="11550"/>
    <cellStyle name="Currency 4 3 7" xfId="11551"/>
    <cellStyle name="Currency 4 3 8" xfId="11552"/>
    <cellStyle name="Currency 4 3 9" xfId="11553"/>
    <cellStyle name="Currency 4 30" xfId="11554"/>
    <cellStyle name="Currency 4 31" xfId="11555"/>
    <cellStyle name="Currency 4 32" xfId="11556"/>
    <cellStyle name="Currency 4 33" xfId="11557"/>
    <cellStyle name="Currency 4 34" xfId="11558"/>
    <cellStyle name="Currency 4 35" xfId="11559"/>
    <cellStyle name="Currency 4 36" xfId="11560"/>
    <cellStyle name="Currency 4 37" xfId="11561"/>
    <cellStyle name="Currency 4 38" xfId="11562"/>
    <cellStyle name="Currency 4 39" xfId="11563"/>
    <cellStyle name="Currency 4 4" xfId="11564"/>
    <cellStyle name="Currency 4 4 2" xfId="11565"/>
    <cellStyle name="Currency 4 4 3" xfId="11566"/>
    <cellStyle name="Currency 4 4 4" xfId="11567"/>
    <cellStyle name="Currency 4 4 5" xfId="11568"/>
    <cellStyle name="Currency 4 40" xfId="11569"/>
    <cellStyle name="Currency 4 41" xfId="11570"/>
    <cellStyle name="Currency 4 42" xfId="11571"/>
    <cellStyle name="Currency 4 43" xfId="11572"/>
    <cellStyle name="Currency 4 44" xfId="11573"/>
    <cellStyle name="Currency 4 45" xfId="11574"/>
    <cellStyle name="Currency 4 46" xfId="11575"/>
    <cellStyle name="Currency 4 47" xfId="11576"/>
    <cellStyle name="Currency 4 48" xfId="11577"/>
    <cellStyle name="Currency 4 49" xfId="11578"/>
    <cellStyle name="Currency 4 5" xfId="11579"/>
    <cellStyle name="Currency 4 5 2" xfId="11580"/>
    <cellStyle name="Currency 4 50" xfId="11581"/>
    <cellStyle name="Currency 4 51" xfId="11582"/>
    <cellStyle name="Currency 4 52" xfId="11583"/>
    <cellStyle name="Currency 4 53" xfId="11584"/>
    <cellStyle name="Currency 4 54" xfId="11585"/>
    <cellStyle name="Currency 4 6" xfId="11586"/>
    <cellStyle name="Currency 4 6 2" xfId="11587"/>
    <cellStyle name="Currency 4 7" xfId="11588"/>
    <cellStyle name="Currency 4 7 2" xfId="11589"/>
    <cellStyle name="Currency 4 8" xfId="11590"/>
    <cellStyle name="Currency 4 8 2" xfId="11591"/>
    <cellStyle name="Currency 4 9" xfId="11592"/>
    <cellStyle name="Currency 4 9 2" xfId="11593"/>
    <cellStyle name="Currency 40" xfId="11594"/>
    <cellStyle name="Currency 41" xfId="11595"/>
    <cellStyle name="Currency 41 2" xfId="11596"/>
    <cellStyle name="Currency 42" xfId="11597"/>
    <cellStyle name="Currency 42 2" xfId="11598"/>
    <cellStyle name="Currency 43" xfId="11599"/>
    <cellStyle name="Currency 44" xfId="11600"/>
    <cellStyle name="Currency 45" xfId="11601"/>
    <cellStyle name="Currency 46" xfId="11602"/>
    <cellStyle name="Currency 47" xfId="11603"/>
    <cellStyle name="Currency 48" xfId="11604"/>
    <cellStyle name="Currency 49" xfId="11605"/>
    <cellStyle name="Currency 5" xfId="11606"/>
    <cellStyle name="Currency 5 10" xfId="11607"/>
    <cellStyle name="Currency 5 11" xfId="11608"/>
    <cellStyle name="Currency 5 12" xfId="11609"/>
    <cellStyle name="Currency 5 13" xfId="11610"/>
    <cellStyle name="Currency 5 14" xfId="11611"/>
    <cellStyle name="Currency 5 15" xfId="11612"/>
    <cellStyle name="Currency 5 16" xfId="11613"/>
    <cellStyle name="Currency 5 17" xfId="11614"/>
    <cellStyle name="Currency 5 18" xfId="11615"/>
    <cellStyle name="Currency 5 19" xfId="11616"/>
    <cellStyle name="Currency 5 2" xfId="11617"/>
    <cellStyle name="Currency 5 2 10" xfId="11618"/>
    <cellStyle name="Currency 5 2 11" xfId="11619"/>
    <cellStyle name="Currency 5 2 12" xfId="11620"/>
    <cellStyle name="Currency 5 2 13" xfId="11621"/>
    <cellStyle name="Currency 5 2 14" xfId="11622"/>
    <cellStyle name="Currency 5 2 15" xfId="11623"/>
    <cellStyle name="Currency 5 2 16" xfId="11624"/>
    <cellStyle name="Currency 5 2 17" xfId="11625"/>
    <cellStyle name="Currency 5 2 18" xfId="11626"/>
    <cellStyle name="Currency 5 2 19" xfId="11627"/>
    <cellStyle name="Currency 5 2 2" xfId="11628"/>
    <cellStyle name="Currency 5 2 2 10" xfId="11629"/>
    <cellStyle name="Currency 5 2 2 11" xfId="11630"/>
    <cellStyle name="Currency 5 2 2 12" xfId="11631"/>
    <cellStyle name="Currency 5 2 2 13" xfId="11632"/>
    <cellStyle name="Currency 5 2 2 14" xfId="11633"/>
    <cellStyle name="Currency 5 2 2 15" xfId="11634"/>
    <cellStyle name="Currency 5 2 2 16" xfId="11635"/>
    <cellStyle name="Currency 5 2 2 17" xfId="11636"/>
    <cellStyle name="Currency 5 2 2 18" xfId="11637"/>
    <cellStyle name="Currency 5 2 2 19" xfId="11638"/>
    <cellStyle name="Currency 5 2 2 2" xfId="11639"/>
    <cellStyle name="Currency 5 2 2 2 2" xfId="11640"/>
    <cellStyle name="Currency 5 2 2 2 3" xfId="11641"/>
    <cellStyle name="Currency 5 2 2 2 4" xfId="11642"/>
    <cellStyle name="Currency 5 2 2 2 5" xfId="11643"/>
    <cellStyle name="Currency 5 2 2 20" xfId="11644"/>
    <cellStyle name="Currency 5 2 2 21" xfId="11645"/>
    <cellStyle name="Currency 5 2 2 22" xfId="11646"/>
    <cellStyle name="Currency 5 2 2 3" xfId="11647"/>
    <cellStyle name="Currency 5 2 2 3 2" xfId="11648"/>
    <cellStyle name="Currency 5 2 2 4" xfId="11649"/>
    <cellStyle name="Currency 5 2 2 4 2" xfId="11650"/>
    <cellStyle name="Currency 5 2 2 5" xfId="11651"/>
    <cellStyle name="Currency 5 2 2 5 2" xfId="11652"/>
    <cellStyle name="Currency 5 2 2 6" xfId="11653"/>
    <cellStyle name="Currency 5 2 2 7" xfId="11654"/>
    <cellStyle name="Currency 5 2 2 8" xfId="11655"/>
    <cellStyle name="Currency 5 2 2 9" xfId="11656"/>
    <cellStyle name="Currency 5 2 20" xfId="11657"/>
    <cellStyle name="Currency 5 2 21" xfId="11658"/>
    <cellStyle name="Currency 5 2 22" xfId="11659"/>
    <cellStyle name="Currency 5 2 23" xfId="11660"/>
    <cellStyle name="Currency 5 2 3" xfId="11661"/>
    <cellStyle name="Currency 5 2 3 2" xfId="11662"/>
    <cellStyle name="Currency 5 2 3 3" xfId="11663"/>
    <cellStyle name="Currency 5 2 3 4" xfId="11664"/>
    <cellStyle name="Currency 5 2 3 5" xfId="11665"/>
    <cellStyle name="Currency 5 2 4" xfId="11666"/>
    <cellStyle name="Currency 5 2 4 2" xfId="11667"/>
    <cellStyle name="Currency 5 2 5" xfId="11668"/>
    <cellStyle name="Currency 5 2 5 2" xfId="11669"/>
    <cellStyle name="Currency 5 2 6" xfId="11670"/>
    <cellStyle name="Currency 5 2 6 2" xfId="11671"/>
    <cellStyle name="Currency 5 2 7" xfId="11672"/>
    <cellStyle name="Currency 5 2 8" xfId="11673"/>
    <cellStyle name="Currency 5 2 9" xfId="11674"/>
    <cellStyle name="Currency 5 20" xfId="11675"/>
    <cellStyle name="Currency 5 21" xfId="11676"/>
    <cellStyle name="Currency 5 22" xfId="11677"/>
    <cellStyle name="Currency 5 23" xfId="11678"/>
    <cellStyle name="Currency 5 24" xfId="11679"/>
    <cellStyle name="Currency 5 25" xfId="11680"/>
    <cellStyle name="Currency 5 26" xfId="11681"/>
    <cellStyle name="Currency 5 27" xfId="11682"/>
    <cellStyle name="Currency 5 28" xfId="11683"/>
    <cellStyle name="Currency 5 29" xfId="11684"/>
    <cellStyle name="Currency 5 3" xfId="11685"/>
    <cellStyle name="Currency 5 3 10" xfId="11686"/>
    <cellStyle name="Currency 5 3 11" xfId="11687"/>
    <cellStyle name="Currency 5 3 12" xfId="11688"/>
    <cellStyle name="Currency 5 3 13" xfId="11689"/>
    <cellStyle name="Currency 5 3 14" xfId="11690"/>
    <cellStyle name="Currency 5 3 15" xfId="11691"/>
    <cellStyle name="Currency 5 3 16" xfId="11692"/>
    <cellStyle name="Currency 5 3 17" xfId="11693"/>
    <cellStyle name="Currency 5 3 18" xfId="11694"/>
    <cellStyle name="Currency 5 3 19" xfId="11695"/>
    <cellStyle name="Currency 5 3 2" xfId="11696"/>
    <cellStyle name="Currency 5 3 2 2" xfId="11697"/>
    <cellStyle name="Currency 5 3 2 3" xfId="11698"/>
    <cellStyle name="Currency 5 3 2 4" xfId="11699"/>
    <cellStyle name="Currency 5 3 2 5" xfId="11700"/>
    <cellStyle name="Currency 5 3 20" xfId="11701"/>
    <cellStyle name="Currency 5 3 21" xfId="11702"/>
    <cellStyle name="Currency 5 3 22" xfId="11703"/>
    <cellStyle name="Currency 5 3 3" xfId="11704"/>
    <cellStyle name="Currency 5 3 3 2" xfId="11705"/>
    <cellStyle name="Currency 5 3 4" xfId="11706"/>
    <cellStyle name="Currency 5 3 4 2" xfId="11707"/>
    <cellStyle name="Currency 5 3 5" xfId="11708"/>
    <cellStyle name="Currency 5 3 5 2" xfId="11709"/>
    <cellStyle name="Currency 5 3 6" xfId="11710"/>
    <cellStyle name="Currency 5 3 7" xfId="11711"/>
    <cellStyle name="Currency 5 3 8" xfId="11712"/>
    <cellStyle name="Currency 5 3 9" xfId="11713"/>
    <cellStyle name="Currency 5 30" xfId="11714"/>
    <cellStyle name="Currency 5 31" xfId="11715"/>
    <cellStyle name="Currency 5 32" xfId="11716"/>
    <cellStyle name="Currency 5 33" xfId="11717"/>
    <cellStyle name="Currency 5 34" xfId="11718"/>
    <cellStyle name="Currency 5 35" xfId="11719"/>
    <cellStyle name="Currency 5 36" xfId="11720"/>
    <cellStyle name="Currency 5 37" xfId="11721"/>
    <cellStyle name="Currency 5 38" xfId="11722"/>
    <cellStyle name="Currency 5 39" xfId="11723"/>
    <cellStyle name="Currency 5 4" xfId="11724"/>
    <cellStyle name="Currency 5 4 2" xfId="11725"/>
    <cellStyle name="Currency 5 4 3" xfId="11726"/>
    <cellStyle name="Currency 5 4 4" xfId="11727"/>
    <cellStyle name="Currency 5 4 5" xfId="11728"/>
    <cellStyle name="Currency 5 40" xfId="11729"/>
    <cellStyle name="Currency 5 41" xfId="11730"/>
    <cellStyle name="Currency 5 42" xfId="11731"/>
    <cellStyle name="Currency 5 43" xfId="11732"/>
    <cellStyle name="Currency 5 44" xfId="11733"/>
    <cellStyle name="Currency 5 45" xfId="11734"/>
    <cellStyle name="Currency 5 46" xfId="11735"/>
    <cellStyle name="Currency 5 47" xfId="11736"/>
    <cellStyle name="Currency 5 48" xfId="11737"/>
    <cellStyle name="Currency 5 49" xfId="11738"/>
    <cellStyle name="Currency 5 5" xfId="11739"/>
    <cellStyle name="Currency 5 5 2" xfId="11740"/>
    <cellStyle name="Currency 5 50" xfId="11741"/>
    <cellStyle name="Currency 5 51" xfId="11742"/>
    <cellStyle name="Currency 5 52" xfId="11743"/>
    <cellStyle name="Currency 5 53" xfId="11744"/>
    <cellStyle name="Currency 5 6" xfId="11745"/>
    <cellStyle name="Currency 5 6 2" xfId="11746"/>
    <cellStyle name="Currency 5 7" xfId="11747"/>
    <cellStyle name="Currency 5 7 2" xfId="11748"/>
    <cellStyle name="Currency 5 8" xfId="11749"/>
    <cellStyle name="Currency 5 8 2" xfId="11750"/>
    <cellStyle name="Currency 5 9" xfId="11751"/>
    <cellStyle name="Currency 5 9 2" xfId="11752"/>
    <cellStyle name="Currency 50" xfId="11753"/>
    <cellStyle name="Currency 51" xfId="11754"/>
    <cellStyle name="Currency 52" xfId="11755"/>
    <cellStyle name="Currency 53" xfId="11756"/>
    <cellStyle name="Currency 54" xfId="11757"/>
    <cellStyle name="Currency 55" xfId="11758"/>
    <cellStyle name="Currency 56" xfId="11759"/>
    <cellStyle name="Currency 57" xfId="11760"/>
    <cellStyle name="Currency 58" xfId="11761"/>
    <cellStyle name="Currency 6" xfId="11762"/>
    <cellStyle name="Currency 6 2" xfId="11763"/>
    <cellStyle name="Currency 6 2 2" xfId="11764"/>
    <cellStyle name="Currency 6 2 3" xfId="11765"/>
    <cellStyle name="Currency 6 3" xfId="11766"/>
    <cellStyle name="Currency 6 4" xfId="11767"/>
    <cellStyle name="Currency 6 5" xfId="11768"/>
    <cellStyle name="Currency 6 6" xfId="11769"/>
    <cellStyle name="Currency 7" xfId="11770"/>
    <cellStyle name="Currency 7 10" xfId="11771"/>
    <cellStyle name="Currency 7 10 10" xfId="11772"/>
    <cellStyle name="Currency 7 10 11" xfId="11773"/>
    <cellStyle name="Currency 7 10 12" xfId="11774"/>
    <cellStyle name="Currency 7 10 13" xfId="11775"/>
    <cellStyle name="Currency 7 10 14" xfId="11776"/>
    <cellStyle name="Currency 7 10 15" xfId="11777"/>
    <cellStyle name="Currency 7 10 16" xfId="11778"/>
    <cellStyle name="Currency 7 10 17" xfId="11779"/>
    <cellStyle name="Currency 7 10 18" xfId="11780"/>
    <cellStyle name="Currency 7 10 19" xfId="11781"/>
    <cellStyle name="Currency 7 10 2" xfId="11782"/>
    <cellStyle name="Currency 7 10 20" xfId="11783"/>
    <cellStyle name="Currency 7 10 21" xfId="11784"/>
    <cellStyle name="Currency 7 10 3" xfId="11785"/>
    <cellStyle name="Currency 7 10 4" xfId="11786"/>
    <cellStyle name="Currency 7 10 5" xfId="11787"/>
    <cellStyle name="Currency 7 10 6" xfId="11788"/>
    <cellStyle name="Currency 7 10 7" xfId="11789"/>
    <cellStyle name="Currency 7 10 8" xfId="11790"/>
    <cellStyle name="Currency 7 10 9" xfId="11791"/>
    <cellStyle name="Currency 7 11" xfId="11792"/>
    <cellStyle name="Currency 7 11 10" xfId="11793"/>
    <cellStyle name="Currency 7 11 11" xfId="11794"/>
    <cellStyle name="Currency 7 11 12" xfId="11795"/>
    <cellStyle name="Currency 7 11 13" xfId="11796"/>
    <cellStyle name="Currency 7 11 14" xfId="11797"/>
    <cellStyle name="Currency 7 11 15" xfId="11798"/>
    <cellStyle name="Currency 7 11 16" xfId="11799"/>
    <cellStyle name="Currency 7 11 17" xfId="11800"/>
    <cellStyle name="Currency 7 11 18" xfId="11801"/>
    <cellStyle name="Currency 7 11 19" xfId="11802"/>
    <cellStyle name="Currency 7 11 2" xfId="11803"/>
    <cellStyle name="Currency 7 11 20" xfId="11804"/>
    <cellStyle name="Currency 7 11 21" xfId="11805"/>
    <cellStyle name="Currency 7 11 3" xfId="11806"/>
    <cellStyle name="Currency 7 11 4" xfId="11807"/>
    <cellStyle name="Currency 7 11 5" xfId="11808"/>
    <cellStyle name="Currency 7 11 6" xfId="11809"/>
    <cellStyle name="Currency 7 11 7" xfId="11810"/>
    <cellStyle name="Currency 7 11 8" xfId="11811"/>
    <cellStyle name="Currency 7 11 9" xfId="11812"/>
    <cellStyle name="Currency 7 12" xfId="11813"/>
    <cellStyle name="Currency 7 12 10" xfId="11814"/>
    <cellStyle name="Currency 7 12 11" xfId="11815"/>
    <cellStyle name="Currency 7 12 12" xfId="11816"/>
    <cellStyle name="Currency 7 12 13" xfId="11817"/>
    <cellStyle name="Currency 7 12 14" xfId="11818"/>
    <cellStyle name="Currency 7 12 15" xfId="11819"/>
    <cellStyle name="Currency 7 12 16" xfId="11820"/>
    <cellStyle name="Currency 7 12 17" xfId="11821"/>
    <cellStyle name="Currency 7 12 18" xfId="11822"/>
    <cellStyle name="Currency 7 12 19" xfId="11823"/>
    <cellStyle name="Currency 7 12 2" xfId="11824"/>
    <cellStyle name="Currency 7 12 20" xfId="11825"/>
    <cellStyle name="Currency 7 12 21" xfId="11826"/>
    <cellStyle name="Currency 7 12 3" xfId="11827"/>
    <cellStyle name="Currency 7 12 4" xfId="11828"/>
    <cellStyle name="Currency 7 12 5" xfId="11829"/>
    <cellStyle name="Currency 7 12 6" xfId="11830"/>
    <cellStyle name="Currency 7 12 7" xfId="11831"/>
    <cellStyle name="Currency 7 12 8" xfId="11832"/>
    <cellStyle name="Currency 7 12 9" xfId="11833"/>
    <cellStyle name="Currency 7 13" xfId="11834"/>
    <cellStyle name="Currency 7 14" xfId="11835"/>
    <cellStyle name="Currency 7 15" xfId="11836"/>
    <cellStyle name="Currency 7 16" xfId="11837"/>
    <cellStyle name="Currency 7 17" xfId="11838"/>
    <cellStyle name="Currency 7 18" xfId="11839"/>
    <cellStyle name="Currency 7 19" xfId="11840"/>
    <cellStyle name="Currency 7 2" xfId="11841"/>
    <cellStyle name="Currency 7 2 10" xfId="11842"/>
    <cellStyle name="Currency 7 2 11" xfId="11843"/>
    <cellStyle name="Currency 7 2 12" xfId="11844"/>
    <cellStyle name="Currency 7 2 13" xfId="11845"/>
    <cellStyle name="Currency 7 2 14" xfId="11846"/>
    <cellStyle name="Currency 7 2 15" xfId="11847"/>
    <cellStyle name="Currency 7 2 16" xfId="11848"/>
    <cellStyle name="Currency 7 2 17" xfId="11849"/>
    <cellStyle name="Currency 7 2 18" xfId="11850"/>
    <cellStyle name="Currency 7 2 19" xfId="11851"/>
    <cellStyle name="Currency 7 2 2" xfId="11852"/>
    <cellStyle name="Currency 7 2 2 10" xfId="11853"/>
    <cellStyle name="Currency 7 2 2 11" xfId="11854"/>
    <cellStyle name="Currency 7 2 2 12" xfId="11855"/>
    <cellStyle name="Currency 7 2 2 13" xfId="11856"/>
    <cellStyle name="Currency 7 2 2 14" xfId="11857"/>
    <cellStyle name="Currency 7 2 2 15" xfId="11858"/>
    <cellStyle name="Currency 7 2 2 16" xfId="11859"/>
    <cellStyle name="Currency 7 2 2 17" xfId="11860"/>
    <cellStyle name="Currency 7 2 2 18" xfId="11861"/>
    <cellStyle name="Currency 7 2 2 19" xfId="11862"/>
    <cellStyle name="Currency 7 2 2 2" xfId="11863"/>
    <cellStyle name="Currency 7 2 2 20" xfId="11864"/>
    <cellStyle name="Currency 7 2 2 21" xfId="11865"/>
    <cellStyle name="Currency 7 2 2 3" xfId="11866"/>
    <cellStyle name="Currency 7 2 2 4" xfId="11867"/>
    <cellStyle name="Currency 7 2 2 5" xfId="11868"/>
    <cellStyle name="Currency 7 2 2 6" xfId="11869"/>
    <cellStyle name="Currency 7 2 2 7" xfId="11870"/>
    <cellStyle name="Currency 7 2 2 8" xfId="11871"/>
    <cellStyle name="Currency 7 2 2 9" xfId="11872"/>
    <cellStyle name="Currency 7 2 20" xfId="11873"/>
    <cellStyle name="Currency 7 2 21" xfId="11874"/>
    <cellStyle name="Currency 7 2 22" xfId="11875"/>
    <cellStyle name="Currency 7 2 3" xfId="11876"/>
    <cellStyle name="Currency 7 2 4" xfId="11877"/>
    <cellStyle name="Currency 7 2 5" xfId="11878"/>
    <cellStyle name="Currency 7 2 6" xfId="11879"/>
    <cellStyle name="Currency 7 2 7" xfId="11880"/>
    <cellStyle name="Currency 7 2 8" xfId="11881"/>
    <cellStyle name="Currency 7 2 9" xfId="11882"/>
    <cellStyle name="Currency 7 20" xfId="11883"/>
    <cellStyle name="Currency 7 21" xfId="11884"/>
    <cellStyle name="Currency 7 22" xfId="11885"/>
    <cellStyle name="Currency 7 23" xfId="11886"/>
    <cellStyle name="Currency 7 24" xfId="11887"/>
    <cellStyle name="Currency 7 25" xfId="11888"/>
    <cellStyle name="Currency 7 26" xfId="11889"/>
    <cellStyle name="Currency 7 27" xfId="11890"/>
    <cellStyle name="Currency 7 28" xfId="11891"/>
    <cellStyle name="Currency 7 29" xfId="11892"/>
    <cellStyle name="Currency 7 3" xfId="11893"/>
    <cellStyle name="Currency 7 3 10" xfId="11894"/>
    <cellStyle name="Currency 7 3 11" xfId="11895"/>
    <cellStyle name="Currency 7 3 12" xfId="11896"/>
    <cellStyle name="Currency 7 3 13" xfId="11897"/>
    <cellStyle name="Currency 7 3 14" xfId="11898"/>
    <cellStyle name="Currency 7 3 15" xfId="11899"/>
    <cellStyle name="Currency 7 3 16" xfId="11900"/>
    <cellStyle name="Currency 7 3 17" xfId="11901"/>
    <cellStyle name="Currency 7 3 18" xfId="11902"/>
    <cellStyle name="Currency 7 3 19" xfId="11903"/>
    <cellStyle name="Currency 7 3 2" xfId="11904"/>
    <cellStyle name="Currency 7 3 2 10" xfId="11905"/>
    <cellStyle name="Currency 7 3 2 11" xfId="11906"/>
    <cellStyle name="Currency 7 3 2 12" xfId="11907"/>
    <cellStyle name="Currency 7 3 2 13" xfId="11908"/>
    <cellStyle name="Currency 7 3 2 14" xfId="11909"/>
    <cellStyle name="Currency 7 3 2 15" xfId="11910"/>
    <cellStyle name="Currency 7 3 2 16" xfId="11911"/>
    <cellStyle name="Currency 7 3 2 17" xfId="11912"/>
    <cellStyle name="Currency 7 3 2 18" xfId="11913"/>
    <cellStyle name="Currency 7 3 2 19" xfId="11914"/>
    <cellStyle name="Currency 7 3 2 2" xfId="11915"/>
    <cellStyle name="Currency 7 3 2 20" xfId="11916"/>
    <cellStyle name="Currency 7 3 2 21" xfId="11917"/>
    <cellStyle name="Currency 7 3 2 3" xfId="11918"/>
    <cellStyle name="Currency 7 3 2 4" xfId="11919"/>
    <cellStyle name="Currency 7 3 2 5" xfId="11920"/>
    <cellStyle name="Currency 7 3 2 6" xfId="11921"/>
    <cellStyle name="Currency 7 3 2 7" xfId="11922"/>
    <cellStyle name="Currency 7 3 2 8" xfId="11923"/>
    <cellStyle name="Currency 7 3 2 9" xfId="11924"/>
    <cellStyle name="Currency 7 3 20" xfId="11925"/>
    <cellStyle name="Currency 7 3 21" xfId="11926"/>
    <cellStyle name="Currency 7 3 22" xfId="11927"/>
    <cellStyle name="Currency 7 3 3" xfId="11928"/>
    <cellStyle name="Currency 7 3 4" xfId="11929"/>
    <cellStyle name="Currency 7 3 5" xfId="11930"/>
    <cellStyle name="Currency 7 3 6" xfId="11931"/>
    <cellStyle name="Currency 7 3 7" xfId="11932"/>
    <cellStyle name="Currency 7 3 8" xfId="11933"/>
    <cellStyle name="Currency 7 3 9" xfId="11934"/>
    <cellStyle name="Currency 7 30" xfId="11935"/>
    <cellStyle name="Currency 7 31" xfId="11936"/>
    <cellStyle name="Currency 7 32" xfId="11937"/>
    <cellStyle name="Currency 7 33" xfId="11938"/>
    <cellStyle name="Currency 7 34" xfId="11939"/>
    <cellStyle name="Currency 7 35" xfId="11940"/>
    <cellStyle name="Currency 7 36" xfId="11941"/>
    <cellStyle name="Currency 7 37" xfId="11942"/>
    <cellStyle name="Currency 7 38" xfId="11943"/>
    <cellStyle name="Currency 7 39" xfId="11944"/>
    <cellStyle name="Currency 7 4" xfId="11945"/>
    <cellStyle name="Currency 7 4 10" xfId="11946"/>
    <cellStyle name="Currency 7 4 11" xfId="11947"/>
    <cellStyle name="Currency 7 4 12" xfId="11948"/>
    <cellStyle name="Currency 7 4 13" xfId="11949"/>
    <cellStyle name="Currency 7 4 14" xfId="11950"/>
    <cellStyle name="Currency 7 4 15" xfId="11951"/>
    <cellStyle name="Currency 7 4 16" xfId="11952"/>
    <cellStyle name="Currency 7 4 17" xfId="11953"/>
    <cellStyle name="Currency 7 4 18" xfId="11954"/>
    <cellStyle name="Currency 7 4 19" xfId="11955"/>
    <cellStyle name="Currency 7 4 2" xfId="11956"/>
    <cellStyle name="Currency 7 4 20" xfId="11957"/>
    <cellStyle name="Currency 7 4 21" xfId="11958"/>
    <cellStyle name="Currency 7 4 3" xfId="11959"/>
    <cellStyle name="Currency 7 4 4" xfId="11960"/>
    <cellStyle name="Currency 7 4 5" xfId="11961"/>
    <cellStyle name="Currency 7 4 6" xfId="11962"/>
    <cellStyle name="Currency 7 4 7" xfId="11963"/>
    <cellStyle name="Currency 7 4 8" xfId="11964"/>
    <cellStyle name="Currency 7 4 9" xfId="11965"/>
    <cellStyle name="Currency 7 40" xfId="11966"/>
    <cellStyle name="Currency 7 41" xfId="11967"/>
    <cellStyle name="Currency 7 42" xfId="11968"/>
    <cellStyle name="Currency 7 43" xfId="11969"/>
    <cellStyle name="Currency 7 44" xfId="11970"/>
    <cellStyle name="Currency 7 45" xfId="11971"/>
    <cellStyle name="Currency 7 46" xfId="11972"/>
    <cellStyle name="Currency 7 47" xfId="11973"/>
    <cellStyle name="Currency 7 48" xfId="11974"/>
    <cellStyle name="Currency 7 49" xfId="11975"/>
    <cellStyle name="Currency 7 5" xfId="11976"/>
    <cellStyle name="Currency 7 5 10" xfId="11977"/>
    <cellStyle name="Currency 7 5 11" xfId="11978"/>
    <cellStyle name="Currency 7 5 12" xfId="11979"/>
    <cellStyle name="Currency 7 5 13" xfId="11980"/>
    <cellStyle name="Currency 7 5 14" xfId="11981"/>
    <cellStyle name="Currency 7 5 15" xfId="11982"/>
    <cellStyle name="Currency 7 5 16" xfId="11983"/>
    <cellStyle name="Currency 7 5 17" xfId="11984"/>
    <cellStyle name="Currency 7 5 18" xfId="11985"/>
    <cellStyle name="Currency 7 5 19" xfId="11986"/>
    <cellStyle name="Currency 7 5 2" xfId="11987"/>
    <cellStyle name="Currency 7 5 20" xfId="11988"/>
    <cellStyle name="Currency 7 5 21" xfId="11989"/>
    <cellStyle name="Currency 7 5 3" xfId="11990"/>
    <cellStyle name="Currency 7 5 4" xfId="11991"/>
    <cellStyle name="Currency 7 5 5" xfId="11992"/>
    <cellStyle name="Currency 7 5 6" xfId="11993"/>
    <cellStyle name="Currency 7 5 7" xfId="11994"/>
    <cellStyle name="Currency 7 5 8" xfId="11995"/>
    <cellStyle name="Currency 7 5 9" xfId="11996"/>
    <cellStyle name="Currency 7 50" xfId="11997"/>
    <cellStyle name="Currency 7 51" xfId="11998"/>
    <cellStyle name="Currency 7 52" xfId="11999"/>
    <cellStyle name="Currency 7 53" xfId="12000"/>
    <cellStyle name="Currency 7 54" xfId="12001"/>
    <cellStyle name="Currency 7 6" xfId="12002"/>
    <cellStyle name="Currency 7 6 10" xfId="12003"/>
    <cellStyle name="Currency 7 6 11" xfId="12004"/>
    <cellStyle name="Currency 7 6 12" xfId="12005"/>
    <cellStyle name="Currency 7 6 13" xfId="12006"/>
    <cellStyle name="Currency 7 6 14" xfId="12007"/>
    <cellStyle name="Currency 7 6 15" xfId="12008"/>
    <cellStyle name="Currency 7 6 16" xfId="12009"/>
    <cellStyle name="Currency 7 6 17" xfId="12010"/>
    <cellStyle name="Currency 7 6 18" xfId="12011"/>
    <cellStyle name="Currency 7 6 19" xfId="12012"/>
    <cellStyle name="Currency 7 6 2" xfId="12013"/>
    <cellStyle name="Currency 7 6 20" xfId="12014"/>
    <cellStyle name="Currency 7 6 21" xfId="12015"/>
    <cellStyle name="Currency 7 6 3" xfId="12016"/>
    <cellStyle name="Currency 7 6 4" xfId="12017"/>
    <cellStyle name="Currency 7 6 5" xfId="12018"/>
    <cellStyle name="Currency 7 6 6" xfId="12019"/>
    <cellStyle name="Currency 7 6 7" xfId="12020"/>
    <cellStyle name="Currency 7 6 8" xfId="12021"/>
    <cellStyle name="Currency 7 6 9" xfId="12022"/>
    <cellStyle name="Currency 7 7" xfId="12023"/>
    <cellStyle name="Currency 7 7 10" xfId="12024"/>
    <cellStyle name="Currency 7 7 11" xfId="12025"/>
    <cellStyle name="Currency 7 7 12" xfId="12026"/>
    <cellStyle name="Currency 7 7 13" xfId="12027"/>
    <cellStyle name="Currency 7 7 14" xfId="12028"/>
    <cellStyle name="Currency 7 7 15" xfId="12029"/>
    <cellStyle name="Currency 7 7 16" xfId="12030"/>
    <cellStyle name="Currency 7 7 17" xfId="12031"/>
    <cellStyle name="Currency 7 7 18" xfId="12032"/>
    <cellStyle name="Currency 7 7 19" xfId="12033"/>
    <cellStyle name="Currency 7 7 2" xfId="12034"/>
    <cellStyle name="Currency 7 7 20" xfId="12035"/>
    <cellStyle name="Currency 7 7 21" xfId="12036"/>
    <cellStyle name="Currency 7 7 3" xfId="12037"/>
    <cellStyle name="Currency 7 7 4" xfId="12038"/>
    <cellStyle name="Currency 7 7 5" xfId="12039"/>
    <cellStyle name="Currency 7 7 6" xfId="12040"/>
    <cellStyle name="Currency 7 7 7" xfId="12041"/>
    <cellStyle name="Currency 7 7 8" xfId="12042"/>
    <cellStyle name="Currency 7 7 9" xfId="12043"/>
    <cellStyle name="Currency 7 8" xfId="12044"/>
    <cellStyle name="Currency 7 8 10" xfId="12045"/>
    <cellStyle name="Currency 7 8 11" xfId="12046"/>
    <cellStyle name="Currency 7 8 12" xfId="12047"/>
    <cellStyle name="Currency 7 8 13" xfId="12048"/>
    <cellStyle name="Currency 7 8 14" xfId="12049"/>
    <cellStyle name="Currency 7 8 15" xfId="12050"/>
    <cellStyle name="Currency 7 8 16" xfId="12051"/>
    <cellStyle name="Currency 7 8 17" xfId="12052"/>
    <cellStyle name="Currency 7 8 18" xfId="12053"/>
    <cellStyle name="Currency 7 8 19" xfId="12054"/>
    <cellStyle name="Currency 7 8 2" xfId="12055"/>
    <cellStyle name="Currency 7 8 20" xfId="12056"/>
    <cellStyle name="Currency 7 8 21" xfId="12057"/>
    <cellStyle name="Currency 7 8 3" xfId="12058"/>
    <cellStyle name="Currency 7 8 4" xfId="12059"/>
    <cellStyle name="Currency 7 8 5" xfId="12060"/>
    <cellStyle name="Currency 7 8 6" xfId="12061"/>
    <cellStyle name="Currency 7 8 7" xfId="12062"/>
    <cellStyle name="Currency 7 8 8" xfId="12063"/>
    <cellStyle name="Currency 7 8 9" xfId="12064"/>
    <cellStyle name="Currency 7 9" xfId="12065"/>
    <cellStyle name="Currency 7 9 10" xfId="12066"/>
    <cellStyle name="Currency 7 9 11" xfId="12067"/>
    <cellStyle name="Currency 7 9 12" xfId="12068"/>
    <cellStyle name="Currency 7 9 13" xfId="12069"/>
    <cellStyle name="Currency 7 9 14" xfId="12070"/>
    <cellStyle name="Currency 7 9 15" xfId="12071"/>
    <cellStyle name="Currency 7 9 16" xfId="12072"/>
    <cellStyle name="Currency 7 9 17" xfId="12073"/>
    <cellStyle name="Currency 7 9 18" xfId="12074"/>
    <cellStyle name="Currency 7 9 19" xfId="12075"/>
    <cellStyle name="Currency 7 9 2" xfId="12076"/>
    <cellStyle name="Currency 7 9 20" xfId="12077"/>
    <cellStyle name="Currency 7 9 21" xfId="12078"/>
    <cellStyle name="Currency 7 9 3" xfId="12079"/>
    <cellStyle name="Currency 7 9 4" xfId="12080"/>
    <cellStyle name="Currency 7 9 5" xfId="12081"/>
    <cellStyle name="Currency 7 9 6" xfId="12082"/>
    <cellStyle name="Currency 7 9 7" xfId="12083"/>
    <cellStyle name="Currency 7 9 8" xfId="12084"/>
    <cellStyle name="Currency 7 9 9" xfId="12085"/>
    <cellStyle name="Currency 8" xfId="12086"/>
    <cellStyle name="Currency 8 10" xfId="12087"/>
    <cellStyle name="Currency 8 11" xfId="12088"/>
    <cellStyle name="Currency 8 12" xfId="12089"/>
    <cellStyle name="Currency 8 13" xfId="12090"/>
    <cellStyle name="Currency 8 14" xfId="12091"/>
    <cellStyle name="Currency 8 15" xfId="12092"/>
    <cellStyle name="Currency 8 16" xfId="12093"/>
    <cellStyle name="Currency 8 17" xfId="12094"/>
    <cellStyle name="Currency 8 18" xfId="12095"/>
    <cellStyle name="Currency 8 19" xfId="12096"/>
    <cellStyle name="Currency 8 2" xfId="12097"/>
    <cellStyle name="Currency 8 2 2" xfId="12098"/>
    <cellStyle name="Currency 8 2 3" xfId="12099"/>
    <cellStyle name="Currency 8 2 3 10" xfId="12100"/>
    <cellStyle name="Currency 8 2 3 11" xfId="12101"/>
    <cellStyle name="Currency 8 2 3 12" xfId="12102"/>
    <cellStyle name="Currency 8 2 3 13" xfId="12103"/>
    <cellStyle name="Currency 8 2 3 14" xfId="12104"/>
    <cellStyle name="Currency 8 2 3 15" xfId="12105"/>
    <cellStyle name="Currency 8 2 3 16" xfId="12106"/>
    <cellStyle name="Currency 8 2 3 17" xfId="12107"/>
    <cellStyle name="Currency 8 2 3 18" xfId="12108"/>
    <cellStyle name="Currency 8 2 3 19" xfId="12109"/>
    <cellStyle name="Currency 8 2 3 2" xfId="12110"/>
    <cellStyle name="Currency 8 2 3 20" xfId="12111"/>
    <cellStyle name="Currency 8 2 3 21" xfId="12112"/>
    <cellStyle name="Currency 8 2 3 3" xfId="12113"/>
    <cellStyle name="Currency 8 2 3 4" xfId="12114"/>
    <cellStyle name="Currency 8 2 3 5" xfId="12115"/>
    <cellStyle name="Currency 8 2 3 6" xfId="12116"/>
    <cellStyle name="Currency 8 2 3 7" xfId="12117"/>
    <cellStyle name="Currency 8 2 3 8" xfId="12118"/>
    <cellStyle name="Currency 8 2 3 9" xfId="12119"/>
    <cellStyle name="Currency 8 2 4" xfId="12120"/>
    <cellStyle name="Currency 8 20" xfId="12121"/>
    <cellStyle name="Currency 8 21" xfId="12122"/>
    <cellStyle name="Currency 8 22" xfId="12123"/>
    <cellStyle name="Currency 8 23" xfId="12124"/>
    <cellStyle name="Currency 8 24" xfId="12125"/>
    <cellStyle name="Currency 8 25" xfId="12126"/>
    <cellStyle name="Currency 8 26" xfId="12127"/>
    <cellStyle name="Currency 8 27" xfId="12128"/>
    <cellStyle name="Currency 8 28" xfId="12129"/>
    <cellStyle name="Currency 8 29" xfId="12130"/>
    <cellStyle name="Currency 8 3" xfId="12131"/>
    <cellStyle name="Currency 8 3 10" xfId="12132"/>
    <cellStyle name="Currency 8 3 11" xfId="12133"/>
    <cellStyle name="Currency 8 3 12" xfId="12134"/>
    <cellStyle name="Currency 8 3 13" xfId="12135"/>
    <cellStyle name="Currency 8 3 14" xfId="12136"/>
    <cellStyle name="Currency 8 3 15" xfId="12137"/>
    <cellStyle name="Currency 8 3 16" xfId="12138"/>
    <cellStyle name="Currency 8 3 17" xfId="12139"/>
    <cellStyle name="Currency 8 3 18" xfId="12140"/>
    <cellStyle name="Currency 8 3 19" xfId="12141"/>
    <cellStyle name="Currency 8 3 2" xfId="12142"/>
    <cellStyle name="Currency 8 3 20" xfId="12143"/>
    <cellStyle name="Currency 8 3 21" xfId="12144"/>
    <cellStyle name="Currency 8 3 3" xfId="12145"/>
    <cellStyle name="Currency 8 3 4" xfId="12146"/>
    <cellStyle name="Currency 8 3 5" xfId="12147"/>
    <cellStyle name="Currency 8 3 6" xfId="12148"/>
    <cellStyle name="Currency 8 3 7" xfId="12149"/>
    <cellStyle name="Currency 8 3 8" xfId="12150"/>
    <cellStyle name="Currency 8 3 9" xfId="12151"/>
    <cellStyle name="Currency 8 30" xfId="12152"/>
    <cellStyle name="Currency 8 31" xfId="12153"/>
    <cellStyle name="Currency 8 32" xfId="12154"/>
    <cellStyle name="Currency 8 33" xfId="12155"/>
    <cellStyle name="Currency 8 34" xfId="12156"/>
    <cellStyle name="Currency 8 35" xfId="12157"/>
    <cellStyle name="Currency 8 36" xfId="12158"/>
    <cellStyle name="Currency 8 37" xfId="12159"/>
    <cellStyle name="Currency 8 38" xfId="12160"/>
    <cellStyle name="Currency 8 39" xfId="12161"/>
    <cellStyle name="Currency 8 4" xfId="12162"/>
    <cellStyle name="Currency 8 4 2" xfId="12163"/>
    <cellStyle name="Currency 8 40" xfId="12164"/>
    <cellStyle name="Currency 8 41" xfId="12165"/>
    <cellStyle name="Currency 8 42" xfId="12166"/>
    <cellStyle name="Currency 8 43" xfId="12167"/>
    <cellStyle name="Currency 8 44" xfId="12168"/>
    <cellStyle name="Currency 8 45" xfId="12169"/>
    <cellStyle name="Currency 8 46" xfId="12170"/>
    <cellStyle name="Currency 8 47" xfId="12171"/>
    <cellStyle name="Currency 8 48" xfId="12172"/>
    <cellStyle name="Currency 8 49" xfId="12173"/>
    <cellStyle name="Currency 8 5" xfId="12174"/>
    <cellStyle name="Currency 8 5 10" xfId="12175"/>
    <cellStyle name="Currency 8 5 11" xfId="12176"/>
    <cellStyle name="Currency 8 5 12" xfId="12177"/>
    <cellStyle name="Currency 8 5 13" xfId="12178"/>
    <cellStyle name="Currency 8 5 14" xfId="12179"/>
    <cellStyle name="Currency 8 5 15" xfId="12180"/>
    <cellStyle name="Currency 8 5 16" xfId="12181"/>
    <cellStyle name="Currency 8 5 17" xfId="12182"/>
    <cellStyle name="Currency 8 5 18" xfId="12183"/>
    <cellStyle name="Currency 8 5 19" xfId="12184"/>
    <cellStyle name="Currency 8 5 2" xfId="12185"/>
    <cellStyle name="Currency 8 5 20" xfId="12186"/>
    <cellStyle name="Currency 8 5 21" xfId="12187"/>
    <cellStyle name="Currency 8 5 3" xfId="12188"/>
    <cellStyle name="Currency 8 5 4" xfId="12189"/>
    <cellStyle name="Currency 8 5 5" xfId="12190"/>
    <cellStyle name="Currency 8 5 6" xfId="12191"/>
    <cellStyle name="Currency 8 5 7" xfId="12192"/>
    <cellStyle name="Currency 8 5 8" xfId="12193"/>
    <cellStyle name="Currency 8 5 9" xfId="12194"/>
    <cellStyle name="Currency 8 50" xfId="12195"/>
    <cellStyle name="Currency 8 51" xfId="12196"/>
    <cellStyle name="Currency 8 52" xfId="12197"/>
    <cellStyle name="Currency 8 53" xfId="12198"/>
    <cellStyle name="Currency 8 54" xfId="12199"/>
    <cellStyle name="Currency 8 55" xfId="12200"/>
    <cellStyle name="Currency 8 6" xfId="12201"/>
    <cellStyle name="Currency 8 7" xfId="12202"/>
    <cellStyle name="Currency 8 8" xfId="12203"/>
    <cellStyle name="Currency 8 9" xfId="12204"/>
    <cellStyle name="Currency 9" xfId="12205"/>
    <cellStyle name="Currency 9 10" xfId="12206"/>
    <cellStyle name="Currency 9 11" xfId="12207"/>
    <cellStyle name="Currency 9 12" xfId="12208"/>
    <cellStyle name="Currency 9 13" xfId="12209"/>
    <cellStyle name="Currency 9 14" xfId="12210"/>
    <cellStyle name="Currency 9 15" xfId="12211"/>
    <cellStyle name="Currency 9 16" xfId="12212"/>
    <cellStyle name="Currency 9 17" xfId="12213"/>
    <cellStyle name="Currency 9 18" xfId="12214"/>
    <cellStyle name="Currency 9 19" xfId="12215"/>
    <cellStyle name="Currency 9 2" xfId="12216"/>
    <cellStyle name="Currency 9 2 10" xfId="12217"/>
    <cellStyle name="Currency 9 2 11" xfId="12218"/>
    <cellStyle name="Currency 9 2 12" xfId="12219"/>
    <cellStyle name="Currency 9 2 13" xfId="12220"/>
    <cellStyle name="Currency 9 2 14" xfId="12221"/>
    <cellStyle name="Currency 9 2 15" xfId="12222"/>
    <cellStyle name="Currency 9 2 16" xfId="12223"/>
    <cellStyle name="Currency 9 2 17" xfId="12224"/>
    <cellStyle name="Currency 9 2 18" xfId="12225"/>
    <cellStyle name="Currency 9 2 19" xfId="12226"/>
    <cellStyle name="Currency 9 2 2" xfId="12227"/>
    <cellStyle name="Currency 9 2 20" xfId="12228"/>
    <cellStyle name="Currency 9 2 21" xfId="12229"/>
    <cellStyle name="Currency 9 2 3" xfId="12230"/>
    <cellStyle name="Currency 9 2 4" xfId="12231"/>
    <cellStyle name="Currency 9 2 5" xfId="12232"/>
    <cellStyle name="Currency 9 2 6" xfId="12233"/>
    <cellStyle name="Currency 9 2 7" xfId="12234"/>
    <cellStyle name="Currency 9 2 8" xfId="12235"/>
    <cellStyle name="Currency 9 2 9" xfId="12236"/>
    <cellStyle name="Currency 9 20" xfId="12237"/>
    <cellStyle name="Currency 9 21" xfId="12238"/>
    <cellStyle name="Currency 9 22" xfId="12239"/>
    <cellStyle name="Currency 9 23" xfId="12240"/>
    <cellStyle name="Currency 9 24" xfId="12241"/>
    <cellStyle name="Currency 9 25" xfId="12242"/>
    <cellStyle name="Currency 9 26" xfId="12243"/>
    <cellStyle name="Currency 9 3" xfId="12244"/>
    <cellStyle name="Currency 9 3 10" xfId="12245"/>
    <cellStyle name="Currency 9 3 11" xfId="12246"/>
    <cellStyle name="Currency 9 3 12" xfId="12247"/>
    <cellStyle name="Currency 9 3 13" xfId="12248"/>
    <cellStyle name="Currency 9 3 14" xfId="12249"/>
    <cellStyle name="Currency 9 3 15" xfId="12250"/>
    <cellStyle name="Currency 9 3 16" xfId="12251"/>
    <cellStyle name="Currency 9 3 17" xfId="12252"/>
    <cellStyle name="Currency 9 3 18" xfId="12253"/>
    <cellStyle name="Currency 9 3 19" xfId="12254"/>
    <cellStyle name="Currency 9 3 2" xfId="12255"/>
    <cellStyle name="Currency 9 3 20" xfId="12256"/>
    <cellStyle name="Currency 9 3 21" xfId="12257"/>
    <cellStyle name="Currency 9 3 3" xfId="12258"/>
    <cellStyle name="Currency 9 3 4" xfId="12259"/>
    <cellStyle name="Currency 9 3 5" xfId="12260"/>
    <cellStyle name="Currency 9 3 6" xfId="12261"/>
    <cellStyle name="Currency 9 3 7" xfId="12262"/>
    <cellStyle name="Currency 9 3 8" xfId="12263"/>
    <cellStyle name="Currency 9 3 9" xfId="12264"/>
    <cellStyle name="Currency 9 4" xfId="12265"/>
    <cellStyle name="Currency 9 5" xfId="12266"/>
    <cellStyle name="Currency 9 6" xfId="12267"/>
    <cellStyle name="Currency 9 7" xfId="12268"/>
    <cellStyle name="Currency 9 8" xfId="12269"/>
    <cellStyle name="Currency 9 9" xfId="12270"/>
    <cellStyle name="Currency.oo" xfId="12271"/>
    <cellStyle name="date" xfId="12272"/>
    <cellStyle name="Emphasis 1" xfId="12273"/>
    <cellStyle name="Emphasis 1 2" xfId="12274"/>
    <cellStyle name="Emphasis 1 3" xfId="12275"/>
    <cellStyle name="Emphasis 1 4" xfId="12276"/>
    <cellStyle name="Emphasis 2" xfId="12277"/>
    <cellStyle name="Emphasis 2 2" xfId="12278"/>
    <cellStyle name="Emphasis 2 3" xfId="12279"/>
    <cellStyle name="Emphasis 2 4" xfId="12280"/>
    <cellStyle name="Emphasis 3" xfId="12281"/>
    <cellStyle name="Escalation" xfId="12282"/>
    <cellStyle name="Escalation 2" xfId="12283"/>
    <cellStyle name="Escalation 3" xfId="12284"/>
    <cellStyle name="Explanatory Text 10" xfId="12285"/>
    <cellStyle name="Explanatory Text 11" xfId="12286"/>
    <cellStyle name="Explanatory Text 12" xfId="12287"/>
    <cellStyle name="Explanatory Text 13" xfId="12288"/>
    <cellStyle name="Explanatory Text 14" xfId="12289"/>
    <cellStyle name="Explanatory Text 15" xfId="12290"/>
    <cellStyle name="Explanatory Text 16" xfId="12291"/>
    <cellStyle name="Explanatory Text 17" xfId="12292"/>
    <cellStyle name="Explanatory Text 2" xfId="12293"/>
    <cellStyle name="Explanatory Text 2 2" xfId="12294"/>
    <cellStyle name="Explanatory Text 2 2 2" xfId="12295"/>
    <cellStyle name="Explanatory Text 2 3" xfId="12296"/>
    <cellStyle name="Explanatory Text 2 4" xfId="12297"/>
    <cellStyle name="Explanatory Text 2 5" xfId="12298"/>
    <cellStyle name="Explanatory Text 3" xfId="12299"/>
    <cellStyle name="Explanatory Text 3 2" xfId="12300"/>
    <cellStyle name="Explanatory Text 3 3" xfId="12301"/>
    <cellStyle name="Explanatory Text 3 4" xfId="12302"/>
    <cellStyle name="Explanatory Text 3 5" xfId="12303"/>
    <cellStyle name="Explanatory Text 3 6" xfId="12304"/>
    <cellStyle name="Explanatory Text 4" xfId="12305"/>
    <cellStyle name="Explanatory Text 4 2" xfId="12306"/>
    <cellStyle name="Explanatory Text 4 3" xfId="12307"/>
    <cellStyle name="Explanatory Text 5" xfId="12308"/>
    <cellStyle name="Explanatory Text 6" xfId="12309"/>
    <cellStyle name="Explanatory Text 7" xfId="12310"/>
    <cellStyle name="Explanatory Text 8" xfId="12311"/>
    <cellStyle name="Explanatory Text 9" xfId="12312"/>
    <cellStyle name="FIXED0" xfId="12313"/>
    <cellStyle name="FIXED0$ZP$" xfId="12314"/>
    <cellStyle name="FIXED2" xfId="12315"/>
    <cellStyle name="FIXED2$ZP$" xfId="12316"/>
    <cellStyle name="Good 10" xfId="12317"/>
    <cellStyle name="Good 11" xfId="12318"/>
    <cellStyle name="Good 12" xfId="12319"/>
    <cellStyle name="Good 13" xfId="12320"/>
    <cellStyle name="Good 14" xfId="12321"/>
    <cellStyle name="Good 15" xfId="12322"/>
    <cellStyle name="Good 16" xfId="12323"/>
    <cellStyle name="Good 17" xfId="12324"/>
    <cellStyle name="Good 18" xfId="12325"/>
    <cellStyle name="Good 19" xfId="12326"/>
    <cellStyle name="Good 2" xfId="12327"/>
    <cellStyle name="Good 2 2" xfId="12328"/>
    <cellStyle name="Good 2 2 2" xfId="12329"/>
    <cellStyle name="Good 2 2 3" xfId="12330"/>
    <cellStyle name="Good 2 2 4" xfId="12331"/>
    <cellStyle name="Good 2 2 5" xfId="12332"/>
    <cellStyle name="Good 2 3" xfId="12333"/>
    <cellStyle name="Good 2 3 2" xfId="12334"/>
    <cellStyle name="Good 2 3 3" xfId="12335"/>
    <cellStyle name="Good 2 3 4" xfId="12336"/>
    <cellStyle name="Good 2 4" xfId="12337"/>
    <cellStyle name="Good 2 5" xfId="12338"/>
    <cellStyle name="Good 2 6" xfId="12339"/>
    <cellStyle name="Good 2_Performance Summary at 5 MW" xfId="12340"/>
    <cellStyle name="Good 3" xfId="12341"/>
    <cellStyle name="Good 3 2" xfId="12342"/>
    <cellStyle name="Good 3 3" xfId="12343"/>
    <cellStyle name="Good 3 3 2" xfId="12344"/>
    <cellStyle name="Good 3 4" xfId="12345"/>
    <cellStyle name="Good 3 5" xfId="12346"/>
    <cellStyle name="Good 3 6" xfId="12347"/>
    <cellStyle name="Good 3 7" xfId="12348"/>
    <cellStyle name="Good 4" xfId="12349"/>
    <cellStyle name="Good 4 2" xfId="12350"/>
    <cellStyle name="Good 4 3" xfId="12351"/>
    <cellStyle name="Good 4 4" xfId="12352"/>
    <cellStyle name="Good 4 5" xfId="12353"/>
    <cellStyle name="Good 4 6" xfId="12354"/>
    <cellStyle name="Good 5" xfId="12355"/>
    <cellStyle name="Good 5 2" xfId="12356"/>
    <cellStyle name="Good 5 3" xfId="12357"/>
    <cellStyle name="Good 6" xfId="12358"/>
    <cellStyle name="Good 6 2" xfId="12359"/>
    <cellStyle name="Good 6 3" xfId="12360"/>
    <cellStyle name="Good 7" xfId="12361"/>
    <cellStyle name="Good 8" xfId="12362"/>
    <cellStyle name="Good 9" xfId="12363"/>
    <cellStyle name="Grey" xfId="12364"/>
    <cellStyle name="Grey 2" xfId="12365"/>
    <cellStyle name="Grey 3" xfId="12366"/>
    <cellStyle name="Heading 1 10" xfId="12367"/>
    <cellStyle name="Heading 1 11" xfId="12368"/>
    <cellStyle name="Heading 1 12" xfId="12369"/>
    <cellStyle name="Heading 1 13" xfId="12370"/>
    <cellStyle name="Heading 1 14" xfId="12371"/>
    <cellStyle name="Heading 1 15" xfId="12372"/>
    <cellStyle name="Heading 1 16" xfId="12373"/>
    <cellStyle name="Heading 1 17" xfId="12374"/>
    <cellStyle name="Heading 1 18" xfId="12375"/>
    <cellStyle name="Heading 1 19" xfId="12376"/>
    <cellStyle name="Heading 1 2" xfId="12377"/>
    <cellStyle name="Heading 1 2 10" xfId="12378"/>
    <cellStyle name="Heading 1 2 11" xfId="12379"/>
    <cellStyle name="Heading 1 2 12" xfId="12380"/>
    <cellStyle name="Heading 1 2 2" xfId="12381"/>
    <cellStyle name="Heading 1 2 2 2" xfId="12382"/>
    <cellStyle name="Heading 1 2 2 3" xfId="12383"/>
    <cellStyle name="Heading 1 2 2 4" xfId="12384"/>
    <cellStyle name="Heading 1 2 2 5" xfId="12385"/>
    <cellStyle name="Heading 1 2 2 6" xfId="12386"/>
    <cellStyle name="Heading 1 2 2 7" xfId="12387"/>
    <cellStyle name="Heading 1 2 2 8" xfId="12388"/>
    <cellStyle name="Heading 1 2 3" xfId="12389"/>
    <cellStyle name="Heading 1 2 3 2" xfId="12390"/>
    <cellStyle name="Heading 1 2 3 3" xfId="12391"/>
    <cellStyle name="Heading 1 2 3 4" xfId="12392"/>
    <cellStyle name="Heading 1 2 3 5" xfId="12393"/>
    <cellStyle name="Heading 1 2 3 6" xfId="12394"/>
    <cellStyle name="Heading 1 2 3 7" xfId="12395"/>
    <cellStyle name="Heading 1 2 4" xfId="12396"/>
    <cellStyle name="Heading 1 2 5" xfId="12397"/>
    <cellStyle name="Heading 1 2 6" xfId="12398"/>
    <cellStyle name="Heading 1 2 7" xfId="12399"/>
    <cellStyle name="Heading 1 2 8" xfId="12400"/>
    <cellStyle name="Heading 1 2 9" xfId="12401"/>
    <cellStyle name="Heading 1 20" xfId="12402"/>
    <cellStyle name="Heading 1 21" xfId="12403"/>
    <cellStyle name="Heading 1 22" xfId="12404"/>
    <cellStyle name="Heading 1 23" xfId="12405"/>
    <cellStyle name="Heading 1 24" xfId="12406"/>
    <cellStyle name="Heading 1 3" xfId="12407"/>
    <cellStyle name="Heading 1 3 10" xfId="12408"/>
    <cellStyle name="Heading 1 3 11" xfId="12409"/>
    <cellStyle name="Heading 1 3 12" xfId="12410"/>
    <cellStyle name="Heading 1 3 2" xfId="12411"/>
    <cellStyle name="Heading 1 3 2 2" xfId="12412"/>
    <cellStyle name="Heading 1 3 2 3" xfId="12413"/>
    <cellStyle name="Heading 1 3 2 4" xfId="12414"/>
    <cellStyle name="Heading 1 3 2 5" xfId="12415"/>
    <cellStyle name="Heading 1 3 2 6" xfId="12416"/>
    <cellStyle name="Heading 1 3 2 7" xfId="12417"/>
    <cellStyle name="Heading 1 3 3" xfId="12418"/>
    <cellStyle name="Heading 1 3 3 2" xfId="12419"/>
    <cellStyle name="Heading 1 3 3 3" xfId="12420"/>
    <cellStyle name="Heading 1 3 3 4" xfId="12421"/>
    <cellStyle name="Heading 1 3 3 5" xfId="12422"/>
    <cellStyle name="Heading 1 3 3 6" xfId="12423"/>
    <cellStyle name="Heading 1 3 3 7" xfId="12424"/>
    <cellStyle name="Heading 1 3 4" xfId="12425"/>
    <cellStyle name="Heading 1 3 5" xfId="12426"/>
    <cellStyle name="Heading 1 3 6" xfId="12427"/>
    <cellStyle name="Heading 1 3 7" xfId="12428"/>
    <cellStyle name="Heading 1 3 8" xfId="12429"/>
    <cellStyle name="Heading 1 3 9" xfId="12430"/>
    <cellStyle name="Heading 1 4" xfId="12431"/>
    <cellStyle name="Heading 1 4 2" xfId="12432"/>
    <cellStyle name="Heading 1 4 3" xfId="12433"/>
    <cellStyle name="Heading 1 4 4" xfId="12434"/>
    <cellStyle name="Heading 1 4 5" xfId="12435"/>
    <cellStyle name="Heading 1 4 6" xfId="12436"/>
    <cellStyle name="Heading 1 4 7" xfId="12437"/>
    <cellStyle name="Heading 1 4 8" xfId="12438"/>
    <cellStyle name="Heading 1 4 9" xfId="12439"/>
    <cellStyle name="Heading 1 5" xfId="12440"/>
    <cellStyle name="Heading 1 5 2" xfId="12441"/>
    <cellStyle name="Heading 1 5 3" xfId="12442"/>
    <cellStyle name="Heading 1 5 4" xfId="12443"/>
    <cellStyle name="Heading 1 5 5" xfId="12444"/>
    <cellStyle name="Heading 1 5 6" xfId="12445"/>
    <cellStyle name="Heading 1 5 7" xfId="12446"/>
    <cellStyle name="Heading 1 6" xfId="12447"/>
    <cellStyle name="Heading 1 6 2" xfId="12448"/>
    <cellStyle name="Heading 1 6 3" xfId="12449"/>
    <cellStyle name="Heading 1 6 4" xfId="12450"/>
    <cellStyle name="Heading 1 6 5" xfId="12451"/>
    <cellStyle name="Heading 1 6 6" xfId="12452"/>
    <cellStyle name="Heading 1 6 7" xfId="12453"/>
    <cellStyle name="Heading 1 7" xfId="12454"/>
    <cellStyle name="Heading 1 7 2" xfId="12455"/>
    <cellStyle name="Heading 1 7 3" xfId="12456"/>
    <cellStyle name="Heading 1 7 4" xfId="12457"/>
    <cellStyle name="Heading 1 7 5" xfId="12458"/>
    <cellStyle name="Heading 1 7 6" xfId="12459"/>
    <cellStyle name="Heading 1 7 7" xfId="12460"/>
    <cellStyle name="Heading 1 8" xfId="12461"/>
    <cellStyle name="Heading 1 9" xfId="12462"/>
    <cellStyle name="Heading 2 10" xfId="12463"/>
    <cellStyle name="Heading 2 11" xfId="12464"/>
    <cellStyle name="Heading 2 12" xfId="12465"/>
    <cellStyle name="Heading 2 13" xfId="12466"/>
    <cellStyle name="Heading 2 14" xfId="12467"/>
    <cellStyle name="Heading 2 15" xfId="12468"/>
    <cellStyle name="Heading 2 16" xfId="12469"/>
    <cellStyle name="Heading 2 17" xfId="12470"/>
    <cellStyle name="Heading 2 18" xfId="12471"/>
    <cellStyle name="Heading 2 19" xfId="12472"/>
    <cellStyle name="Heading 2 2" xfId="12473"/>
    <cellStyle name="Heading 2 2 10" xfId="12474"/>
    <cellStyle name="Heading 2 2 11" xfId="12475"/>
    <cellStyle name="Heading 2 2 2" xfId="12476"/>
    <cellStyle name="Heading 2 2 2 2" xfId="12477"/>
    <cellStyle name="Heading 2 2 2 3" xfId="12478"/>
    <cellStyle name="Heading 2 2 2 4" xfId="12479"/>
    <cellStyle name="Heading 2 2 2 5" xfId="12480"/>
    <cellStyle name="Heading 2 2 2 6" xfId="12481"/>
    <cellStyle name="Heading 2 2 2 7" xfId="12482"/>
    <cellStyle name="Heading 2 2 2 8" xfId="12483"/>
    <cellStyle name="Heading 2 2 3" xfId="12484"/>
    <cellStyle name="Heading 2 2 3 2" xfId="12485"/>
    <cellStyle name="Heading 2 2 3 3" xfId="12486"/>
    <cellStyle name="Heading 2 2 3 4" xfId="12487"/>
    <cellStyle name="Heading 2 2 3 5" xfId="12488"/>
    <cellStyle name="Heading 2 2 3 6" xfId="12489"/>
    <cellStyle name="Heading 2 2 3 7" xfId="12490"/>
    <cellStyle name="Heading 2 2 4" xfId="12491"/>
    <cellStyle name="Heading 2 2 5" xfId="12492"/>
    <cellStyle name="Heading 2 2 6" xfId="12493"/>
    <cellStyle name="Heading 2 2 7" xfId="12494"/>
    <cellStyle name="Heading 2 2 8" xfId="12495"/>
    <cellStyle name="Heading 2 2 9" xfId="12496"/>
    <cellStyle name="Heading 2 20" xfId="12497"/>
    <cellStyle name="Heading 2 21" xfId="12498"/>
    <cellStyle name="Heading 2 22" xfId="12499"/>
    <cellStyle name="Heading 2 23" xfId="12500"/>
    <cellStyle name="Heading 2 24" xfId="12501"/>
    <cellStyle name="Heading 2 25" xfId="12502"/>
    <cellStyle name="Heading 2 3" xfId="12503"/>
    <cellStyle name="Heading 2 3 10" xfId="12504"/>
    <cellStyle name="Heading 2 3 11" xfId="12505"/>
    <cellStyle name="Heading 2 3 12" xfId="12506"/>
    <cellStyle name="Heading 2 3 2" xfId="12507"/>
    <cellStyle name="Heading 2 3 2 2" xfId="12508"/>
    <cellStyle name="Heading 2 3 2 3" xfId="12509"/>
    <cellStyle name="Heading 2 3 2 4" xfId="12510"/>
    <cellStyle name="Heading 2 3 2 5" xfId="12511"/>
    <cellStyle name="Heading 2 3 2 6" xfId="12512"/>
    <cellStyle name="Heading 2 3 2 7" xfId="12513"/>
    <cellStyle name="Heading 2 3 3" xfId="12514"/>
    <cellStyle name="Heading 2 3 3 2" xfId="12515"/>
    <cellStyle name="Heading 2 3 3 3" xfId="12516"/>
    <cellStyle name="Heading 2 3 3 4" xfId="12517"/>
    <cellStyle name="Heading 2 3 3 5" xfId="12518"/>
    <cellStyle name="Heading 2 3 3 6" xfId="12519"/>
    <cellStyle name="Heading 2 3 3 7" xfId="12520"/>
    <cellStyle name="Heading 2 3 4" xfId="12521"/>
    <cellStyle name="Heading 2 3 5" xfId="12522"/>
    <cellStyle name="Heading 2 3 6" xfId="12523"/>
    <cellStyle name="Heading 2 3 7" xfId="12524"/>
    <cellStyle name="Heading 2 3 8" xfId="12525"/>
    <cellStyle name="Heading 2 3 9" xfId="12526"/>
    <cellStyle name="Heading 2 4" xfId="12527"/>
    <cellStyle name="Heading 2 4 10" xfId="12528"/>
    <cellStyle name="Heading 2 4 2" xfId="12529"/>
    <cellStyle name="Heading 2 4 3" xfId="12530"/>
    <cellStyle name="Heading 2 4 4" xfId="12531"/>
    <cellStyle name="Heading 2 4 5" xfId="12532"/>
    <cellStyle name="Heading 2 4 6" xfId="12533"/>
    <cellStyle name="Heading 2 4 7" xfId="12534"/>
    <cellStyle name="Heading 2 4 8" xfId="12535"/>
    <cellStyle name="Heading 2 4 9" xfId="12536"/>
    <cellStyle name="Heading 2 5" xfId="12537"/>
    <cellStyle name="Heading 2 5 2" xfId="12538"/>
    <cellStyle name="Heading 2 5 3" xfId="12539"/>
    <cellStyle name="Heading 2 5 4" xfId="12540"/>
    <cellStyle name="Heading 2 5 5" xfId="12541"/>
    <cellStyle name="Heading 2 5 6" xfId="12542"/>
    <cellStyle name="Heading 2 5 7" xfId="12543"/>
    <cellStyle name="Heading 2 6" xfId="12544"/>
    <cellStyle name="Heading 2 6 2" xfId="12545"/>
    <cellStyle name="Heading 2 6 3" xfId="12546"/>
    <cellStyle name="Heading 2 6 4" xfId="12547"/>
    <cellStyle name="Heading 2 6 5" xfId="12548"/>
    <cellStyle name="Heading 2 6 6" xfId="12549"/>
    <cellStyle name="Heading 2 6 7" xfId="12550"/>
    <cellStyle name="Heading 2 7" xfId="12551"/>
    <cellStyle name="Heading 2 7 2" xfId="12552"/>
    <cellStyle name="Heading 2 7 3" xfId="12553"/>
    <cellStyle name="Heading 2 7 4" xfId="12554"/>
    <cellStyle name="Heading 2 7 5" xfId="12555"/>
    <cellStyle name="Heading 2 7 6" xfId="12556"/>
    <cellStyle name="Heading 2 7 7" xfId="12557"/>
    <cellStyle name="Heading 2 8" xfId="12558"/>
    <cellStyle name="Heading 2 8 2" xfId="12559"/>
    <cellStyle name="Heading 2 8 3" xfId="12560"/>
    <cellStyle name="Heading 2 8 4" xfId="12561"/>
    <cellStyle name="Heading 2 8 5" xfId="12562"/>
    <cellStyle name="Heading 2 8 6" xfId="12563"/>
    <cellStyle name="Heading 2 8 7" xfId="12564"/>
    <cellStyle name="Heading 2 9" xfId="12565"/>
    <cellStyle name="Heading 3 10" xfId="12566"/>
    <cellStyle name="Heading 3 11" xfId="12567"/>
    <cellStyle name="Heading 3 12" xfId="12568"/>
    <cellStyle name="Heading 3 13" xfId="12569"/>
    <cellStyle name="Heading 3 14" xfId="12570"/>
    <cellStyle name="Heading 3 15" xfId="12571"/>
    <cellStyle name="Heading 3 16" xfId="12572"/>
    <cellStyle name="Heading 3 17" xfId="12573"/>
    <cellStyle name="Heading 3 18" xfId="12574"/>
    <cellStyle name="Heading 3 19" xfId="12575"/>
    <cellStyle name="Heading 3 2" xfId="12576"/>
    <cellStyle name="Heading 3 2 2" xfId="12577"/>
    <cellStyle name="Heading 3 2 2 2" xfId="12578"/>
    <cellStyle name="Heading 3 2 2 3" xfId="12579"/>
    <cellStyle name="Heading 3 2 3" xfId="12580"/>
    <cellStyle name="Heading 3 2 3 2" xfId="12581"/>
    <cellStyle name="Heading 3 2 4" xfId="12582"/>
    <cellStyle name="Heading 3 2 5" xfId="12583"/>
    <cellStyle name="Heading 3 2 6" xfId="12584"/>
    <cellStyle name="Heading 3 3" xfId="12585"/>
    <cellStyle name="Heading 3 3 2" xfId="12586"/>
    <cellStyle name="Heading 3 3 3" xfId="12587"/>
    <cellStyle name="Heading 3 3 4" xfId="12588"/>
    <cellStyle name="Heading 3 3 5" xfId="12589"/>
    <cellStyle name="Heading 3 3 6" xfId="12590"/>
    <cellStyle name="Heading 3 3 7" xfId="12591"/>
    <cellStyle name="Heading 3 4" xfId="12592"/>
    <cellStyle name="Heading 3 4 2" xfId="12593"/>
    <cellStyle name="Heading 3 4 3" xfId="12594"/>
    <cellStyle name="Heading 3 4 4" xfId="12595"/>
    <cellStyle name="Heading 3 4 5" xfId="12596"/>
    <cellStyle name="Heading 3 4 6" xfId="12597"/>
    <cellStyle name="Heading 3 5" xfId="12598"/>
    <cellStyle name="Heading 3 6" xfId="12599"/>
    <cellStyle name="Heading 3 7" xfId="12600"/>
    <cellStyle name="Heading 3 8" xfId="12601"/>
    <cellStyle name="Heading 3 9" xfId="12602"/>
    <cellStyle name="Heading 4 10" xfId="12603"/>
    <cellStyle name="Heading 4 11" xfId="12604"/>
    <cellStyle name="Heading 4 12" xfId="12605"/>
    <cellStyle name="Heading 4 13" xfId="12606"/>
    <cellStyle name="Heading 4 14" xfId="12607"/>
    <cellStyle name="Heading 4 15" xfId="12608"/>
    <cellStyle name="Heading 4 16" xfId="12609"/>
    <cellStyle name="Heading 4 17" xfId="12610"/>
    <cellStyle name="Heading 4 2" xfId="12611"/>
    <cellStyle name="Heading 4 2 2" xfId="12612"/>
    <cellStyle name="Heading 4 2 2 2" xfId="12613"/>
    <cellStyle name="Heading 4 2 2 3" xfId="12614"/>
    <cellStyle name="Heading 4 2 3" xfId="12615"/>
    <cellStyle name="Heading 4 2 3 2" xfId="12616"/>
    <cellStyle name="Heading 4 2 4" xfId="12617"/>
    <cellStyle name="Heading 4 2 5" xfId="12618"/>
    <cellStyle name="Heading 4 3" xfId="12619"/>
    <cellStyle name="Heading 4 3 2" xfId="12620"/>
    <cellStyle name="Heading 4 3 3" xfId="12621"/>
    <cellStyle name="Heading 4 3 4" xfId="12622"/>
    <cellStyle name="Heading 4 3 5" xfId="12623"/>
    <cellStyle name="Heading 4 3 6" xfId="12624"/>
    <cellStyle name="Heading 4 4" xfId="12625"/>
    <cellStyle name="Heading 4 4 2" xfId="12626"/>
    <cellStyle name="Heading 4 4 3" xfId="12627"/>
    <cellStyle name="Heading 4 5" xfId="12628"/>
    <cellStyle name="Heading 4 6" xfId="12629"/>
    <cellStyle name="Heading 4 7" xfId="12630"/>
    <cellStyle name="Heading 4 8" xfId="12631"/>
    <cellStyle name="Heading 4 9" xfId="12632"/>
    <cellStyle name="Hidden" xfId="12633"/>
    <cellStyle name="Hidden 2" xfId="12634"/>
    <cellStyle name="Hidden 3" xfId="12635"/>
    <cellStyle name="Hyperlink 2" xfId="12636"/>
    <cellStyle name="Hyperlink 2 2" xfId="12637"/>
    <cellStyle name="Hyperlink 2 3" xfId="12638"/>
    <cellStyle name="Hyperlink 2 7" xfId="12639"/>
    <cellStyle name="Hyperlink 3" xfId="12640"/>
    <cellStyle name="Hyperlink 3 2" xfId="12641"/>
    <cellStyle name="Hyperlink 3 3" xfId="12642"/>
    <cellStyle name="Hyperlink 3 4" xfId="12643"/>
    <cellStyle name="Hyperlink 3 5" xfId="12644"/>
    <cellStyle name="Hyperlink 3 6" xfId="12645"/>
    <cellStyle name="Hyperlink 4" xfId="12646"/>
    <cellStyle name="Input [yellow]" xfId="12647"/>
    <cellStyle name="Input [yellow] 2" xfId="12648"/>
    <cellStyle name="Input [yellow] 3" xfId="12649"/>
    <cellStyle name="Input 10" xfId="12650"/>
    <cellStyle name="Input 11" xfId="12651"/>
    <cellStyle name="Input 12" xfId="12652"/>
    <cellStyle name="Input 13" xfId="12653"/>
    <cellStyle name="Input 14" xfId="12654"/>
    <cellStyle name="Input 15" xfId="12655"/>
    <cellStyle name="Input 16" xfId="12656"/>
    <cellStyle name="Input 17" xfId="12657"/>
    <cellStyle name="Input 18" xfId="12658"/>
    <cellStyle name="Input 19" xfId="12659"/>
    <cellStyle name="Input 2" xfId="12660"/>
    <cellStyle name="Input 2 2" xfId="12661"/>
    <cellStyle name="Input 2 2 2" xfId="12662"/>
    <cellStyle name="Input 2 2 2 2" xfId="12663"/>
    <cellStyle name="Input 2 2 3" xfId="12664"/>
    <cellStyle name="Input 2 3" xfId="12665"/>
    <cellStyle name="Input 2 3 2" xfId="12666"/>
    <cellStyle name="Input 2 3 3" xfId="12667"/>
    <cellStyle name="Input 2 4" xfId="12668"/>
    <cellStyle name="Input 2 4 2" xfId="12669"/>
    <cellStyle name="Input 2 5" xfId="12670"/>
    <cellStyle name="Input 3" xfId="12671"/>
    <cellStyle name="Input 3 2" xfId="12672"/>
    <cellStyle name="Input 3 2 2" xfId="12673"/>
    <cellStyle name="Input 3 2 3" xfId="12674"/>
    <cellStyle name="Input 3 3" xfId="12675"/>
    <cellStyle name="Input 3 4" xfId="12676"/>
    <cellStyle name="Input 3 5" xfId="12677"/>
    <cellStyle name="Input 3 6" xfId="12678"/>
    <cellStyle name="Input 4" xfId="12679"/>
    <cellStyle name="Input 4 2" xfId="12680"/>
    <cellStyle name="Input 4 2 2" xfId="12681"/>
    <cellStyle name="Input 4 3" xfId="12682"/>
    <cellStyle name="Input 4 4" xfId="12683"/>
    <cellStyle name="Input 4 5" xfId="12684"/>
    <cellStyle name="Input 4 6" xfId="12685"/>
    <cellStyle name="Input 5" xfId="12686"/>
    <cellStyle name="Input 5 2" xfId="12687"/>
    <cellStyle name="Input 5 3" xfId="12688"/>
    <cellStyle name="Input 6" xfId="12689"/>
    <cellStyle name="Input 7" xfId="12690"/>
    <cellStyle name="Input 8" xfId="12691"/>
    <cellStyle name="Input 9" xfId="12692"/>
    <cellStyle name="Linked Cell 10" xfId="12693"/>
    <cellStyle name="Linked Cell 11" xfId="12694"/>
    <cellStyle name="Linked Cell 12" xfId="12695"/>
    <cellStyle name="Linked Cell 13" xfId="12696"/>
    <cellStyle name="Linked Cell 14" xfId="12697"/>
    <cellStyle name="Linked Cell 15" xfId="12698"/>
    <cellStyle name="Linked Cell 16" xfId="12699"/>
    <cellStyle name="Linked Cell 17" xfId="12700"/>
    <cellStyle name="Linked Cell 18" xfId="12701"/>
    <cellStyle name="Linked Cell 19" xfId="12702"/>
    <cellStyle name="Linked Cell 2" xfId="12703"/>
    <cellStyle name="Linked Cell 2 2" xfId="12704"/>
    <cellStyle name="Linked Cell 2 2 2" xfId="12705"/>
    <cellStyle name="Linked Cell 2 3" xfId="12706"/>
    <cellStyle name="Linked Cell 2 3 2" xfId="12707"/>
    <cellStyle name="Linked Cell 2 4" xfId="12708"/>
    <cellStyle name="Linked Cell 2 5" xfId="12709"/>
    <cellStyle name="Linked Cell 3" xfId="12710"/>
    <cellStyle name="Linked Cell 3 2" xfId="12711"/>
    <cellStyle name="Linked Cell 3 3" xfId="12712"/>
    <cellStyle name="Linked Cell 3 4" xfId="12713"/>
    <cellStyle name="Linked Cell 3 5" xfId="12714"/>
    <cellStyle name="Linked Cell 3 6" xfId="12715"/>
    <cellStyle name="Linked Cell 3 7" xfId="12716"/>
    <cellStyle name="Linked Cell 4" xfId="12717"/>
    <cellStyle name="Linked Cell 4 2" xfId="12718"/>
    <cellStyle name="Linked Cell 4 3" xfId="12719"/>
    <cellStyle name="Linked Cell 4 4" xfId="12720"/>
    <cellStyle name="Linked Cell 4 5" xfId="12721"/>
    <cellStyle name="Linked Cell 4 6" xfId="12722"/>
    <cellStyle name="Linked Cell 5" xfId="12723"/>
    <cellStyle name="Linked Cell 6" xfId="12724"/>
    <cellStyle name="Linked Cell 7" xfId="12725"/>
    <cellStyle name="Linked Cell 8" xfId="12726"/>
    <cellStyle name="Linked Cell 9" xfId="12727"/>
    <cellStyle name="m/d/yy" xfId="12728"/>
    <cellStyle name="Main Dim Rollup" xfId="12729"/>
    <cellStyle name="Main Dim Rollup$ZP$" xfId="12730"/>
    <cellStyle name="Month" xfId="12731"/>
    <cellStyle name="Month 2" xfId="12732"/>
    <cellStyle name="Month 3" xfId="12733"/>
    <cellStyle name="Month-long" xfId="12734"/>
    <cellStyle name="Month-long 2" xfId="12735"/>
    <cellStyle name="Month-long 3" xfId="12736"/>
    <cellStyle name="Month-short" xfId="12737"/>
    <cellStyle name="Month-short 2" xfId="12738"/>
    <cellStyle name="Month-short 3" xfId="12739"/>
    <cellStyle name="Mon-yr" xfId="12740"/>
    <cellStyle name="n" xfId="12741"/>
    <cellStyle name="Neutral 10" xfId="12742"/>
    <cellStyle name="Neutral 11" xfId="12743"/>
    <cellStyle name="Neutral 12" xfId="12744"/>
    <cellStyle name="Neutral 13" xfId="12745"/>
    <cellStyle name="Neutral 14" xfId="12746"/>
    <cellStyle name="Neutral 15" xfId="12747"/>
    <cellStyle name="Neutral 16" xfId="12748"/>
    <cellStyle name="Neutral 17" xfId="12749"/>
    <cellStyle name="Neutral 18" xfId="12750"/>
    <cellStyle name="Neutral 19" xfId="12751"/>
    <cellStyle name="Neutral 2" xfId="12752"/>
    <cellStyle name="Neutral 2 2" xfId="12753"/>
    <cellStyle name="Neutral 2 2 2" xfId="12754"/>
    <cellStyle name="Neutral 2 2 3" xfId="12755"/>
    <cellStyle name="Neutral 2 3" xfId="12756"/>
    <cellStyle name="Neutral 2 3 2" xfId="12757"/>
    <cellStyle name="Neutral 2 4" xfId="12758"/>
    <cellStyle name="Neutral 2 5" xfId="12759"/>
    <cellStyle name="Neutral 3" xfId="12760"/>
    <cellStyle name="Neutral 3 2" xfId="12761"/>
    <cellStyle name="Neutral 3 3" xfId="12762"/>
    <cellStyle name="Neutral 3 4" xfId="12763"/>
    <cellStyle name="Neutral 3 5" xfId="12764"/>
    <cellStyle name="Neutral 3 6" xfId="12765"/>
    <cellStyle name="Neutral 3 7" xfId="12766"/>
    <cellStyle name="Neutral 4" xfId="12767"/>
    <cellStyle name="Neutral 4 2" xfId="12768"/>
    <cellStyle name="Neutral 4 3" xfId="12769"/>
    <cellStyle name="Neutral 4 4" xfId="12770"/>
    <cellStyle name="Neutral 4 5" xfId="12771"/>
    <cellStyle name="Neutral 4 6" xfId="12772"/>
    <cellStyle name="Neutral 5" xfId="12773"/>
    <cellStyle name="Neutral 5 2" xfId="12774"/>
    <cellStyle name="Neutral 5 3" xfId="12775"/>
    <cellStyle name="Neutral 6" xfId="12776"/>
    <cellStyle name="Neutral 7" xfId="12777"/>
    <cellStyle name="Neutral 8" xfId="12778"/>
    <cellStyle name="Neutral 9" xfId="12779"/>
    <cellStyle name="Normal" xfId="0" builtinId="0"/>
    <cellStyle name="Normal - Style1" xfId="12780"/>
    <cellStyle name="Normal 10" xfId="12781"/>
    <cellStyle name="Normal 10 10" xfId="12782"/>
    <cellStyle name="Normal 10 10 2" xfId="12783"/>
    <cellStyle name="Normal 10 10 2 2" xfId="12784"/>
    <cellStyle name="Normal 10 10 3" xfId="12785"/>
    <cellStyle name="Normal 10 11" xfId="12786"/>
    <cellStyle name="Normal 10 11 2" xfId="12787"/>
    <cellStyle name="Normal 10 11 2 2" xfId="12788"/>
    <cellStyle name="Normal 10 11 3" xfId="12789"/>
    <cellStyle name="Normal 10 12" xfId="12790"/>
    <cellStyle name="Normal 10 12 2" xfId="12791"/>
    <cellStyle name="Normal 10 12 2 2" xfId="12792"/>
    <cellStyle name="Normal 10 12 3" xfId="12793"/>
    <cellStyle name="Normal 10 13" xfId="12794"/>
    <cellStyle name="Normal 10 13 2" xfId="12795"/>
    <cellStyle name="Normal 10 13 2 2" xfId="12796"/>
    <cellStyle name="Normal 10 13 3" xfId="12797"/>
    <cellStyle name="Normal 10 14" xfId="12798"/>
    <cellStyle name="Normal 10 14 2" xfId="12799"/>
    <cellStyle name="Normal 10 14 2 2" xfId="12800"/>
    <cellStyle name="Normal 10 14 3" xfId="12801"/>
    <cellStyle name="Normal 10 15" xfId="12802"/>
    <cellStyle name="Normal 10 15 2" xfId="12803"/>
    <cellStyle name="Normal 10 15 2 2" xfId="12804"/>
    <cellStyle name="Normal 10 15 3" xfId="12805"/>
    <cellStyle name="Normal 10 16" xfId="12806"/>
    <cellStyle name="Normal 10 16 2" xfId="12807"/>
    <cellStyle name="Normal 10 16 2 2" xfId="12808"/>
    <cellStyle name="Normal 10 16 3" xfId="12809"/>
    <cellStyle name="Normal 10 17" xfId="12810"/>
    <cellStyle name="Normal 10 17 2" xfId="12811"/>
    <cellStyle name="Normal 10 17 2 2" xfId="12812"/>
    <cellStyle name="Normal 10 17 3" xfId="12813"/>
    <cellStyle name="Normal 10 18" xfId="12814"/>
    <cellStyle name="Normal 10 18 2" xfId="12815"/>
    <cellStyle name="Normal 10 18 2 2" xfId="12816"/>
    <cellStyle name="Normal 10 18 3" xfId="12817"/>
    <cellStyle name="Normal 10 19" xfId="12818"/>
    <cellStyle name="Normal 10 19 2" xfId="12819"/>
    <cellStyle name="Normal 10 19 2 2" xfId="12820"/>
    <cellStyle name="Normal 10 19 3" xfId="12821"/>
    <cellStyle name="Normal 10 2" xfId="12822"/>
    <cellStyle name="Normal 10 2 10" xfId="12823"/>
    <cellStyle name="Normal 10 2 11" xfId="12824"/>
    <cellStyle name="Normal 10 2 12" xfId="12825"/>
    <cellStyle name="Normal 10 2 13" xfId="12826"/>
    <cellStyle name="Normal 10 2 14" xfId="12827"/>
    <cellStyle name="Normal 10 2 15" xfId="12828"/>
    <cellStyle name="Normal 10 2 16" xfId="12829"/>
    <cellStyle name="Normal 10 2 17" xfId="12830"/>
    <cellStyle name="Normal 10 2 18" xfId="12831"/>
    <cellStyle name="Normal 10 2 19" xfId="12832"/>
    <cellStyle name="Normal 10 2 2" xfId="12833"/>
    <cellStyle name="Normal 10 2 2 10" xfId="12834"/>
    <cellStyle name="Normal 10 2 2 11" xfId="12835"/>
    <cellStyle name="Normal 10 2 2 12" xfId="12836"/>
    <cellStyle name="Normal 10 2 2 13" xfId="12837"/>
    <cellStyle name="Normal 10 2 2 14" xfId="12838"/>
    <cellStyle name="Normal 10 2 2 15" xfId="12839"/>
    <cellStyle name="Normal 10 2 2 16" xfId="12840"/>
    <cellStyle name="Normal 10 2 2 17" xfId="12841"/>
    <cellStyle name="Normal 10 2 2 18" xfId="12842"/>
    <cellStyle name="Normal 10 2 2 19" xfId="12843"/>
    <cellStyle name="Normal 10 2 2 2" xfId="12844"/>
    <cellStyle name="Normal 10 2 2 20" xfId="12845"/>
    <cellStyle name="Normal 10 2 2 21" xfId="12846"/>
    <cellStyle name="Normal 10 2 2 22" xfId="12847"/>
    <cellStyle name="Normal 10 2 2 3" xfId="12848"/>
    <cellStyle name="Normal 10 2 2 4" xfId="12849"/>
    <cellStyle name="Normal 10 2 2 5" xfId="12850"/>
    <cellStyle name="Normal 10 2 2 6" xfId="12851"/>
    <cellStyle name="Normal 10 2 2 7" xfId="12852"/>
    <cellStyle name="Normal 10 2 2 8" xfId="12853"/>
    <cellStyle name="Normal 10 2 2 9" xfId="12854"/>
    <cellStyle name="Normal 10 2 2_Budget" xfId="12855"/>
    <cellStyle name="Normal 10 2 20" xfId="12856"/>
    <cellStyle name="Normal 10 2 21" xfId="12857"/>
    <cellStyle name="Normal 10 2 22" xfId="12858"/>
    <cellStyle name="Normal 10 2 3" xfId="12859"/>
    <cellStyle name="Normal 10 2 4" xfId="12860"/>
    <cellStyle name="Normal 10 2 5" xfId="12861"/>
    <cellStyle name="Normal 10 2 6" xfId="12862"/>
    <cellStyle name="Normal 10 2 7" xfId="12863"/>
    <cellStyle name="Normal 10 2 8" xfId="12864"/>
    <cellStyle name="Normal 10 2 9" xfId="12865"/>
    <cellStyle name="Normal 10 2_Budget" xfId="12866"/>
    <cellStyle name="Normal 10 20" xfId="12867"/>
    <cellStyle name="Normal 10 20 2" xfId="12868"/>
    <cellStyle name="Normal 10 20 2 2" xfId="12869"/>
    <cellStyle name="Normal 10 20 3" xfId="12870"/>
    <cellStyle name="Normal 10 21" xfId="12871"/>
    <cellStyle name="Normal 10 21 2" xfId="12872"/>
    <cellStyle name="Normal 10 21 2 2" xfId="12873"/>
    <cellStyle name="Normal 10 21 3" xfId="12874"/>
    <cellStyle name="Normal 10 22" xfId="12875"/>
    <cellStyle name="Normal 10 22 2" xfId="12876"/>
    <cellStyle name="Normal 10 22 2 2" xfId="12877"/>
    <cellStyle name="Normal 10 22 3" xfId="12878"/>
    <cellStyle name="Normal 10 23" xfId="12879"/>
    <cellStyle name="Normal 10 23 2" xfId="12880"/>
    <cellStyle name="Normal 10 23 2 2" xfId="12881"/>
    <cellStyle name="Normal 10 23 3" xfId="12882"/>
    <cellStyle name="Normal 10 24" xfId="12883"/>
    <cellStyle name="Normal 10 24 2" xfId="12884"/>
    <cellStyle name="Normal 10 24 2 2" xfId="12885"/>
    <cellStyle name="Normal 10 24 3" xfId="12886"/>
    <cellStyle name="Normal 10 25" xfId="12887"/>
    <cellStyle name="Normal 10 25 2" xfId="12888"/>
    <cellStyle name="Normal 10 25 2 2" xfId="12889"/>
    <cellStyle name="Normal 10 25 3" xfId="12890"/>
    <cellStyle name="Normal 10 26" xfId="12891"/>
    <cellStyle name="Normal 10 26 2" xfId="12892"/>
    <cellStyle name="Normal 10 26 2 2" xfId="12893"/>
    <cellStyle name="Normal 10 26 3" xfId="12894"/>
    <cellStyle name="Normal 10 27" xfId="12895"/>
    <cellStyle name="Normal 10 27 2" xfId="12896"/>
    <cellStyle name="Normal 10 27 2 2" xfId="12897"/>
    <cellStyle name="Normal 10 27 3" xfId="12898"/>
    <cellStyle name="Normal 10 28" xfId="12899"/>
    <cellStyle name="Normal 10 28 2" xfId="12900"/>
    <cellStyle name="Normal 10 28 2 2" xfId="12901"/>
    <cellStyle name="Normal 10 28 3" xfId="12902"/>
    <cellStyle name="Normal 10 29" xfId="12903"/>
    <cellStyle name="Normal 10 29 2" xfId="12904"/>
    <cellStyle name="Normal 10 29 2 2" xfId="12905"/>
    <cellStyle name="Normal 10 29 3" xfId="12906"/>
    <cellStyle name="Normal 10 3" xfId="12907"/>
    <cellStyle name="Normal 10 3 10" xfId="12908"/>
    <cellStyle name="Normal 10 3 11" xfId="12909"/>
    <cellStyle name="Normal 10 3 12" xfId="12910"/>
    <cellStyle name="Normal 10 3 13" xfId="12911"/>
    <cellStyle name="Normal 10 3 14" xfId="12912"/>
    <cellStyle name="Normal 10 3 15" xfId="12913"/>
    <cellStyle name="Normal 10 3 16" xfId="12914"/>
    <cellStyle name="Normal 10 3 17" xfId="12915"/>
    <cellStyle name="Normal 10 3 18" xfId="12916"/>
    <cellStyle name="Normal 10 3 19" xfId="12917"/>
    <cellStyle name="Normal 10 3 2" xfId="12918"/>
    <cellStyle name="Normal 10 3 2 2" xfId="12919"/>
    <cellStyle name="Normal 10 3 20" xfId="12920"/>
    <cellStyle name="Normal 10 3 21" xfId="12921"/>
    <cellStyle name="Normal 10 3 3" xfId="12922"/>
    <cellStyle name="Normal 10 3 4" xfId="12923"/>
    <cellStyle name="Normal 10 3 5" xfId="12924"/>
    <cellStyle name="Normal 10 3 6" xfId="12925"/>
    <cellStyle name="Normal 10 3 7" xfId="12926"/>
    <cellStyle name="Normal 10 3 8" xfId="12927"/>
    <cellStyle name="Normal 10 3 9" xfId="12928"/>
    <cellStyle name="Normal 10 3_Budget" xfId="12929"/>
    <cellStyle name="Normal 10 30" xfId="12930"/>
    <cellStyle name="Normal 10 30 2" xfId="12931"/>
    <cellStyle name="Normal 10 30 2 2" xfId="12932"/>
    <cellStyle name="Normal 10 30 3" xfId="12933"/>
    <cellStyle name="Normal 10 31" xfId="12934"/>
    <cellStyle name="Normal 10 31 2" xfId="12935"/>
    <cellStyle name="Normal 10 31 2 2" xfId="12936"/>
    <cellStyle name="Normal 10 31 3" xfId="12937"/>
    <cellStyle name="Normal 10 32" xfId="12938"/>
    <cellStyle name="Normal 10 32 2" xfId="12939"/>
    <cellStyle name="Normal 10 32 2 2" xfId="12940"/>
    <cellStyle name="Normal 10 32 3" xfId="12941"/>
    <cellStyle name="Normal 10 33" xfId="12942"/>
    <cellStyle name="Normal 10 33 2" xfId="12943"/>
    <cellStyle name="Normal 10 33 2 2" xfId="12944"/>
    <cellStyle name="Normal 10 33 3" xfId="12945"/>
    <cellStyle name="Normal 10 34" xfId="12946"/>
    <cellStyle name="Normal 10 34 2" xfId="12947"/>
    <cellStyle name="Normal 10 34 2 2" xfId="12948"/>
    <cellStyle name="Normal 10 34 3" xfId="12949"/>
    <cellStyle name="Normal 10 35" xfId="12950"/>
    <cellStyle name="Normal 10 35 2" xfId="12951"/>
    <cellStyle name="Normal 10 35 2 2" xfId="12952"/>
    <cellStyle name="Normal 10 35 3" xfId="12953"/>
    <cellStyle name="Normal 10 36" xfId="12954"/>
    <cellStyle name="Normal 10 36 2" xfId="12955"/>
    <cellStyle name="Normal 10 36 2 2" xfId="12956"/>
    <cellStyle name="Normal 10 36 3" xfId="12957"/>
    <cellStyle name="Normal 10 37" xfId="12958"/>
    <cellStyle name="Normal 10 37 2" xfId="12959"/>
    <cellStyle name="Normal 10 37 2 2" xfId="12960"/>
    <cellStyle name="Normal 10 37 3" xfId="12961"/>
    <cellStyle name="Normal 10 38" xfId="12962"/>
    <cellStyle name="Normal 10 38 2" xfId="12963"/>
    <cellStyle name="Normal 10 38 2 2" xfId="12964"/>
    <cellStyle name="Normal 10 38 3" xfId="12965"/>
    <cellStyle name="Normal 10 39" xfId="12966"/>
    <cellStyle name="Normal 10 39 2" xfId="12967"/>
    <cellStyle name="Normal 10 39 2 2" xfId="12968"/>
    <cellStyle name="Normal 10 39 3" xfId="12969"/>
    <cellStyle name="Normal 10 4" xfId="12970"/>
    <cellStyle name="Normal 10 4 10" xfId="12971"/>
    <cellStyle name="Normal 10 4 11" xfId="12972"/>
    <cellStyle name="Normal 10 4 12" xfId="12973"/>
    <cellStyle name="Normal 10 4 13" xfId="12974"/>
    <cellStyle name="Normal 10 4 14" xfId="12975"/>
    <cellStyle name="Normal 10 4 15" xfId="12976"/>
    <cellStyle name="Normal 10 4 16" xfId="12977"/>
    <cellStyle name="Normal 10 4 17" xfId="12978"/>
    <cellStyle name="Normal 10 4 18" xfId="12979"/>
    <cellStyle name="Normal 10 4 19" xfId="12980"/>
    <cellStyle name="Normal 10 4 2" xfId="12981"/>
    <cellStyle name="Normal 10 4 2 2" xfId="12982"/>
    <cellStyle name="Normal 10 4 20" xfId="12983"/>
    <cellStyle name="Normal 10 4 21" xfId="12984"/>
    <cellStyle name="Normal 10 4 3" xfId="12985"/>
    <cellStyle name="Normal 10 4 4" xfId="12986"/>
    <cellStyle name="Normal 10 4 5" xfId="12987"/>
    <cellStyle name="Normal 10 4 6" xfId="12988"/>
    <cellStyle name="Normal 10 4 7" xfId="12989"/>
    <cellStyle name="Normal 10 4 8" xfId="12990"/>
    <cellStyle name="Normal 10 4 9" xfId="12991"/>
    <cellStyle name="Normal 10 4_Budget" xfId="12992"/>
    <cellStyle name="Normal 10 40" xfId="12993"/>
    <cellStyle name="Normal 10 40 2" xfId="12994"/>
    <cellStyle name="Normal 10 40 2 2" xfId="12995"/>
    <cellStyle name="Normal 10 40 3" xfId="12996"/>
    <cellStyle name="Normal 10 41" xfId="12997"/>
    <cellStyle name="Normal 10 41 2" xfId="12998"/>
    <cellStyle name="Normal 10 41 2 2" xfId="12999"/>
    <cellStyle name="Normal 10 41 3" xfId="13000"/>
    <cellStyle name="Normal 10 42" xfId="13001"/>
    <cellStyle name="Normal 10 42 2" xfId="13002"/>
    <cellStyle name="Normal 10 42 2 2" xfId="13003"/>
    <cellStyle name="Normal 10 42 3" xfId="13004"/>
    <cellStyle name="Normal 10 43" xfId="13005"/>
    <cellStyle name="Normal 10 43 2" xfId="13006"/>
    <cellStyle name="Normal 10 43 2 2" xfId="13007"/>
    <cellStyle name="Normal 10 43 3" xfId="13008"/>
    <cellStyle name="Normal 10 44" xfId="13009"/>
    <cellStyle name="Normal 10 44 2" xfId="13010"/>
    <cellStyle name="Normal 10 44 2 2" xfId="13011"/>
    <cellStyle name="Normal 10 44 3" xfId="13012"/>
    <cellStyle name="Normal 10 45" xfId="13013"/>
    <cellStyle name="Normal 10 45 2" xfId="13014"/>
    <cellStyle name="Normal 10 45 2 2" xfId="13015"/>
    <cellStyle name="Normal 10 45 3" xfId="13016"/>
    <cellStyle name="Normal 10 46" xfId="13017"/>
    <cellStyle name="Normal 10 46 2" xfId="13018"/>
    <cellStyle name="Normal 10 46 2 2" xfId="13019"/>
    <cellStyle name="Normal 10 46 3" xfId="13020"/>
    <cellStyle name="Normal 10 47" xfId="13021"/>
    <cellStyle name="Normal 10 47 2" xfId="13022"/>
    <cellStyle name="Normal 10 47 2 2" xfId="13023"/>
    <cellStyle name="Normal 10 47 3" xfId="13024"/>
    <cellStyle name="Normal 10 48" xfId="13025"/>
    <cellStyle name="Normal 10 48 2" xfId="13026"/>
    <cellStyle name="Normal 10 48 2 2" xfId="13027"/>
    <cellStyle name="Normal 10 48 3" xfId="13028"/>
    <cellStyle name="Normal 10 49" xfId="13029"/>
    <cellStyle name="Normal 10 49 2" xfId="13030"/>
    <cellStyle name="Normal 10 49 2 2" xfId="13031"/>
    <cellStyle name="Normal 10 49 3" xfId="13032"/>
    <cellStyle name="Normal 10 5" xfId="13033"/>
    <cellStyle name="Normal 10 5 2" xfId="13034"/>
    <cellStyle name="Normal 10 5 2 2" xfId="13035"/>
    <cellStyle name="Normal 10 5 3" xfId="13036"/>
    <cellStyle name="Normal 10 5 4" xfId="13037"/>
    <cellStyle name="Normal 10 50" xfId="13038"/>
    <cellStyle name="Normal 10 50 2" xfId="13039"/>
    <cellStyle name="Normal 10 50 2 2" xfId="13040"/>
    <cellStyle name="Normal 10 50 3" xfId="13041"/>
    <cellStyle name="Normal 10 51" xfId="13042"/>
    <cellStyle name="Normal 10 51 2" xfId="13043"/>
    <cellStyle name="Normal 10 51 2 2" xfId="13044"/>
    <cellStyle name="Normal 10 51 3" xfId="13045"/>
    <cellStyle name="Normal 10 52" xfId="13046"/>
    <cellStyle name="Normal 10 52 2" xfId="13047"/>
    <cellStyle name="Normal 10 53" xfId="13048"/>
    <cellStyle name="Normal 10 54" xfId="13049"/>
    <cellStyle name="Normal 10 55" xfId="13050"/>
    <cellStyle name="Normal 10 6" xfId="13051"/>
    <cellStyle name="Normal 10 6 2" xfId="13052"/>
    <cellStyle name="Normal 10 6 2 2" xfId="13053"/>
    <cellStyle name="Normal 10 6 3" xfId="13054"/>
    <cellStyle name="Normal 10 7" xfId="13055"/>
    <cellStyle name="Normal 10 7 2" xfId="13056"/>
    <cellStyle name="Normal 10 7 2 2" xfId="13057"/>
    <cellStyle name="Normal 10 7 3" xfId="13058"/>
    <cellStyle name="Normal 10 8" xfId="13059"/>
    <cellStyle name="Normal 10 8 2" xfId="13060"/>
    <cellStyle name="Normal 10 8 2 2" xfId="13061"/>
    <cellStyle name="Normal 10 8 3" xfId="13062"/>
    <cellStyle name="Normal 10 9" xfId="13063"/>
    <cellStyle name="Normal 10 9 2" xfId="13064"/>
    <cellStyle name="Normal 10 9 2 2" xfId="13065"/>
    <cellStyle name="Normal 10 9 3" xfId="13066"/>
    <cellStyle name="Normal 10_BT 12-01-2009.1.xls" xfId="13067"/>
    <cellStyle name="Normal 100" xfId="13068"/>
    <cellStyle name="Normal 100 2" xfId="13069"/>
    <cellStyle name="Normal 100 2 2" xfId="13070"/>
    <cellStyle name="Normal 100 2 3" xfId="13071"/>
    <cellStyle name="Normal 100 3" xfId="13072"/>
    <cellStyle name="Normal 100 3 2" xfId="13073"/>
    <cellStyle name="Normal 100 4" xfId="13074"/>
    <cellStyle name="Normal 101" xfId="13075"/>
    <cellStyle name="Normal 101 2" xfId="13076"/>
    <cellStyle name="Normal 101 2 2" xfId="13077"/>
    <cellStyle name="Normal 101 2 3" xfId="13078"/>
    <cellStyle name="Normal 101 3" xfId="13079"/>
    <cellStyle name="Normal 101 3 2" xfId="13080"/>
    <cellStyle name="Normal 101 4" xfId="13081"/>
    <cellStyle name="Normal 102" xfId="13082"/>
    <cellStyle name="Normal 102 2" xfId="13083"/>
    <cellStyle name="Normal 102 2 2" xfId="13084"/>
    <cellStyle name="Normal 102 2 3" xfId="13085"/>
    <cellStyle name="Normal 102 3" xfId="13086"/>
    <cellStyle name="Normal 102 3 2" xfId="13087"/>
    <cellStyle name="Normal 102 4" xfId="13088"/>
    <cellStyle name="Normal 103" xfId="13089"/>
    <cellStyle name="Normal 103 2" xfId="13090"/>
    <cellStyle name="Normal 103 2 2" xfId="13091"/>
    <cellStyle name="Normal 103 2 3" xfId="13092"/>
    <cellStyle name="Normal 103 3" xfId="13093"/>
    <cellStyle name="Normal 103 3 2" xfId="13094"/>
    <cellStyle name="Normal 103 4" xfId="13095"/>
    <cellStyle name="Normal 104" xfId="13096"/>
    <cellStyle name="Normal 104 2" xfId="13097"/>
    <cellStyle name="Normal 104 2 2" xfId="13098"/>
    <cellStyle name="Normal 104 2 3" xfId="13099"/>
    <cellStyle name="Normal 104 3" xfId="13100"/>
    <cellStyle name="Normal 104 3 2" xfId="13101"/>
    <cellStyle name="Normal 104 4" xfId="13102"/>
    <cellStyle name="Normal 105" xfId="13103"/>
    <cellStyle name="Normal 105 2" xfId="13104"/>
    <cellStyle name="Normal 105 2 2" xfId="13105"/>
    <cellStyle name="Normal 105 2 3" xfId="13106"/>
    <cellStyle name="Normal 105 3" xfId="13107"/>
    <cellStyle name="Normal 105 3 2" xfId="13108"/>
    <cellStyle name="Normal 105 4" xfId="13109"/>
    <cellStyle name="Normal 106" xfId="13110"/>
    <cellStyle name="Normal 106 2" xfId="13111"/>
    <cellStyle name="Normal 106 2 2" xfId="13112"/>
    <cellStyle name="Normal 106 2 3" xfId="13113"/>
    <cellStyle name="Normal 106 3" xfId="13114"/>
    <cellStyle name="Normal 106 3 2" xfId="13115"/>
    <cellStyle name="Normal 106 4" xfId="13116"/>
    <cellStyle name="Normal 107" xfId="13117"/>
    <cellStyle name="Normal 107 2" xfId="13118"/>
    <cellStyle name="Normal 107 2 2" xfId="13119"/>
    <cellStyle name="Normal 107 2 3" xfId="13120"/>
    <cellStyle name="Normal 107 3" xfId="13121"/>
    <cellStyle name="Normal 107 3 2" xfId="13122"/>
    <cellStyle name="Normal 107 4" xfId="13123"/>
    <cellStyle name="Normal 108" xfId="13124"/>
    <cellStyle name="Normal 108 2" xfId="13125"/>
    <cellStyle name="Normal 108 2 2" xfId="13126"/>
    <cellStyle name="Normal 108 2 3" xfId="13127"/>
    <cellStyle name="Normal 108 3" xfId="13128"/>
    <cellStyle name="Normal 108 4" xfId="13129"/>
    <cellStyle name="Normal 109" xfId="13130"/>
    <cellStyle name="Normal 109 2" xfId="13131"/>
    <cellStyle name="Normal 109 2 2" xfId="13132"/>
    <cellStyle name="Normal 109 2 3" xfId="13133"/>
    <cellStyle name="Normal 109 3" xfId="13134"/>
    <cellStyle name="Normal 109 4" xfId="13135"/>
    <cellStyle name="Normal 11" xfId="13136"/>
    <cellStyle name="Normal 11 2" xfId="13137"/>
    <cellStyle name="Normal 11 2 2" xfId="13138"/>
    <cellStyle name="Normal 11 2 2 2" xfId="13139"/>
    <cellStyle name="Normal 11 2 2 2 2" xfId="13140"/>
    <cellStyle name="Normal 11 2 2 3" xfId="13141"/>
    <cellStyle name="Normal 11 2 3" xfId="13142"/>
    <cellStyle name="Normal 11 2 3 2" xfId="13143"/>
    <cellStyle name="Normal 11 2 4" xfId="13144"/>
    <cellStyle name="Normal 11 2 5" xfId="13145"/>
    <cellStyle name="Normal 11 2_PG&amp;E PPA BESS" xfId="13146"/>
    <cellStyle name="Normal 11 3" xfId="13147"/>
    <cellStyle name="Normal 11 3 10" xfId="13148"/>
    <cellStyle name="Normal 11 3 11" xfId="13149"/>
    <cellStyle name="Normal 11 3 12" xfId="13150"/>
    <cellStyle name="Normal 11 3 13" xfId="13151"/>
    <cellStyle name="Normal 11 3 14" xfId="13152"/>
    <cellStyle name="Normal 11 3 15" xfId="13153"/>
    <cellStyle name="Normal 11 3 16" xfId="13154"/>
    <cellStyle name="Normal 11 3 17" xfId="13155"/>
    <cellStyle name="Normal 11 3 18" xfId="13156"/>
    <cellStyle name="Normal 11 3 19" xfId="13157"/>
    <cellStyle name="Normal 11 3 2" xfId="13158"/>
    <cellStyle name="Normal 11 3 2 2" xfId="13159"/>
    <cellStyle name="Normal 11 3 2 2 2" xfId="13160"/>
    <cellStyle name="Normal 11 3 2 3" xfId="13161"/>
    <cellStyle name="Normal 11 3 2 4" xfId="13162"/>
    <cellStyle name="Normal 11 3 20" xfId="13163"/>
    <cellStyle name="Normal 11 3 21" xfId="13164"/>
    <cellStyle name="Normal 11 3 22" xfId="13165"/>
    <cellStyle name="Normal 11 3 3" xfId="13166"/>
    <cellStyle name="Normal 11 3 3 2" xfId="13167"/>
    <cellStyle name="Normal 11 3 3 3" xfId="13168"/>
    <cellStyle name="Normal 11 3 4" xfId="13169"/>
    <cellStyle name="Normal 11 3 4 2" xfId="13170"/>
    <cellStyle name="Normal 11 3 5" xfId="13171"/>
    <cellStyle name="Normal 11 3 6" xfId="13172"/>
    <cellStyle name="Normal 11 3 7" xfId="13173"/>
    <cellStyle name="Normal 11 3 8" xfId="13174"/>
    <cellStyle name="Normal 11 3 9" xfId="13175"/>
    <cellStyle name="Normal 11 3_Budget" xfId="13176"/>
    <cellStyle name="Normal 11 4" xfId="13177"/>
    <cellStyle name="Normal 11 4 2" xfId="13178"/>
    <cellStyle name="Normal 11 4 2 2" xfId="13179"/>
    <cellStyle name="Normal 11 4 3" xfId="13180"/>
    <cellStyle name="Normal 11 4 4" xfId="13181"/>
    <cellStyle name="Normal 11 5" xfId="13182"/>
    <cellStyle name="Normal 11 5 2" xfId="13183"/>
    <cellStyle name="Normal 11 5 3" xfId="13184"/>
    <cellStyle name="Normal 11 6" xfId="13185"/>
    <cellStyle name="Normal 11 6 2" xfId="13186"/>
    <cellStyle name="Normal 11 6 3" xfId="13187"/>
    <cellStyle name="Normal 11_BT 12-01-2009.1.xls" xfId="13188"/>
    <cellStyle name="Normal 110" xfId="13189"/>
    <cellStyle name="Normal 110 2" xfId="13190"/>
    <cellStyle name="Normal 110 2 2" xfId="13191"/>
    <cellStyle name="Normal 110 2 3" xfId="13192"/>
    <cellStyle name="Normal 110 3" xfId="13193"/>
    <cellStyle name="Normal 110 4" xfId="13194"/>
    <cellStyle name="Normal 111" xfId="13195"/>
    <cellStyle name="Normal 111 2" xfId="13196"/>
    <cellStyle name="Normal 112" xfId="13197"/>
    <cellStyle name="Normal 112 2" xfId="13198"/>
    <cellStyle name="Normal 113" xfId="13199"/>
    <cellStyle name="Normal 113 2" xfId="13200"/>
    <cellStyle name="Normal 113 3" xfId="13201"/>
    <cellStyle name="Normal 114" xfId="13202"/>
    <cellStyle name="Normal 114 2" xfId="13203"/>
    <cellStyle name="Normal 115" xfId="13204"/>
    <cellStyle name="Normal 115 2" xfId="13205"/>
    <cellStyle name="Normal 115 3" xfId="13206"/>
    <cellStyle name="Normal 115 4" xfId="13207"/>
    <cellStyle name="Normal 116" xfId="13208"/>
    <cellStyle name="Normal 116 2" xfId="13209"/>
    <cellStyle name="Normal 116 3" xfId="13210"/>
    <cellStyle name="Normal 117" xfId="13211"/>
    <cellStyle name="Normal 117 2" xfId="13212"/>
    <cellStyle name="Normal 117 3" xfId="13213"/>
    <cellStyle name="Normal 118" xfId="13214"/>
    <cellStyle name="Normal 118 2" xfId="13215"/>
    <cellStyle name="Normal 118 3" xfId="13216"/>
    <cellStyle name="Normal 119" xfId="13217"/>
    <cellStyle name="Normal 119 2" xfId="13218"/>
    <cellStyle name="Normal 119 3" xfId="13219"/>
    <cellStyle name="Normal 12" xfId="13220"/>
    <cellStyle name="Normal 12 10" xfId="13221"/>
    <cellStyle name="Normal 12 11" xfId="13222"/>
    <cellStyle name="Normal 12 12" xfId="13223"/>
    <cellStyle name="Normal 12 13" xfId="13224"/>
    <cellStyle name="Normal 12 14" xfId="13225"/>
    <cellStyle name="Normal 12 15" xfId="13226"/>
    <cellStyle name="Normal 12 16" xfId="13227"/>
    <cellStyle name="Normal 12 17" xfId="13228"/>
    <cellStyle name="Normal 12 18" xfId="13229"/>
    <cellStyle name="Normal 12 19" xfId="13230"/>
    <cellStyle name="Normal 12 2" xfId="13231"/>
    <cellStyle name="Normal 12 2 10" xfId="13232"/>
    <cellStyle name="Normal 12 2 11" xfId="13233"/>
    <cellStyle name="Normal 12 2 12" xfId="13234"/>
    <cellStyle name="Normal 12 2 13" xfId="13235"/>
    <cellStyle name="Normal 12 2 14" xfId="13236"/>
    <cellStyle name="Normal 12 2 15" xfId="13237"/>
    <cellStyle name="Normal 12 2 16" xfId="13238"/>
    <cellStyle name="Normal 12 2 17" xfId="13239"/>
    <cellStyle name="Normal 12 2 18" xfId="13240"/>
    <cellStyle name="Normal 12 2 19" xfId="13241"/>
    <cellStyle name="Normal 12 2 2" xfId="13242"/>
    <cellStyle name="Normal 12 2 20" xfId="13243"/>
    <cellStyle name="Normal 12 2 21" xfId="13244"/>
    <cellStyle name="Normal 12 2 22" xfId="13245"/>
    <cellStyle name="Normal 12 2 3" xfId="13246"/>
    <cellStyle name="Normal 12 2 4" xfId="13247"/>
    <cellStyle name="Normal 12 2 5" xfId="13248"/>
    <cellStyle name="Normal 12 2 6" xfId="13249"/>
    <cellStyle name="Normal 12 2 7" xfId="13250"/>
    <cellStyle name="Normal 12 2 8" xfId="13251"/>
    <cellStyle name="Normal 12 2 9" xfId="13252"/>
    <cellStyle name="Normal 12 2_Budget" xfId="13253"/>
    <cellStyle name="Normal 12 20" xfId="13254"/>
    <cellStyle name="Normal 12 21" xfId="13255"/>
    <cellStyle name="Normal 12 22" xfId="13256"/>
    <cellStyle name="Normal 12 23" xfId="13257"/>
    <cellStyle name="Normal 12 24" xfId="13258"/>
    <cellStyle name="Normal 12 25" xfId="13259"/>
    <cellStyle name="Normal 12 26" xfId="13260"/>
    <cellStyle name="Normal 12 27" xfId="13261"/>
    <cellStyle name="Normal 12 3" xfId="13262"/>
    <cellStyle name="Normal 12 3 10" xfId="13263"/>
    <cellStyle name="Normal 12 3 11" xfId="13264"/>
    <cellStyle name="Normal 12 3 12" xfId="13265"/>
    <cellStyle name="Normal 12 3 13" xfId="13266"/>
    <cellStyle name="Normal 12 3 14" xfId="13267"/>
    <cellStyle name="Normal 12 3 15" xfId="13268"/>
    <cellStyle name="Normal 12 3 16" xfId="13269"/>
    <cellStyle name="Normal 12 3 17" xfId="13270"/>
    <cellStyle name="Normal 12 3 18" xfId="13271"/>
    <cellStyle name="Normal 12 3 19" xfId="13272"/>
    <cellStyle name="Normal 12 3 2" xfId="13273"/>
    <cellStyle name="Normal 12 3 2 2" xfId="13274"/>
    <cellStyle name="Normal 12 3 20" xfId="13275"/>
    <cellStyle name="Normal 12 3 21" xfId="13276"/>
    <cellStyle name="Normal 12 3 22" xfId="13277"/>
    <cellStyle name="Normal 12 3 3" xfId="13278"/>
    <cellStyle name="Normal 12 3 4" xfId="13279"/>
    <cellStyle name="Normal 12 3 5" xfId="13280"/>
    <cellStyle name="Normal 12 3 6" xfId="13281"/>
    <cellStyle name="Normal 12 3 7" xfId="13282"/>
    <cellStyle name="Normal 12 3 8" xfId="13283"/>
    <cellStyle name="Normal 12 3 9" xfId="13284"/>
    <cellStyle name="Normal 12 3_Budget" xfId="13285"/>
    <cellStyle name="Normal 12 4" xfId="13286"/>
    <cellStyle name="Normal 12 4 2" xfId="13287"/>
    <cellStyle name="Normal 12 5" xfId="13288"/>
    <cellStyle name="Normal 12 6" xfId="13289"/>
    <cellStyle name="Normal 12 7" xfId="13290"/>
    <cellStyle name="Normal 12 8" xfId="13291"/>
    <cellStyle name="Normal 12 9" xfId="13292"/>
    <cellStyle name="Normal 12_BT 12-01-2009.1.xls" xfId="13293"/>
    <cellStyle name="Normal 120" xfId="13294"/>
    <cellStyle name="Normal 120 2" xfId="13295"/>
    <cellStyle name="Normal 120 3" xfId="13296"/>
    <cellStyle name="Normal 121" xfId="13297"/>
    <cellStyle name="Normal 121 2" xfId="13298"/>
    <cellStyle name="Normal 121 3" xfId="13299"/>
    <cellStyle name="Normal 122" xfId="13300"/>
    <cellStyle name="Normal 122 2" xfId="13301"/>
    <cellStyle name="Normal 122 3" xfId="13302"/>
    <cellStyle name="Normal 123" xfId="13303"/>
    <cellStyle name="Normal 123 2" xfId="13304"/>
    <cellStyle name="Normal 123 3" xfId="13305"/>
    <cellStyle name="Normal 124" xfId="13306"/>
    <cellStyle name="Normal 124 2" xfId="13307"/>
    <cellStyle name="Normal 124 3" xfId="13308"/>
    <cellStyle name="Normal 125" xfId="13309"/>
    <cellStyle name="Normal 125 2" xfId="13310"/>
    <cellStyle name="Normal 125 3" xfId="13311"/>
    <cellStyle name="Normal 126" xfId="13312"/>
    <cellStyle name="Normal 126 2" xfId="13313"/>
    <cellStyle name="Normal 126 3" xfId="13314"/>
    <cellStyle name="Normal 127" xfId="13315"/>
    <cellStyle name="Normal 127 2" xfId="13316"/>
    <cellStyle name="Normal 127 3" xfId="13317"/>
    <cellStyle name="Normal 128" xfId="13318"/>
    <cellStyle name="Normal 128 2" xfId="13319"/>
    <cellStyle name="Normal 128 3" xfId="13320"/>
    <cellStyle name="Normal 129" xfId="13321"/>
    <cellStyle name="Normal 129 2" xfId="13322"/>
    <cellStyle name="Normal 129 3" xfId="13323"/>
    <cellStyle name="Normal 13" xfId="13324"/>
    <cellStyle name="Normal 13 10" xfId="13325"/>
    <cellStyle name="Normal 13 10 2" xfId="13326"/>
    <cellStyle name="Normal 13 11" xfId="13327"/>
    <cellStyle name="Normal 13 11 2" xfId="13328"/>
    <cellStyle name="Normal 13 12" xfId="13329"/>
    <cellStyle name="Normal 13 12 2" xfId="13330"/>
    <cellStyle name="Normal 13 13" xfId="13331"/>
    <cellStyle name="Normal 13 13 2" xfId="13332"/>
    <cellStyle name="Normal 13 14" xfId="13333"/>
    <cellStyle name="Normal 13 14 2" xfId="13334"/>
    <cellStyle name="Normal 13 15" xfId="13335"/>
    <cellStyle name="Normal 13 15 2" xfId="13336"/>
    <cellStyle name="Normal 13 16" xfId="13337"/>
    <cellStyle name="Normal 13 16 2" xfId="13338"/>
    <cellStyle name="Normal 13 17" xfId="13339"/>
    <cellStyle name="Normal 13 17 2" xfId="13340"/>
    <cellStyle name="Normal 13 18" xfId="13341"/>
    <cellStyle name="Normal 13 18 2" xfId="13342"/>
    <cellStyle name="Normal 13 19" xfId="13343"/>
    <cellStyle name="Normal 13 19 2" xfId="13344"/>
    <cellStyle name="Normal 13 2" xfId="13345"/>
    <cellStyle name="Normal 13 2 10" xfId="13346"/>
    <cellStyle name="Normal 13 2 10 2" xfId="13347"/>
    <cellStyle name="Normal 13 2 11" xfId="13348"/>
    <cellStyle name="Normal 13 2 11 2" xfId="13349"/>
    <cellStyle name="Normal 13 2 12" xfId="13350"/>
    <cellStyle name="Normal 13 2 12 2" xfId="13351"/>
    <cellStyle name="Normal 13 2 13" xfId="13352"/>
    <cellStyle name="Normal 13 2 13 2" xfId="13353"/>
    <cellStyle name="Normal 13 2 14" xfId="13354"/>
    <cellStyle name="Normal 13 2 14 2" xfId="13355"/>
    <cellStyle name="Normal 13 2 15" xfId="13356"/>
    <cellStyle name="Normal 13 2 15 2" xfId="13357"/>
    <cellStyle name="Normal 13 2 16" xfId="13358"/>
    <cellStyle name="Normal 13 2 16 2" xfId="13359"/>
    <cellStyle name="Normal 13 2 17" xfId="13360"/>
    <cellStyle name="Normal 13 2 17 2" xfId="13361"/>
    <cellStyle name="Normal 13 2 18" xfId="13362"/>
    <cellStyle name="Normal 13 2 18 2" xfId="13363"/>
    <cellStyle name="Normal 13 2 19" xfId="13364"/>
    <cellStyle name="Normal 13 2 19 2" xfId="13365"/>
    <cellStyle name="Normal 13 2 2" xfId="13366"/>
    <cellStyle name="Normal 13 2 2 10" xfId="13367"/>
    <cellStyle name="Normal 13 2 2 10 2" xfId="13368"/>
    <cellStyle name="Normal 13 2 2 11" xfId="13369"/>
    <cellStyle name="Normal 13 2 2 11 2" xfId="13370"/>
    <cellStyle name="Normal 13 2 2 12" xfId="13371"/>
    <cellStyle name="Normal 13 2 2 12 2" xfId="13372"/>
    <cellStyle name="Normal 13 2 2 13" xfId="13373"/>
    <cellStyle name="Normal 13 2 2 13 2" xfId="13374"/>
    <cellStyle name="Normal 13 2 2 14" xfId="13375"/>
    <cellStyle name="Normal 13 2 2 14 2" xfId="13376"/>
    <cellStyle name="Normal 13 2 2 15" xfId="13377"/>
    <cellStyle name="Normal 13 2 2 15 2" xfId="13378"/>
    <cellStyle name="Normal 13 2 2 16" xfId="13379"/>
    <cellStyle name="Normal 13 2 2 16 2" xfId="13380"/>
    <cellStyle name="Normal 13 2 2 17" xfId="13381"/>
    <cellStyle name="Normal 13 2 2 17 2" xfId="13382"/>
    <cellStyle name="Normal 13 2 2 18" xfId="13383"/>
    <cellStyle name="Normal 13 2 2 18 2" xfId="13384"/>
    <cellStyle name="Normal 13 2 2 19" xfId="13385"/>
    <cellStyle name="Normal 13 2 2 19 2" xfId="13386"/>
    <cellStyle name="Normal 13 2 2 2" xfId="13387"/>
    <cellStyle name="Normal 13 2 2 2 2" xfId="13388"/>
    <cellStyle name="Normal 13 2 2 20" xfId="13389"/>
    <cellStyle name="Normal 13 2 2 20 2" xfId="13390"/>
    <cellStyle name="Normal 13 2 2 21" xfId="13391"/>
    <cellStyle name="Normal 13 2 2 21 2" xfId="13392"/>
    <cellStyle name="Normal 13 2 2 22" xfId="13393"/>
    <cellStyle name="Normal 13 2 2 3" xfId="13394"/>
    <cellStyle name="Normal 13 2 2 3 2" xfId="13395"/>
    <cellStyle name="Normal 13 2 2 4" xfId="13396"/>
    <cellStyle name="Normal 13 2 2 4 2" xfId="13397"/>
    <cellStyle name="Normal 13 2 2 5" xfId="13398"/>
    <cellStyle name="Normal 13 2 2 5 2" xfId="13399"/>
    <cellStyle name="Normal 13 2 2 6" xfId="13400"/>
    <cellStyle name="Normal 13 2 2 6 2" xfId="13401"/>
    <cellStyle name="Normal 13 2 2 7" xfId="13402"/>
    <cellStyle name="Normal 13 2 2 7 2" xfId="13403"/>
    <cellStyle name="Normal 13 2 2 8" xfId="13404"/>
    <cellStyle name="Normal 13 2 2 8 2" xfId="13405"/>
    <cellStyle name="Normal 13 2 2 9" xfId="13406"/>
    <cellStyle name="Normal 13 2 2 9 2" xfId="13407"/>
    <cellStyle name="Normal 13 2 2_Budget" xfId="13408"/>
    <cellStyle name="Normal 13 2 20" xfId="13409"/>
    <cellStyle name="Normal 13 2 20 2" xfId="13410"/>
    <cellStyle name="Normal 13 2 21" xfId="13411"/>
    <cellStyle name="Normal 13 2 21 2" xfId="13412"/>
    <cellStyle name="Normal 13 2 22" xfId="13413"/>
    <cellStyle name="Normal 13 2 22 2" xfId="13414"/>
    <cellStyle name="Normal 13 2 23" xfId="13415"/>
    <cellStyle name="Normal 13 2 24" xfId="13416"/>
    <cellStyle name="Normal 13 2 25" xfId="13417"/>
    <cellStyle name="Normal 13 2 26" xfId="13418"/>
    <cellStyle name="Normal 13 2 27" xfId="13419"/>
    <cellStyle name="Normal 13 2 28" xfId="13420"/>
    <cellStyle name="Normal 13 2 29" xfId="13421"/>
    <cellStyle name="Normal 13 2 3" xfId="13422"/>
    <cellStyle name="Normal 13 2 3 2" xfId="13423"/>
    <cellStyle name="Normal 13 2 30" xfId="13424"/>
    <cellStyle name="Normal 13 2 31" xfId="13425"/>
    <cellStyle name="Normal 13 2 32" xfId="13426"/>
    <cellStyle name="Normal 13 2 4" xfId="13427"/>
    <cellStyle name="Normal 13 2 4 2" xfId="13428"/>
    <cellStyle name="Normal 13 2 5" xfId="13429"/>
    <cellStyle name="Normal 13 2 5 2" xfId="13430"/>
    <cellStyle name="Normal 13 2 6" xfId="13431"/>
    <cellStyle name="Normal 13 2 6 2" xfId="13432"/>
    <cellStyle name="Normal 13 2 7" xfId="13433"/>
    <cellStyle name="Normal 13 2 7 2" xfId="13434"/>
    <cellStyle name="Normal 13 2 8" xfId="13435"/>
    <cellStyle name="Normal 13 2 8 2" xfId="13436"/>
    <cellStyle name="Normal 13 2 9" xfId="13437"/>
    <cellStyle name="Normal 13 2 9 2" xfId="13438"/>
    <cellStyle name="Normal 13 2_Budget" xfId="13439"/>
    <cellStyle name="Normal 13 20" xfId="13440"/>
    <cellStyle name="Normal 13 20 2" xfId="13441"/>
    <cellStyle name="Normal 13 21" xfId="13442"/>
    <cellStyle name="Normal 13 21 2" xfId="13443"/>
    <cellStyle name="Normal 13 22" xfId="13444"/>
    <cellStyle name="Normal 13 22 2" xfId="13445"/>
    <cellStyle name="Normal 13 23" xfId="13446"/>
    <cellStyle name="Normal 13 23 2" xfId="13447"/>
    <cellStyle name="Normal 13 24" xfId="13448"/>
    <cellStyle name="Normal 13 24 2" xfId="13449"/>
    <cellStyle name="Normal 13 25" xfId="13450"/>
    <cellStyle name="Normal 13 26" xfId="13451"/>
    <cellStyle name="Normal 13 27" xfId="13452"/>
    <cellStyle name="Normal 13 28" xfId="13453"/>
    <cellStyle name="Normal 13 29" xfId="13454"/>
    <cellStyle name="Normal 13 3" xfId="13455"/>
    <cellStyle name="Normal 13 3 10" xfId="13456"/>
    <cellStyle name="Normal 13 3 11" xfId="13457"/>
    <cellStyle name="Normal 13 3 12" xfId="13458"/>
    <cellStyle name="Normal 13 3 13" xfId="13459"/>
    <cellStyle name="Normal 13 3 14" xfId="13460"/>
    <cellStyle name="Normal 13 3 15" xfId="13461"/>
    <cellStyle name="Normal 13 3 16" xfId="13462"/>
    <cellStyle name="Normal 13 3 17" xfId="13463"/>
    <cellStyle name="Normal 13 3 18" xfId="13464"/>
    <cellStyle name="Normal 13 3 19" xfId="13465"/>
    <cellStyle name="Normal 13 3 2" xfId="13466"/>
    <cellStyle name="Normal 13 3 20" xfId="13467"/>
    <cellStyle name="Normal 13 3 21" xfId="13468"/>
    <cellStyle name="Normal 13 3 22" xfId="13469"/>
    <cellStyle name="Normal 13 3 3" xfId="13470"/>
    <cellStyle name="Normal 13 3 4" xfId="13471"/>
    <cellStyle name="Normal 13 3 5" xfId="13472"/>
    <cellStyle name="Normal 13 3 6" xfId="13473"/>
    <cellStyle name="Normal 13 3 7" xfId="13474"/>
    <cellStyle name="Normal 13 3 8" xfId="13475"/>
    <cellStyle name="Normal 13 3 9" xfId="13476"/>
    <cellStyle name="Normal 13 3_Budget" xfId="13477"/>
    <cellStyle name="Normal 13 30" xfId="13478"/>
    <cellStyle name="Normal 13 31" xfId="13479"/>
    <cellStyle name="Normal 13 32" xfId="13480"/>
    <cellStyle name="Normal 13 33" xfId="13481"/>
    <cellStyle name="Normal 13 34" xfId="13482"/>
    <cellStyle name="Normal 13 35" xfId="13483"/>
    <cellStyle name="Normal 13 36" xfId="13484"/>
    <cellStyle name="Normal 13 37" xfId="13485"/>
    <cellStyle name="Normal 13 38" xfId="13486"/>
    <cellStyle name="Normal 13 39" xfId="13487"/>
    <cellStyle name="Normal 13 4" xfId="13488"/>
    <cellStyle name="Normal 13 4 10" xfId="13489"/>
    <cellStyle name="Normal 13 4 10 2" xfId="13490"/>
    <cellStyle name="Normal 13 4 11" xfId="13491"/>
    <cellStyle name="Normal 13 4 11 2" xfId="13492"/>
    <cellStyle name="Normal 13 4 12" xfId="13493"/>
    <cellStyle name="Normal 13 4 12 2" xfId="13494"/>
    <cellStyle name="Normal 13 4 13" xfId="13495"/>
    <cellStyle name="Normal 13 4 13 2" xfId="13496"/>
    <cellStyle name="Normal 13 4 14" xfId="13497"/>
    <cellStyle name="Normal 13 4 14 2" xfId="13498"/>
    <cellStyle name="Normal 13 4 15" xfId="13499"/>
    <cellStyle name="Normal 13 4 15 2" xfId="13500"/>
    <cellStyle name="Normal 13 4 16" xfId="13501"/>
    <cellStyle name="Normal 13 4 16 2" xfId="13502"/>
    <cellStyle name="Normal 13 4 17" xfId="13503"/>
    <cellStyle name="Normal 13 4 17 2" xfId="13504"/>
    <cellStyle name="Normal 13 4 18" xfId="13505"/>
    <cellStyle name="Normal 13 4 18 2" xfId="13506"/>
    <cellStyle name="Normal 13 4 19" xfId="13507"/>
    <cellStyle name="Normal 13 4 19 2" xfId="13508"/>
    <cellStyle name="Normal 13 4 2" xfId="13509"/>
    <cellStyle name="Normal 13 4 2 2" xfId="13510"/>
    <cellStyle name="Normal 13 4 20" xfId="13511"/>
    <cellStyle name="Normal 13 4 20 2" xfId="13512"/>
    <cellStyle name="Normal 13 4 21" xfId="13513"/>
    <cellStyle name="Normal 13 4 21 2" xfId="13514"/>
    <cellStyle name="Normal 13 4 22" xfId="13515"/>
    <cellStyle name="Normal 13 4 23" xfId="13516"/>
    <cellStyle name="Normal 13 4 3" xfId="13517"/>
    <cellStyle name="Normal 13 4 3 2" xfId="13518"/>
    <cellStyle name="Normal 13 4 4" xfId="13519"/>
    <cellStyle name="Normal 13 4 4 2" xfId="13520"/>
    <cellStyle name="Normal 13 4 5" xfId="13521"/>
    <cellStyle name="Normal 13 4 5 2" xfId="13522"/>
    <cellStyle name="Normal 13 4 6" xfId="13523"/>
    <cellStyle name="Normal 13 4 6 2" xfId="13524"/>
    <cellStyle name="Normal 13 4 7" xfId="13525"/>
    <cellStyle name="Normal 13 4 7 2" xfId="13526"/>
    <cellStyle name="Normal 13 4 8" xfId="13527"/>
    <cellStyle name="Normal 13 4 8 2" xfId="13528"/>
    <cellStyle name="Normal 13 4 9" xfId="13529"/>
    <cellStyle name="Normal 13 4 9 2" xfId="13530"/>
    <cellStyle name="Normal 13 4_Budget" xfId="13531"/>
    <cellStyle name="Normal 13 40" xfId="13532"/>
    <cellStyle name="Normal 13 41" xfId="13533"/>
    <cellStyle name="Normal 13 42" xfId="13534"/>
    <cellStyle name="Normal 13 43" xfId="13535"/>
    <cellStyle name="Normal 13 44" xfId="13536"/>
    <cellStyle name="Normal 13 45" xfId="13537"/>
    <cellStyle name="Normal 13 46" xfId="13538"/>
    <cellStyle name="Normal 13 47" xfId="13539"/>
    <cellStyle name="Normal 13 48" xfId="13540"/>
    <cellStyle name="Normal 13 49" xfId="13541"/>
    <cellStyle name="Normal 13 5" xfId="13542"/>
    <cellStyle name="Normal 13 5 2" xfId="13543"/>
    <cellStyle name="Normal 13 50" xfId="13544"/>
    <cellStyle name="Normal 13 51" xfId="13545"/>
    <cellStyle name="Normal 13 52" xfId="13546"/>
    <cellStyle name="Normal 13 53" xfId="13547"/>
    <cellStyle name="Normal 13 54" xfId="13548"/>
    <cellStyle name="Normal 13 55" xfId="13549"/>
    <cellStyle name="Normal 13 56" xfId="13550"/>
    <cellStyle name="Normal 13 57" xfId="13551"/>
    <cellStyle name="Normal 13 58" xfId="13552"/>
    <cellStyle name="Normal 13 59" xfId="13553"/>
    <cellStyle name="Normal 13 6" xfId="13554"/>
    <cellStyle name="Normal 13 6 2" xfId="13555"/>
    <cellStyle name="Normal 13 60" xfId="13556"/>
    <cellStyle name="Normal 13 61" xfId="13557"/>
    <cellStyle name="Normal 13 62" xfId="13558"/>
    <cellStyle name="Normal 13 63" xfId="13559"/>
    <cellStyle name="Normal 13 64" xfId="13560"/>
    <cellStyle name="Normal 13 65" xfId="13561"/>
    <cellStyle name="Normal 13 66" xfId="13562"/>
    <cellStyle name="Normal 13 7" xfId="13563"/>
    <cellStyle name="Normal 13 7 2" xfId="13564"/>
    <cellStyle name="Normal 13 8" xfId="13565"/>
    <cellStyle name="Normal 13 8 2" xfId="13566"/>
    <cellStyle name="Normal 13 9" xfId="13567"/>
    <cellStyle name="Normal 13 9 2" xfId="13568"/>
    <cellStyle name="Normal 13_Budget" xfId="13569"/>
    <cellStyle name="Normal 130" xfId="13570"/>
    <cellStyle name="Normal 130 2" xfId="13571"/>
    <cellStyle name="Normal 130 3" xfId="13572"/>
    <cellStyle name="Normal 131" xfId="13573"/>
    <cellStyle name="Normal 131 2" xfId="13574"/>
    <cellStyle name="Normal 131 3" xfId="13575"/>
    <cellStyle name="Normal 132" xfId="13576"/>
    <cellStyle name="Normal 132 2" xfId="13577"/>
    <cellStyle name="Normal 132 3" xfId="13578"/>
    <cellStyle name="Normal 133" xfId="13579"/>
    <cellStyle name="Normal 133 2" xfId="13580"/>
    <cellStyle name="Normal 133 3" xfId="13581"/>
    <cellStyle name="Normal 134" xfId="13582"/>
    <cellStyle name="Normal 134 2" xfId="13583"/>
    <cellStyle name="Normal 134 3" xfId="13584"/>
    <cellStyle name="Normal 135" xfId="13585"/>
    <cellStyle name="Normal 135 2" xfId="13586"/>
    <cellStyle name="Normal 135 3" xfId="13587"/>
    <cellStyle name="Normal 136" xfId="13588"/>
    <cellStyle name="Normal 136 2" xfId="13589"/>
    <cellStyle name="Normal 136 3" xfId="13590"/>
    <cellStyle name="Normal 137" xfId="13591"/>
    <cellStyle name="Normal 137 2" xfId="13592"/>
    <cellStyle name="Normal 137 3" xfId="13593"/>
    <cellStyle name="Normal 138" xfId="13594"/>
    <cellStyle name="Normal 138 2" xfId="13595"/>
    <cellStyle name="Normal 138 3" xfId="13596"/>
    <cellStyle name="Normal 139" xfId="13597"/>
    <cellStyle name="Normal 139 2" xfId="13598"/>
    <cellStyle name="Normal 139 3" xfId="13599"/>
    <cellStyle name="Normal 14" xfId="13600"/>
    <cellStyle name="Normal 14 10" xfId="13601"/>
    <cellStyle name="Normal 14 11" xfId="13602"/>
    <cellStyle name="Normal 14 12" xfId="13603"/>
    <cellStyle name="Normal 14 13" xfId="13604"/>
    <cellStyle name="Normal 14 14" xfId="13605"/>
    <cellStyle name="Normal 14 15" xfId="13606"/>
    <cellStyle name="Normal 14 16" xfId="13607"/>
    <cellStyle name="Normal 14 17" xfId="13608"/>
    <cellStyle name="Normal 14 18" xfId="13609"/>
    <cellStyle name="Normal 14 19" xfId="13610"/>
    <cellStyle name="Normal 14 2" xfId="13611"/>
    <cellStyle name="Normal 14 2 10" xfId="13612"/>
    <cellStyle name="Normal 14 2 11" xfId="13613"/>
    <cellStyle name="Normal 14 2 12" xfId="13614"/>
    <cellStyle name="Normal 14 2 13" xfId="13615"/>
    <cellStyle name="Normal 14 2 14" xfId="13616"/>
    <cellStyle name="Normal 14 2 15" xfId="13617"/>
    <cellStyle name="Normal 14 2 16" xfId="13618"/>
    <cellStyle name="Normal 14 2 17" xfId="13619"/>
    <cellStyle name="Normal 14 2 18" xfId="13620"/>
    <cellStyle name="Normal 14 2 19" xfId="13621"/>
    <cellStyle name="Normal 14 2 2" xfId="13622"/>
    <cellStyle name="Normal 14 2 20" xfId="13623"/>
    <cellStyle name="Normal 14 2 21" xfId="13624"/>
    <cellStyle name="Normal 14 2 3" xfId="13625"/>
    <cellStyle name="Normal 14 2 4" xfId="13626"/>
    <cellStyle name="Normal 14 2 5" xfId="13627"/>
    <cellStyle name="Normal 14 2 6" xfId="13628"/>
    <cellStyle name="Normal 14 2 7" xfId="13629"/>
    <cellStyle name="Normal 14 2 8" xfId="13630"/>
    <cellStyle name="Normal 14 2 9" xfId="13631"/>
    <cellStyle name="Normal 14 2_Budget" xfId="13632"/>
    <cellStyle name="Normal 14 20" xfId="13633"/>
    <cellStyle name="Normal 14 21" xfId="13634"/>
    <cellStyle name="Normal 14 22" xfId="13635"/>
    <cellStyle name="Normal 14 23" xfId="13636"/>
    <cellStyle name="Normal 14 24" xfId="13637"/>
    <cellStyle name="Normal 14 3" xfId="13638"/>
    <cellStyle name="Normal 14 4" xfId="13639"/>
    <cellStyle name="Normal 14 5" xfId="13640"/>
    <cellStyle name="Normal 14 6" xfId="13641"/>
    <cellStyle name="Normal 14 7" xfId="13642"/>
    <cellStyle name="Normal 14 8" xfId="13643"/>
    <cellStyle name="Normal 14 9" xfId="13644"/>
    <cellStyle name="Normal 14_Budget" xfId="13645"/>
    <cellStyle name="Normal 140" xfId="13646"/>
    <cellStyle name="Normal 140 2" xfId="13647"/>
    <cellStyle name="Normal 140 3" xfId="13648"/>
    <cellStyle name="Normal 141" xfId="13649"/>
    <cellStyle name="Normal 141 2" xfId="13650"/>
    <cellStyle name="Normal 141 3" xfId="13651"/>
    <cellStyle name="Normal 142" xfId="13652"/>
    <cellStyle name="Normal 142 2" xfId="13653"/>
    <cellStyle name="Normal 142 3" xfId="13654"/>
    <cellStyle name="Normal 143" xfId="13655"/>
    <cellStyle name="Normal 143 2" xfId="13656"/>
    <cellStyle name="Normal 143 3" xfId="13657"/>
    <cellStyle name="Normal 144" xfId="13658"/>
    <cellStyle name="Normal 144 2" xfId="13659"/>
    <cellStyle name="Normal 144 3" xfId="13660"/>
    <cellStyle name="Normal 145" xfId="13661"/>
    <cellStyle name="Normal 145 2" xfId="13662"/>
    <cellStyle name="Normal 146" xfId="13663"/>
    <cellStyle name="Normal 146 2" xfId="13664"/>
    <cellStyle name="Normal 147" xfId="13665"/>
    <cellStyle name="Normal 147 2" xfId="13666"/>
    <cellStyle name="Normal 148" xfId="13667"/>
    <cellStyle name="Normal 148 2" xfId="13668"/>
    <cellStyle name="Normal 149" xfId="13669"/>
    <cellStyle name="Normal 149 2" xfId="13670"/>
    <cellStyle name="Normal 15" xfId="13671"/>
    <cellStyle name="Normal 15 10" xfId="13672"/>
    <cellStyle name="Normal 15 11" xfId="13673"/>
    <cellStyle name="Normal 15 12" xfId="13674"/>
    <cellStyle name="Normal 15 13" xfId="13675"/>
    <cellStyle name="Normal 15 14" xfId="13676"/>
    <cellStyle name="Normal 15 15" xfId="13677"/>
    <cellStyle name="Normal 15 16" xfId="13678"/>
    <cellStyle name="Normal 15 17" xfId="13679"/>
    <cellStyle name="Normal 15 18" xfId="13680"/>
    <cellStyle name="Normal 15 19" xfId="13681"/>
    <cellStyle name="Normal 15 2" xfId="13682"/>
    <cellStyle name="Normal 15 2 2" xfId="13683"/>
    <cellStyle name="Normal 15 20" xfId="13684"/>
    <cellStyle name="Normal 15 21" xfId="13685"/>
    <cellStyle name="Normal 15 22" xfId="13686"/>
    <cellStyle name="Normal 15 3" xfId="13687"/>
    <cellStyle name="Normal 15 4" xfId="13688"/>
    <cellStyle name="Normal 15 5" xfId="13689"/>
    <cellStyle name="Normal 15 6" xfId="13690"/>
    <cellStyle name="Normal 15 7" xfId="13691"/>
    <cellStyle name="Normal 15 8" xfId="13692"/>
    <cellStyle name="Normal 15 9" xfId="13693"/>
    <cellStyle name="Normal 15_Budget" xfId="13694"/>
    <cellStyle name="Normal 150" xfId="13695"/>
    <cellStyle name="Normal 150 2" xfId="13696"/>
    <cellStyle name="Normal 151" xfId="13697"/>
    <cellStyle name="Normal 151 2" xfId="13698"/>
    <cellStyle name="Normal 152" xfId="13699"/>
    <cellStyle name="Normal 152 2" xfId="13700"/>
    <cellStyle name="Normal 153" xfId="13701"/>
    <cellStyle name="Normal 153 2" xfId="13702"/>
    <cellStyle name="Normal 154" xfId="13703"/>
    <cellStyle name="Normal 154 2" xfId="13704"/>
    <cellStyle name="Normal 155" xfId="13705"/>
    <cellStyle name="Normal 155 2" xfId="13706"/>
    <cellStyle name="Normal 156" xfId="13707"/>
    <cellStyle name="Normal 156 2" xfId="13708"/>
    <cellStyle name="Normal 157" xfId="13709"/>
    <cellStyle name="Normal 157 2" xfId="13710"/>
    <cellStyle name="Normal 158" xfId="13711"/>
    <cellStyle name="Normal 158 2" xfId="13712"/>
    <cellStyle name="Normal 159" xfId="13713"/>
    <cellStyle name="Normal 159 2" xfId="13714"/>
    <cellStyle name="Normal 16" xfId="13715"/>
    <cellStyle name="Normal 16 10" xfId="13716"/>
    <cellStyle name="Normal 16 11" xfId="13717"/>
    <cellStyle name="Normal 16 12" xfId="13718"/>
    <cellStyle name="Normal 16 13" xfId="13719"/>
    <cellStyle name="Normal 16 14" xfId="13720"/>
    <cellStyle name="Normal 16 15" xfId="13721"/>
    <cellStyle name="Normal 16 16" xfId="13722"/>
    <cellStyle name="Normal 16 17" xfId="13723"/>
    <cellStyle name="Normal 16 18" xfId="13724"/>
    <cellStyle name="Normal 16 19" xfId="13725"/>
    <cellStyle name="Normal 16 2" xfId="13726"/>
    <cellStyle name="Normal 16 2 2" xfId="13727"/>
    <cellStyle name="Normal 16 20" xfId="13728"/>
    <cellStyle name="Normal 16 21" xfId="13729"/>
    <cellStyle name="Normal 16 22" xfId="13730"/>
    <cellStyle name="Normal 16 23" xfId="13731"/>
    <cellStyle name="Normal 16 3" xfId="13732"/>
    <cellStyle name="Normal 16 3 2" xfId="13733"/>
    <cellStyle name="Normal 16 4" xfId="13734"/>
    <cellStyle name="Normal 16 5" xfId="13735"/>
    <cellStyle name="Normal 16 6" xfId="13736"/>
    <cellStyle name="Normal 16 7" xfId="13737"/>
    <cellStyle name="Normal 16 8" xfId="13738"/>
    <cellStyle name="Normal 16 9" xfId="13739"/>
    <cellStyle name="Normal 16_Budget" xfId="13740"/>
    <cellStyle name="Normal 160" xfId="13741"/>
    <cellStyle name="Normal 160 2" xfId="13742"/>
    <cellStyle name="Normal 161" xfId="13743"/>
    <cellStyle name="Normal 161 2" xfId="13744"/>
    <cellStyle name="Normal 162" xfId="13745"/>
    <cellStyle name="Normal 163" xfId="13746"/>
    <cellStyle name="Normal 164" xfId="13747"/>
    <cellStyle name="Normal 165" xfId="13748"/>
    <cellStyle name="Normal 166" xfId="13749"/>
    <cellStyle name="Normal 167" xfId="13750"/>
    <cellStyle name="Normal 168" xfId="13751"/>
    <cellStyle name="Normal 169" xfId="13752"/>
    <cellStyle name="Normal 17" xfId="13753"/>
    <cellStyle name="Normal 17 10" xfId="13754"/>
    <cellStyle name="Normal 17 11" xfId="13755"/>
    <cellStyle name="Normal 17 12" xfId="13756"/>
    <cellStyle name="Normal 17 13" xfId="13757"/>
    <cellStyle name="Normal 17 14" xfId="13758"/>
    <cellStyle name="Normal 17 15" xfId="13759"/>
    <cellStyle name="Normal 17 16" xfId="13760"/>
    <cellStyle name="Normal 17 17" xfId="13761"/>
    <cellStyle name="Normal 17 18" xfId="13762"/>
    <cellStyle name="Normal 17 19" xfId="13763"/>
    <cellStyle name="Normal 17 2" xfId="13764"/>
    <cellStyle name="Normal 17 2 2" xfId="13765"/>
    <cellStyle name="Normal 17 20" xfId="13766"/>
    <cellStyle name="Normal 17 21" xfId="13767"/>
    <cellStyle name="Normal 17 22" xfId="13768"/>
    <cellStyle name="Normal 17 23" xfId="13769"/>
    <cellStyle name="Normal 17 3" xfId="13770"/>
    <cellStyle name="Normal 17 4" xfId="13771"/>
    <cellStyle name="Normal 17 5" xfId="13772"/>
    <cellStyle name="Normal 17 6" xfId="13773"/>
    <cellStyle name="Normal 17 7" xfId="13774"/>
    <cellStyle name="Normal 17 8" xfId="13775"/>
    <cellStyle name="Normal 17 9" xfId="13776"/>
    <cellStyle name="Normal 17_Budget" xfId="13777"/>
    <cellStyle name="Normal 170" xfId="13778"/>
    <cellStyle name="Normal 171" xfId="13779"/>
    <cellStyle name="Normal 172" xfId="13780"/>
    <cellStyle name="Normal 173" xfId="13781"/>
    <cellStyle name="Normal 174" xfId="13782"/>
    <cellStyle name="Normal 175" xfId="13783"/>
    <cellStyle name="Normal 176" xfId="13784"/>
    <cellStyle name="Normal 177" xfId="13785"/>
    <cellStyle name="Normal 178" xfId="13786"/>
    <cellStyle name="Normal 179" xfId="13787"/>
    <cellStyle name="Normal 18" xfId="13788"/>
    <cellStyle name="Normal 18 10" xfId="13789"/>
    <cellStyle name="Normal 18 11" xfId="13790"/>
    <cellStyle name="Normal 18 12" xfId="13791"/>
    <cellStyle name="Normal 18 13" xfId="13792"/>
    <cellStyle name="Normal 18 14" xfId="13793"/>
    <cellStyle name="Normal 18 15" xfId="13794"/>
    <cellStyle name="Normal 18 16" xfId="13795"/>
    <cellStyle name="Normal 18 17" xfId="13796"/>
    <cellStyle name="Normal 18 18" xfId="13797"/>
    <cellStyle name="Normal 18 19" xfId="13798"/>
    <cellStyle name="Normal 18 2" xfId="13799"/>
    <cellStyle name="Normal 18 2 2" xfId="13800"/>
    <cellStyle name="Normal 18 20" xfId="13801"/>
    <cellStyle name="Normal 18 21" xfId="13802"/>
    <cellStyle name="Normal 18 22" xfId="13803"/>
    <cellStyle name="Normal 18 3" xfId="13804"/>
    <cellStyle name="Normal 18 4" xfId="13805"/>
    <cellStyle name="Normal 18 5" xfId="13806"/>
    <cellStyle name="Normal 18 6" xfId="13807"/>
    <cellStyle name="Normal 18 7" xfId="13808"/>
    <cellStyle name="Normal 18 8" xfId="13809"/>
    <cellStyle name="Normal 18 9" xfId="13810"/>
    <cellStyle name="Normal 18_Budget" xfId="13811"/>
    <cellStyle name="Normal 180" xfId="13812"/>
    <cellStyle name="Normal 181" xfId="13813"/>
    <cellStyle name="Normal 182" xfId="13814"/>
    <cellStyle name="Normal 183" xfId="13815"/>
    <cellStyle name="Normal 184" xfId="13816"/>
    <cellStyle name="Normal 185" xfId="13817"/>
    <cellStyle name="Normal 186" xfId="13818"/>
    <cellStyle name="Normal 187" xfId="13819"/>
    <cellStyle name="Normal 188" xfId="13820"/>
    <cellStyle name="Normal 189" xfId="13821"/>
    <cellStyle name="Normal 19" xfId="13822"/>
    <cellStyle name="Normal 19 10" xfId="13823"/>
    <cellStyle name="Normal 19 11" xfId="13824"/>
    <cellStyle name="Normal 19 12" xfId="13825"/>
    <cellStyle name="Normal 19 13" xfId="13826"/>
    <cellStyle name="Normal 19 14" xfId="13827"/>
    <cellStyle name="Normal 19 15" xfId="13828"/>
    <cellStyle name="Normal 19 16" xfId="13829"/>
    <cellStyle name="Normal 19 17" xfId="13830"/>
    <cellStyle name="Normal 19 18" xfId="13831"/>
    <cellStyle name="Normal 19 19" xfId="13832"/>
    <cellStyle name="Normal 19 2" xfId="13833"/>
    <cellStyle name="Normal 19 2 2" xfId="13834"/>
    <cellStyle name="Normal 19 2 2 2" xfId="13835"/>
    <cellStyle name="Normal 19 2 2 2 2" xfId="13836"/>
    <cellStyle name="Normal 19 2 2 2 3" xfId="13837"/>
    <cellStyle name="Normal 19 2 2 2 4" xfId="13838"/>
    <cellStyle name="Normal 19 2 2 3" xfId="13839"/>
    <cellStyle name="Normal 19 2 2 4" xfId="13840"/>
    <cellStyle name="Normal 19 2 2 5" xfId="13841"/>
    <cellStyle name="Normal 19 2 3" xfId="13842"/>
    <cellStyle name="Normal 19 2 3 2" xfId="13843"/>
    <cellStyle name="Normal 19 2 3 3" xfId="13844"/>
    <cellStyle name="Normal 19 2 3 4" xfId="13845"/>
    <cellStyle name="Normal 19 2 4" xfId="13846"/>
    <cellStyle name="Normal 19 2 5" xfId="13847"/>
    <cellStyle name="Normal 19 2 6" xfId="13848"/>
    <cellStyle name="Normal 19 2 7" xfId="13849"/>
    <cellStyle name="Normal 19 20" xfId="13850"/>
    <cellStyle name="Normal 19 21" xfId="13851"/>
    <cellStyle name="Normal 19 22" xfId="13852"/>
    <cellStyle name="Normal 19 23" xfId="13853"/>
    <cellStyle name="Normal 19 3" xfId="13854"/>
    <cellStyle name="Normal 19 3 2" xfId="13855"/>
    <cellStyle name="Normal 19 3 2 2" xfId="13856"/>
    <cellStyle name="Normal 19 3 2 3" xfId="13857"/>
    <cellStyle name="Normal 19 3 2 4" xfId="13858"/>
    <cellStyle name="Normal 19 3 3" xfId="13859"/>
    <cellStyle name="Normal 19 3 4" xfId="13860"/>
    <cellStyle name="Normal 19 3 5" xfId="13861"/>
    <cellStyle name="Normal 19 3 6" xfId="13862"/>
    <cellStyle name="Normal 19 4" xfId="13863"/>
    <cellStyle name="Normal 19 4 2" xfId="13864"/>
    <cellStyle name="Normal 19 4 3" xfId="13865"/>
    <cellStyle name="Normal 19 4 4" xfId="13866"/>
    <cellStyle name="Normal 19 4 5" xfId="13867"/>
    <cellStyle name="Normal 19 5" xfId="13868"/>
    <cellStyle name="Normal 19 5 2" xfId="13869"/>
    <cellStyle name="Normal 19 6" xfId="13870"/>
    <cellStyle name="Normal 19 6 2" xfId="13871"/>
    <cellStyle name="Normal 19 7" xfId="13872"/>
    <cellStyle name="Normal 19 7 2" xfId="13873"/>
    <cellStyle name="Normal 19 8" xfId="13874"/>
    <cellStyle name="Normal 19 8 2" xfId="13875"/>
    <cellStyle name="Normal 19 9" xfId="13876"/>
    <cellStyle name="Normal 19 9 2" xfId="13877"/>
    <cellStyle name="Normal 19_Budget" xfId="13878"/>
    <cellStyle name="Normal 190" xfId="13879"/>
    <cellStyle name="Normal 191" xfId="13880"/>
    <cellStyle name="Normal 192" xfId="13881"/>
    <cellStyle name="Normal 193" xfId="13882"/>
    <cellStyle name="Normal 194" xfId="13883"/>
    <cellStyle name="Normal 195" xfId="13884"/>
    <cellStyle name="Normal 196" xfId="13885"/>
    <cellStyle name="Normal 197" xfId="13886"/>
    <cellStyle name="Normal 198" xfId="13887"/>
    <cellStyle name="Normal 199" xfId="13888"/>
    <cellStyle name="Normal 2" xfId="13889"/>
    <cellStyle name="Normal 2 10" xfId="13890"/>
    <cellStyle name="Normal 2 11" xfId="13891"/>
    <cellStyle name="Normal 2 12" xfId="13892"/>
    <cellStyle name="Normal 2 13" xfId="13893"/>
    <cellStyle name="Normal 2 14" xfId="13894"/>
    <cellStyle name="Normal 2 15" xfId="13895"/>
    <cellStyle name="Normal 2 16" xfId="13896"/>
    <cellStyle name="Normal 2 17" xfId="13897"/>
    <cellStyle name="Normal 2 18" xfId="13898"/>
    <cellStyle name="Normal 2 19" xfId="13899"/>
    <cellStyle name="Normal 2 2" xfId="13900"/>
    <cellStyle name="Normal 2 2 10" xfId="13901"/>
    <cellStyle name="Normal 2 2 11" xfId="13902"/>
    <cellStyle name="Normal 2 2 12" xfId="13903"/>
    <cellStyle name="Normal 2 2 13" xfId="13904"/>
    <cellStyle name="Normal 2 2 14" xfId="13905"/>
    <cellStyle name="Normal 2 2 15" xfId="13906"/>
    <cellStyle name="Normal 2 2 16" xfId="13907"/>
    <cellStyle name="Normal 2 2 17" xfId="13908"/>
    <cellStyle name="Normal 2 2 18" xfId="13909"/>
    <cellStyle name="Normal 2 2 19" xfId="13910"/>
    <cellStyle name="Normal 2 2 2" xfId="13911"/>
    <cellStyle name="Normal 2 2 2 2" xfId="13912"/>
    <cellStyle name="Normal 2 2 2 2 2" xfId="13913"/>
    <cellStyle name="Normal 2 2 2 2 2 2" xfId="13914"/>
    <cellStyle name="Normal 2 2 2 2 2 2 2" xfId="13915"/>
    <cellStyle name="Normal 2 2 2 2 2 3" xfId="13916"/>
    <cellStyle name="Normal 2 2 2 2 3" xfId="13917"/>
    <cellStyle name="Normal 2 2 2 2 3 2" xfId="13918"/>
    <cellStyle name="Normal 2 2 2 2 4" xfId="13919"/>
    <cellStyle name="Normal 2 2 2 3" xfId="13920"/>
    <cellStyle name="Normal 2 2 2 3 2" xfId="13921"/>
    <cellStyle name="Normal 2 2 2 3 2 2" xfId="13922"/>
    <cellStyle name="Normal 2 2 2 3 3" xfId="13923"/>
    <cellStyle name="Normal 2 2 2 4" xfId="13924"/>
    <cellStyle name="Normal 2 2 2 4 2" xfId="13925"/>
    <cellStyle name="Normal 2 2 2 5" xfId="13926"/>
    <cellStyle name="Normal 2 2 2 6" xfId="13927"/>
    <cellStyle name="Normal 2 2 2 7" xfId="13928"/>
    <cellStyle name="Normal 2 2 20" xfId="13929"/>
    <cellStyle name="Normal 2 2 21" xfId="13930"/>
    <cellStyle name="Normal 2 2 22" xfId="13931"/>
    <cellStyle name="Normal 2 2 23" xfId="13932"/>
    <cellStyle name="Normal 2 2 3" xfId="13933"/>
    <cellStyle name="Normal 2 2 3 2" xfId="13934"/>
    <cellStyle name="Normal 2 2 3 2 2" xfId="13935"/>
    <cellStyle name="Normal 2 2 3 2 2 2" xfId="13936"/>
    <cellStyle name="Normal 2 2 3 2 3" xfId="13937"/>
    <cellStyle name="Normal 2 2 3 3" xfId="13938"/>
    <cellStyle name="Normal 2 2 3 3 2" xfId="13939"/>
    <cellStyle name="Normal 2 2 3 4" xfId="13940"/>
    <cellStyle name="Normal 2 2 4" xfId="13941"/>
    <cellStyle name="Normal 2 2 4 2" xfId="13942"/>
    <cellStyle name="Normal 2 2 4 2 2" xfId="13943"/>
    <cellStyle name="Normal 2 2 4 3" xfId="13944"/>
    <cellStyle name="Normal 2 2 5" xfId="13945"/>
    <cellStyle name="Normal 2 2 5 2" xfId="13946"/>
    <cellStyle name="Normal 2 2 6" xfId="13947"/>
    <cellStyle name="Normal 2 2 7" xfId="13948"/>
    <cellStyle name="Normal 2 2 8" xfId="13949"/>
    <cellStyle name="Normal 2 2 9" xfId="13950"/>
    <cellStyle name="Normal 2 2_Budget" xfId="13951"/>
    <cellStyle name="Normal 2 20" xfId="13952"/>
    <cellStyle name="Normal 2 21" xfId="13953"/>
    <cellStyle name="Normal 2 22" xfId="13954"/>
    <cellStyle name="Normal 2 23" xfId="13955"/>
    <cellStyle name="Normal 2 24" xfId="13956"/>
    <cellStyle name="Normal 2 25" xfId="13957"/>
    <cellStyle name="Normal 2 26" xfId="13958"/>
    <cellStyle name="Normal 2 27" xfId="13959"/>
    <cellStyle name="Normal 2 28" xfId="13960"/>
    <cellStyle name="Normal 2 29" xfId="13961"/>
    <cellStyle name="Normal 2 3" xfId="13962"/>
    <cellStyle name="Normal 2 3 10" xfId="13963"/>
    <cellStyle name="Normal 2 3 11" xfId="13964"/>
    <cellStyle name="Normal 2 3 12" xfId="13965"/>
    <cellStyle name="Normal 2 3 13" xfId="13966"/>
    <cellStyle name="Normal 2 3 14" xfId="13967"/>
    <cellStyle name="Normal 2 3 15" xfId="13968"/>
    <cellStyle name="Normal 2 3 16" xfId="13969"/>
    <cellStyle name="Normal 2 3 17" xfId="13970"/>
    <cellStyle name="Normal 2 3 18" xfId="13971"/>
    <cellStyle name="Normal 2 3 19" xfId="13972"/>
    <cellStyle name="Normal 2 3 2" xfId="13973"/>
    <cellStyle name="Normal 2 3 2 2" xfId="13974"/>
    <cellStyle name="Normal 2 3 20" xfId="13975"/>
    <cellStyle name="Normal 2 3 21" xfId="13976"/>
    <cellStyle name="Normal 2 3 22" xfId="13977"/>
    <cellStyle name="Normal 2 3 3" xfId="13978"/>
    <cellStyle name="Normal 2 3 3 2" xfId="13979"/>
    <cellStyle name="Normal 2 3 4" xfId="13980"/>
    <cellStyle name="Normal 2 3 5" xfId="13981"/>
    <cellStyle name="Normal 2 3 6" xfId="13982"/>
    <cellStyle name="Normal 2 3 7" xfId="13983"/>
    <cellStyle name="Normal 2 3 8" xfId="13984"/>
    <cellStyle name="Normal 2 3 9" xfId="13985"/>
    <cellStyle name="Normal 2 3_Budget" xfId="13986"/>
    <cellStyle name="Normal 2 30" xfId="13987"/>
    <cellStyle name="Normal 2 31" xfId="13988"/>
    <cellStyle name="Normal 2 32" xfId="13989"/>
    <cellStyle name="Normal 2 33" xfId="13990"/>
    <cellStyle name="Normal 2 34" xfId="13991"/>
    <cellStyle name="Normal 2 35" xfId="13992"/>
    <cellStyle name="Normal 2 36" xfId="13993"/>
    <cellStyle name="Normal 2 37" xfId="13994"/>
    <cellStyle name="Normal 2 38" xfId="13995"/>
    <cellStyle name="Normal 2 39" xfId="13996"/>
    <cellStyle name="Normal 2 4" xfId="13997"/>
    <cellStyle name="Normal 2 4 10" xfId="13998"/>
    <cellStyle name="Normal 2 4 11" xfId="13999"/>
    <cellStyle name="Normal 2 4 12" xfId="14000"/>
    <cellStyle name="Normal 2 4 13" xfId="14001"/>
    <cellStyle name="Normal 2 4 14" xfId="14002"/>
    <cellStyle name="Normal 2 4 15" xfId="14003"/>
    <cellStyle name="Normal 2 4 16" xfId="14004"/>
    <cellStyle name="Normal 2 4 17" xfId="14005"/>
    <cellStyle name="Normal 2 4 18" xfId="14006"/>
    <cellStyle name="Normal 2 4 19" xfId="14007"/>
    <cellStyle name="Normal 2 4 2" xfId="14008"/>
    <cellStyle name="Normal 2 4 2 2" xfId="14009"/>
    <cellStyle name="Normal 2 4 2 2 2" xfId="14010"/>
    <cellStyle name="Normal 2 4 2 2 2 2" xfId="14011"/>
    <cellStyle name="Normal 2 4 2 2 3" xfId="14012"/>
    <cellStyle name="Normal 2 4 2 3" xfId="14013"/>
    <cellStyle name="Normal 2 4 2 3 2" xfId="14014"/>
    <cellStyle name="Normal 2 4 2 4" xfId="14015"/>
    <cellStyle name="Normal 2 4 2 5" xfId="14016"/>
    <cellStyle name="Normal 2 4 20" xfId="14017"/>
    <cellStyle name="Normal 2 4 21" xfId="14018"/>
    <cellStyle name="Normal 2 4 22" xfId="14019"/>
    <cellStyle name="Normal 2 4 23" xfId="14020"/>
    <cellStyle name="Normal 2 4 24" xfId="14021"/>
    <cellStyle name="Normal 2 4 25" xfId="14022"/>
    <cellStyle name="Normal 2 4 3" xfId="14023"/>
    <cellStyle name="Normal 2 4 3 2" xfId="14024"/>
    <cellStyle name="Normal 2 4 3 2 2" xfId="14025"/>
    <cellStyle name="Normal 2 4 3 3" xfId="14026"/>
    <cellStyle name="Normal 2 4 4" xfId="14027"/>
    <cellStyle name="Normal 2 4 4 2" xfId="14028"/>
    <cellStyle name="Normal 2 4 5" xfId="14029"/>
    <cellStyle name="Normal 2 4 6" xfId="14030"/>
    <cellStyle name="Normal 2 4 7" xfId="14031"/>
    <cellStyle name="Normal 2 4 8" xfId="14032"/>
    <cellStyle name="Normal 2 4 9" xfId="14033"/>
    <cellStyle name="Normal 2 40" xfId="14034"/>
    <cellStyle name="Normal 2 41" xfId="14035"/>
    <cellStyle name="Normal 2 42" xfId="14036"/>
    <cellStyle name="Normal 2 43" xfId="14037"/>
    <cellStyle name="Normal 2 44" xfId="14038"/>
    <cellStyle name="Normal 2 45" xfId="14039"/>
    <cellStyle name="Normal 2 46" xfId="14040"/>
    <cellStyle name="Normal 2 47" xfId="14041"/>
    <cellStyle name="Normal 2 48" xfId="14042"/>
    <cellStyle name="Normal 2 49" xfId="14043"/>
    <cellStyle name="Normal 2 5" xfId="14044"/>
    <cellStyle name="Normal 2 5 10" xfId="14045"/>
    <cellStyle name="Normal 2 5 11" xfId="14046"/>
    <cellStyle name="Normal 2 5 12" xfId="14047"/>
    <cellStyle name="Normal 2 5 13" xfId="14048"/>
    <cellStyle name="Normal 2 5 14" xfId="14049"/>
    <cellStyle name="Normal 2 5 15" xfId="14050"/>
    <cellStyle name="Normal 2 5 16" xfId="14051"/>
    <cellStyle name="Normal 2 5 17" xfId="14052"/>
    <cellStyle name="Normal 2 5 18" xfId="14053"/>
    <cellStyle name="Normal 2 5 19" xfId="14054"/>
    <cellStyle name="Normal 2 5 2" xfId="14055"/>
    <cellStyle name="Normal 2 5 2 2" xfId="14056"/>
    <cellStyle name="Normal 2 5 2 2 2" xfId="14057"/>
    <cellStyle name="Normal 2 5 2 3" xfId="14058"/>
    <cellStyle name="Normal 2 5 20" xfId="14059"/>
    <cellStyle name="Normal 2 5 21" xfId="14060"/>
    <cellStyle name="Normal 2 5 3" xfId="14061"/>
    <cellStyle name="Normal 2 5 3 2" xfId="14062"/>
    <cellStyle name="Normal 2 5 4" xfId="14063"/>
    <cellStyle name="Normal 2 5 5" xfId="14064"/>
    <cellStyle name="Normal 2 5 6" xfId="14065"/>
    <cellStyle name="Normal 2 5 7" xfId="14066"/>
    <cellStyle name="Normal 2 5 8" xfId="14067"/>
    <cellStyle name="Normal 2 5 9" xfId="14068"/>
    <cellStyle name="Normal 2 50" xfId="14069"/>
    <cellStyle name="Normal 2 51" xfId="14070"/>
    <cellStyle name="Normal 2 52" xfId="14071"/>
    <cellStyle name="Normal 2 52 2" xfId="14072"/>
    <cellStyle name="Normal 2 52 2 2" xfId="14073"/>
    <cellStyle name="Normal 2 52 3" xfId="14074"/>
    <cellStyle name="Normal 2 53" xfId="14075"/>
    <cellStyle name="Normal 2 54" xfId="14076"/>
    <cellStyle name="Normal 2 54 2" xfId="14077"/>
    <cellStyle name="Normal 2 55" xfId="14078"/>
    <cellStyle name="Normal 2 56" xfId="14079"/>
    <cellStyle name="Normal 2 57" xfId="14080"/>
    <cellStyle name="Normal 2 58" xfId="14081"/>
    <cellStyle name="Normal 2 59" xfId="14082"/>
    <cellStyle name="Normal 2 6" xfId="14083"/>
    <cellStyle name="Normal 2 6 2" xfId="14084"/>
    <cellStyle name="Normal 2 6 2 2" xfId="14085"/>
    <cellStyle name="Normal 2 6 3" xfId="14086"/>
    <cellStyle name="Normal 2 60" xfId="14087"/>
    <cellStyle name="Normal 2 61" xfId="14088"/>
    <cellStyle name="Normal 2 62" xfId="14089"/>
    <cellStyle name="Normal 2 63" xfId="14090"/>
    <cellStyle name="Normal 2 64" xfId="14091"/>
    <cellStyle name="Normal 2 65" xfId="14092"/>
    <cellStyle name="Normal 2 66" xfId="14093"/>
    <cellStyle name="Normal 2 67" xfId="14094"/>
    <cellStyle name="Normal 2 68" xfId="14095"/>
    <cellStyle name="Normal 2 69" xfId="14096"/>
    <cellStyle name="Normal 2 7" xfId="14097"/>
    <cellStyle name="Normal 2 7 2" xfId="14098"/>
    <cellStyle name="Normal 2 8" xfId="14099"/>
    <cellStyle name="Normal 2 9" xfId="14100"/>
    <cellStyle name="Normal 2_Budget" xfId="14101"/>
    <cellStyle name="Normal 20" xfId="14102"/>
    <cellStyle name="Normal 20 10" xfId="14103"/>
    <cellStyle name="Normal 20 11" xfId="14104"/>
    <cellStyle name="Normal 20 12" xfId="14105"/>
    <cellStyle name="Normal 20 13" xfId="14106"/>
    <cellStyle name="Normal 20 14" xfId="14107"/>
    <cellStyle name="Normal 20 15" xfId="14108"/>
    <cellStyle name="Normal 20 16" xfId="14109"/>
    <cellStyle name="Normal 20 17" xfId="14110"/>
    <cellStyle name="Normal 20 18" xfId="14111"/>
    <cellStyle name="Normal 20 19" xfId="14112"/>
    <cellStyle name="Normal 20 2" xfId="14113"/>
    <cellStyle name="Normal 20 2 2" xfId="14114"/>
    <cellStyle name="Normal 20 2 2 2" xfId="14115"/>
    <cellStyle name="Normal 20 2 2 2 2" xfId="14116"/>
    <cellStyle name="Normal 20 2 2 2 3" xfId="14117"/>
    <cellStyle name="Normal 20 2 2 2 4" xfId="14118"/>
    <cellStyle name="Normal 20 2 2 3" xfId="14119"/>
    <cellStyle name="Normal 20 2 2 4" xfId="14120"/>
    <cellStyle name="Normal 20 2 2 5" xfId="14121"/>
    <cellStyle name="Normal 20 2 3" xfId="14122"/>
    <cellStyle name="Normal 20 2 3 2" xfId="14123"/>
    <cellStyle name="Normal 20 2 3 3" xfId="14124"/>
    <cellStyle name="Normal 20 2 3 4" xfId="14125"/>
    <cellStyle name="Normal 20 2 4" xfId="14126"/>
    <cellStyle name="Normal 20 2 5" xfId="14127"/>
    <cellStyle name="Normal 20 2 6" xfId="14128"/>
    <cellStyle name="Normal 20 2 7" xfId="14129"/>
    <cellStyle name="Normal 20 20" xfId="14130"/>
    <cellStyle name="Normal 20 21" xfId="14131"/>
    <cellStyle name="Normal 20 22" xfId="14132"/>
    <cellStyle name="Normal 20 23" xfId="14133"/>
    <cellStyle name="Normal 20 3" xfId="14134"/>
    <cellStyle name="Normal 20 3 2" xfId="14135"/>
    <cellStyle name="Normal 20 3 2 2" xfId="14136"/>
    <cellStyle name="Normal 20 3 2 3" xfId="14137"/>
    <cellStyle name="Normal 20 3 2 4" xfId="14138"/>
    <cellStyle name="Normal 20 3 3" xfId="14139"/>
    <cellStyle name="Normal 20 3 4" xfId="14140"/>
    <cellStyle name="Normal 20 3 5" xfId="14141"/>
    <cellStyle name="Normal 20 3 6" xfId="14142"/>
    <cellStyle name="Normal 20 4" xfId="14143"/>
    <cellStyle name="Normal 20 4 2" xfId="14144"/>
    <cellStyle name="Normal 20 4 3" xfId="14145"/>
    <cellStyle name="Normal 20 4 4" xfId="14146"/>
    <cellStyle name="Normal 20 4 5" xfId="14147"/>
    <cellStyle name="Normal 20 5" xfId="14148"/>
    <cellStyle name="Normal 20 5 2" xfId="14149"/>
    <cellStyle name="Normal 20 6" xfId="14150"/>
    <cellStyle name="Normal 20 6 2" xfId="14151"/>
    <cellStyle name="Normal 20 7" xfId="14152"/>
    <cellStyle name="Normal 20 7 2" xfId="14153"/>
    <cellStyle name="Normal 20 8" xfId="14154"/>
    <cellStyle name="Normal 20 8 2" xfId="14155"/>
    <cellStyle name="Normal 20 9" xfId="14156"/>
    <cellStyle name="Normal 20 9 2" xfId="14157"/>
    <cellStyle name="Normal 20_Budget" xfId="14158"/>
    <cellStyle name="Normal 200" xfId="14159"/>
    <cellStyle name="Normal 201" xfId="14160"/>
    <cellStyle name="Normal 202" xfId="14161"/>
    <cellStyle name="Normal 203" xfId="14162"/>
    <cellStyle name="Normal 204" xfId="14163"/>
    <cellStyle name="Normal 205" xfId="14164"/>
    <cellStyle name="Normal 206" xfId="14165"/>
    <cellStyle name="Normal 207" xfId="14166"/>
    <cellStyle name="Normal 208" xfId="14167"/>
    <cellStyle name="Normal 209" xfId="14168"/>
    <cellStyle name="Normal 21" xfId="14169"/>
    <cellStyle name="Normal 21 10" xfId="14170"/>
    <cellStyle name="Normal 21 11" xfId="14171"/>
    <cellStyle name="Normal 21 12" xfId="14172"/>
    <cellStyle name="Normal 21 13" xfId="14173"/>
    <cellStyle name="Normal 21 14" xfId="14174"/>
    <cellStyle name="Normal 21 15" xfId="14175"/>
    <cellStyle name="Normal 21 16" xfId="14176"/>
    <cellStyle name="Normal 21 17" xfId="14177"/>
    <cellStyle name="Normal 21 18" xfId="14178"/>
    <cellStyle name="Normal 21 19" xfId="14179"/>
    <cellStyle name="Normal 21 2" xfId="14180"/>
    <cellStyle name="Normal 21 2 2" xfId="14181"/>
    <cellStyle name="Normal 21 2 2 2" xfId="14182"/>
    <cellStyle name="Normal 21 2 2 2 2" xfId="14183"/>
    <cellStyle name="Normal 21 2 2 2 3" xfId="14184"/>
    <cellStyle name="Normal 21 2 2 2 4" xfId="14185"/>
    <cellStyle name="Normal 21 2 2 3" xfId="14186"/>
    <cellStyle name="Normal 21 2 2 4" xfId="14187"/>
    <cellStyle name="Normal 21 2 2 5" xfId="14188"/>
    <cellStyle name="Normal 21 2 3" xfId="14189"/>
    <cellStyle name="Normal 21 2 3 2" xfId="14190"/>
    <cellStyle name="Normal 21 2 3 3" xfId="14191"/>
    <cellStyle name="Normal 21 2 3 4" xfId="14192"/>
    <cellStyle name="Normal 21 2 4" xfId="14193"/>
    <cellStyle name="Normal 21 2 5" xfId="14194"/>
    <cellStyle name="Normal 21 2 6" xfId="14195"/>
    <cellStyle name="Normal 21 2 7" xfId="14196"/>
    <cellStyle name="Normal 21 20" xfId="14197"/>
    <cellStyle name="Normal 21 21" xfId="14198"/>
    <cellStyle name="Normal 21 22" xfId="14199"/>
    <cellStyle name="Normal 21 23" xfId="14200"/>
    <cellStyle name="Normal 21 24" xfId="14201"/>
    <cellStyle name="Normal 21 3" xfId="14202"/>
    <cellStyle name="Normal 21 3 2" xfId="14203"/>
    <cellStyle name="Normal 21 3 2 2" xfId="14204"/>
    <cellStyle name="Normal 21 3 2 3" xfId="14205"/>
    <cellStyle name="Normal 21 3 2 4" xfId="14206"/>
    <cellStyle name="Normal 21 3 3" xfId="14207"/>
    <cellStyle name="Normal 21 3 4" xfId="14208"/>
    <cellStyle name="Normal 21 3 5" xfId="14209"/>
    <cellStyle name="Normal 21 3 6" xfId="14210"/>
    <cellStyle name="Normal 21 4" xfId="14211"/>
    <cellStyle name="Normal 21 4 2" xfId="14212"/>
    <cellStyle name="Normal 21 4 2 2" xfId="14213"/>
    <cellStyle name="Normal 21 4 3" xfId="14214"/>
    <cellStyle name="Normal 21 4 4" xfId="14215"/>
    <cellStyle name="Normal 21 4 5" xfId="14216"/>
    <cellStyle name="Normal 21 5" xfId="14217"/>
    <cellStyle name="Normal 21 5 2" xfId="14218"/>
    <cellStyle name="Normal 21 5 3" xfId="14219"/>
    <cellStyle name="Normal 21 6" xfId="14220"/>
    <cellStyle name="Normal 21 6 2" xfId="14221"/>
    <cellStyle name="Normal 21 7" xfId="14222"/>
    <cellStyle name="Normal 21 7 2" xfId="14223"/>
    <cellStyle name="Normal 21 8" xfId="14224"/>
    <cellStyle name="Normal 21 8 2" xfId="14225"/>
    <cellStyle name="Normal 21 9" xfId="14226"/>
    <cellStyle name="Normal 21 9 2" xfId="14227"/>
    <cellStyle name="Normal 21_Budget" xfId="14228"/>
    <cellStyle name="Normal 210" xfId="14229"/>
    <cellStyle name="Normal 211" xfId="14230"/>
    <cellStyle name="Normal 212" xfId="14231"/>
    <cellStyle name="Normal 213" xfId="14232"/>
    <cellStyle name="Normal 214" xfId="14233"/>
    <cellStyle name="Normal 215" xfId="14234"/>
    <cellStyle name="Normal 216" xfId="14235"/>
    <cellStyle name="Normal 217" xfId="14236"/>
    <cellStyle name="Normal 218" xfId="14237"/>
    <cellStyle name="Normal 219" xfId="14238"/>
    <cellStyle name="Normal 22" xfId="14239"/>
    <cellStyle name="Normal 22 10" xfId="14240"/>
    <cellStyle name="Normal 22 11" xfId="14241"/>
    <cellStyle name="Normal 22 12" xfId="14242"/>
    <cellStyle name="Normal 22 13" xfId="14243"/>
    <cellStyle name="Normal 22 14" xfId="14244"/>
    <cellStyle name="Normal 22 15" xfId="14245"/>
    <cellStyle name="Normal 22 16" xfId="14246"/>
    <cellStyle name="Normal 22 17" xfId="14247"/>
    <cellStyle name="Normal 22 18" xfId="14248"/>
    <cellStyle name="Normal 22 19" xfId="14249"/>
    <cellStyle name="Normal 22 2" xfId="14250"/>
    <cellStyle name="Normal 22 2 2" xfId="14251"/>
    <cellStyle name="Normal 22 2 3" xfId="14252"/>
    <cellStyle name="Normal 22 2 4" xfId="14253"/>
    <cellStyle name="Normal 22 2 5" xfId="14254"/>
    <cellStyle name="Normal 22 20" xfId="14255"/>
    <cellStyle name="Normal 22 21" xfId="14256"/>
    <cellStyle name="Normal 22 22" xfId="14257"/>
    <cellStyle name="Normal 22 23" xfId="14258"/>
    <cellStyle name="Normal 22 3" xfId="14259"/>
    <cellStyle name="Normal 22 3 2" xfId="14260"/>
    <cellStyle name="Normal 22 4" xfId="14261"/>
    <cellStyle name="Normal 22 4 2" xfId="14262"/>
    <cellStyle name="Normal 22 5" xfId="14263"/>
    <cellStyle name="Normal 22 5 2" xfId="14264"/>
    <cellStyle name="Normal 22 6" xfId="14265"/>
    <cellStyle name="Normal 22 6 2" xfId="14266"/>
    <cellStyle name="Normal 22 7" xfId="14267"/>
    <cellStyle name="Normal 22 8" xfId="14268"/>
    <cellStyle name="Normal 22 9" xfId="14269"/>
    <cellStyle name="Normal 22_Budget" xfId="14270"/>
    <cellStyle name="Normal 220" xfId="14271"/>
    <cellStyle name="Normal 221" xfId="14272"/>
    <cellStyle name="Normal 222" xfId="14273"/>
    <cellStyle name="Normal 223" xfId="14274"/>
    <cellStyle name="Normal 224" xfId="14275"/>
    <cellStyle name="Normal 225" xfId="14276"/>
    <cellStyle name="Normal 226" xfId="14277"/>
    <cellStyle name="Normal 227" xfId="14278"/>
    <cellStyle name="Normal 228" xfId="14279"/>
    <cellStyle name="Normal 229" xfId="14280"/>
    <cellStyle name="Normal 23" xfId="14281"/>
    <cellStyle name="Normal 23 10" xfId="14282"/>
    <cellStyle name="Normal 23 11" xfId="14283"/>
    <cellStyle name="Normal 23 12" xfId="14284"/>
    <cellStyle name="Normal 23 13" xfId="14285"/>
    <cellStyle name="Normal 23 14" xfId="14286"/>
    <cellStyle name="Normal 23 15" xfId="14287"/>
    <cellStyle name="Normal 23 16" xfId="14288"/>
    <cellStyle name="Normal 23 17" xfId="14289"/>
    <cellStyle name="Normal 23 18" xfId="14290"/>
    <cellStyle name="Normal 23 19" xfId="14291"/>
    <cellStyle name="Normal 23 2" xfId="14292"/>
    <cellStyle name="Normal 23 2 10" xfId="14293"/>
    <cellStyle name="Normal 23 2 11" xfId="14294"/>
    <cellStyle name="Normal 23 2 12" xfId="14295"/>
    <cellStyle name="Normal 23 2 13" xfId="14296"/>
    <cellStyle name="Normal 23 2 14" xfId="14297"/>
    <cellStyle name="Normal 23 2 15" xfId="14298"/>
    <cellStyle name="Normal 23 2 16" xfId="14299"/>
    <cellStyle name="Normal 23 2 17" xfId="14300"/>
    <cellStyle name="Normal 23 2 18" xfId="14301"/>
    <cellStyle name="Normal 23 2 19" xfId="14302"/>
    <cellStyle name="Normal 23 2 2" xfId="14303"/>
    <cellStyle name="Normal 23 2 2 2" xfId="14304"/>
    <cellStyle name="Normal 23 2 20" xfId="14305"/>
    <cellStyle name="Normal 23 2 21" xfId="14306"/>
    <cellStyle name="Normal 23 2 22" xfId="14307"/>
    <cellStyle name="Normal 23 2 3" xfId="14308"/>
    <cellStyle name="Normal 23 2 3 2" xfId="14309"/>
    <cellStyle name="Normal 23 2 4" xfId="14310"/>
    <cellStyle name="Normal 23 2 4 2" xfId="14311"/>
    <cellStyle name="Normal 23 2 5" xfId="14312"/>
    <cellStyle name="Normal 23 2 6" xfId="14313"/>
    <cellStyle name="Normal 23 2 7" xfId="14314"/>
    <cellStyle name="Normal 23 2 8" xfId="14315"/>
    <cellStyle name="Normal 23 2 9" xfId="14316"/>
    <cellStyle name="Normal 23 2_Budget" xfId="14317"/>
    <cellStyle name="Normal 23 20" xfId="14318"/>
    <cellStyle name="Normal 23 21" xfId="14319"/>
    <cellStyle name="Normal 23 22" xfId="14320"/>
    <cellStyle name="Normal 23 23" xfId="14321"/>
    <cellStyle name="Normal 23 24" xfId="14322"/>
    <cellStyle name="Normal 23 25" xfId="14323"/>
    <cellStyle name="Normal 23 26" xfId="14324"/>
    <cellStyle name="Normal 23 27" xfId="14325"/>
    <cellStyle name="Normal 23 28" xfId="14326"/>
    <cellStyle name="Normal 23 29" xfId="14327"/>
    <cellStyle name="Normal 23 3" xfId="14328"/>
    <cellStyle name="Normal 23 3 2" xfId="14329"/>
    <cellStyle name="Normal 23 30" xfId="14330"/>
    <cellStyle name="Normal 23 31" xfId="14331"/>
    <cellStyle name="Normal 23 32" xfId="14332"/>
    <cellStyle name="Normal 23 33" xfId="14333"/>
    <cellStyle name="Normal 23 34" xfId="14334"/>
    <cellStyle name="Normal 23 35" xfId="14335"/>
    <cellStyle name="Normal 23 36" xfId="14336"/>
    <cellStyle name="Normal 23 37" xfId="14337"/>
    <cellStyle name="Normal 23 38" xfId="14338"/>
    <cellStyle name="Normal 23 4" xfId="14339"/>
    <cellStyle name="Normal 23 4 2" xfId="14340"/>
    <cellStyle name="Normal 23 5" xfId="14341"/>
    <cellStyle name="Normal 23 5 2" xfId="14342"/>
    <cellStyle name="Normal 23 6" xfId="14343"/>
    <cellStyle name="Normal 23 6 2" xfId="14344"/>
    <cellStyle name="Normal 23 7" xfId="14345"/>
    <cellStyle name="Normal 23 8" xfId="14346"/>
    <cellStyle name="Normal 23 9" xfId="14347"/>
    <cellStyle name="Normal 23_Budget" xfId="14348"/>
    <cellStyle name="Normal 230" xfId="14349"/>
    <cellStyle name="Normal 231" xfId="14350"/>
    <cellStyle name="Normal 232" xfId="14351"/>
    <cellStyle name="Normal 233" xfId="14352"/>
    <cellStyle name="Normal 234" xfId="14353"/>
    <cellStyle name="Normal 235" xfId="14354"/>
    <cellStyle name="Normal 236" xfId="14355"/>
    <cellStyle name="Normal 237" xfId="14356"/>
    <cellStyle name="Normal 238" xfId="14357"/>
    <cellStyle name="Normal 239" xfId="14358"/>
    <cellStyle name="Normal 24" xfId="14359"/>
    <cellStyle name="Normal 24 10" xfId="14360"/>
    <cellStyle name="Normal 24 11" xfId="14361"/>
    <cellStyle name="Normal 24 12" xfId="14362"/>
    <cellStyle name="Normal 24 13" xfId="14363"/>
    <cellStyle name="Normal 24 14" xfId="14364"/>
    <cellStyle name="Normal 24 15" xfId="14365"/>
    <cellStyle name="Normal 24 16" xfId="14366"/>
    <cellStyle name="Normal 24 17" xfId="14367"/>
    <cellStyle name="Normal 24 18" xfId="14368"/>
    <cellStyle name="Normal 24 19" xfId="14369"/>
    <cellStyle name="Normal 24 2" xfId="14370"/>
    <cellStyle name="Normal 24 2 2" xfId="14371"/>
    <cellStyle name="Normal 24 2 2 2" xfId="14372"/>
    <cellStyle name="Normal 24 2 3" xfId="14373"/>
    <cellStyle name="Normal 24 2 4" xfId="14374"/>
    <cellStyle name="Normal 24 2 5" xfId="14375"/>
    <cellStyle name="Normal 24 20" xfId="14376"/>
    <cellStyle name="Normal 24 21" xfId="14377"/>
    <cellStyle name="Normal 24 22" xfId="14378"/>
    <cellStyle name="Normal 24 23" xfId="14379"/>
    <cellStyle name="Normal 24 24" xfId="14380"/>
    <cellStyle name="Normal 24 3" xfId="14381"/>
    <cellStyle name="Normal 24 3 2" xfId="14382"/>
    <cellStyle name="Normal 24 3 2 2" xfId="14383"/>
    <cellStyle name="Normal 24 3 3" xfId="14384"/>
    <cellStyle name="Normal 24 3 4" xfId="14385"/>
    <cellStyle name="Normal 24 4" xfId="14386"/>
    <cellStyle name="Normal 24 4 2" xfId="14387"/>
    <cellStyle name="Normal 24 4 2 2" xfId="14388"/>
    <cellStyle name="Normal 24 4 3" xfId="14389"/>
    <cellStyle name="Normal 24 4 4" xfId="14390"/>
    <cellStyle name="Normal 24 5" xfId="14391"/>
    <cellStyle name="Normal 24 5 2" xfId="14392"/>
    <cellStyle name="Normal 24 5 2 2" xfId="14393"/>
    <cellStyle name="Normal 24 5 3" xfId="14394"/>
    <cellStyle name="Normal 24 5 4" xfId="14395"/>
    <cellStyle name="Normal 24 6" xfId="14396"/>
    <cellStyle name="Normal 24 6 2" xfId="14397"/>
    <cellStyle name="Normal 24 6 3" xfId="14398"/>
    <cellStyle name="Normal 24 7" xfId="14399"/>
    <cellStyle name="Normal 24 7 2" xfId="14400"/>
    <cellStyle name="Normal 24 8" xfId="14401"/>
    <cellStyle name="Normal 24 9" xfId="14402"/>
    <cellStyle name="Normal 24_Budget" xfId="14403"/>
    <cellStyle name="Normal 240" xfId="14404"/>
    <cellStyle name="Normal 241" xfId="14405"/>
    <cellStyle name="Normal 242" xfId="14406"/>
    <cellStyle name="Normal 243" xfId="14407"/>
    <cellStyle name="Normal 244" xfId="14408"/>
    <cellStyle name="Normal 245" xfId="14409"/>
    <cellStyle name="Normal 246" xfId="14410"/>
    <cellStyle name="Normal 247" xfId="14411"/>
    <cellStyle name="Normal 248" xfId="14412"/>
    <cellStyle name="Normal 249" xfId="14413"/>
    <cellStyle name="Normal 25" xfId="14414"/>
    <cellStyle name="Normal 25 10" xfId="14415"/>
    <cellStyle name="Normal 25 11" xfId="14416"/>
    <cellStyle name="Normal 25 12" xfId="14417"/>
    <cellStyle name="Normal 25 13" xfId="14418"/>
    <cellStyle name="Normal 25 14" xfId="14419"/>
    <cellStyle name="Normal 25 15" xfId="14420"/>
    <cellStyle name="Normal 25 16" xfId="14421"/>
    <cellStyle name="Normal 25 17" xfId="14422"/>
    <cellStyle name="Normal 25 18" xfId="14423"/>
    <cellStyle name="Normal 25 19" xfId="14424"/>
    <cellStyle name="Normal 25 2" xfId="14425"/>
    <cellStyle name="Normal 25 2 2" xfId="14426"/>
    <cellStyle name="Normal 25 20" xfId="14427"/>
    <cellStyle name="Normal 25 21" xfId="14428"/>
    <cellStyle name="Normal 25 22" xfId="14429"/>
    <cellStyle name="Normal 25 23" xfId="14430"/>
    <cellStyle name="Normal 25 3" xfId="14431"/>
    <cellStyle name="Normal 25 3 2" xfId="14432"/>
    <cellStyle name="Normal 25 4" xfId="14433"/>
    <cellStyle name="Normal 25 5" xfId="14434"/>
    <cellStyle name="Normal 25 6" xfId="14435"/>
    <cellStyle name="Normal 25 7" xfId="14436"/>
    <cellStyle name="Normal 25 8" xfId="14437"/>
    <cellStyle name="Normal 25 9" xfId="14438"/>
    <cellStyle name="Normal 25_Budget" xfId="14439"/>
    <cellStyle name="Normal 250" xfId="14440"/>
    <cellStyle name="Normal 251" xfId="14441"/>
    <cellStyle name="Normal 252" xfId="14442"/>
    <cellStyle name="Normal 253" xfId="14443"/>
    <cellStyle name="Normal 254" xfId="14444"/>
    <cellStyle name="Normal 255" xfId="14445"/>
    <cellStyle name="Normal 256" xfId="14446"/>
    <cellStyle name="Normal 257" xfId="14447"/>
    <cellStyle name="Normal 258" xfId="14448"/>
    <cellStyle name="Normal 259" xfId="14449"/>
    <cellStyle name="Normal 26" xfId="14450"/>
    <cellStyle name="Normal 26 10" xfId="14451"/>
    <cellStyle name="Normal 26 11" xfId="14452"/>
    <cellStyle name="Normal 26 12" xfId="14453"/>
    <cellStyle name="Normal 26 13" xfId="14454"/>
    <cellStyle name="Normal 26 14" xfId="14455"/>
    <cellStyle name="Normal 26 15" xfId="14456"/>
    <cellStyle name="Normal 26 16" xfId="14457"/>
    <cellStyle name="Normal 26 17" xfId="14458"/>
    <cellStyle name="Normal 26 18" xfId="14459"/>
    <cellStyle name="Normal 26 19" xfId="14460"/>
    <cellStyle name="Normal 26 2" xfId="14461"/>
    <cellStyle name="Normal 26 2 10" xfId="14462"/>
    <cellStyle name="Normal 26 2 11" xfId="14463"/>
    <cellStyle name="Normal 26 2 12" xfId="14464"/>
    <cellStyle name="Normal 26 2 13" xfId="14465"/>
    <cellStyle name="Normal 26 2 14" xfId="14466"/>
    <cellStyle name="Normal 26 2 15" xfId="14467"/>
    <cellStyle name="Normal 26 2 16" xfId="14468"/>
    <cellStyle name="Normal 26 2 17" xfId="14469"/>
    <cellStyle name="Normal 26 2 18" xfId="14470"/>
    <cellStyle name="Normal 26 2 19" xfId="14471"/>
    <cellStyle name="Normal 26 2 2" xfId="14472"/>
    <cellStyle name="Normal 26 2 20" xfId="14473"/>
    <cellStyle name="Normal 26 2 21" xfId="14474"/>
    <cellStyle name="Normal 26 2 22" xfId="14475"/>
    <cellStyle name="Normal 26 2 3" xfId="14476"/>
    <cellStyle name="Normal 26 2 4" xfId="14477"/>
    <cellStyle name="Normal 26 2 5" xfId="14478"/>
    <cellStyle name="Normal 26 2 6" xfId="14479"/>
    <cellStyle name="Normal 26 2 7" xfId="14480"/>
    <cellStyle name="Normal 26 2 8" xfId="14481"/>
    <cellStyle name="Normal 26 2 9" xfId="14482"/>
    <cellStyle name="Normal 26 20" xfId="14483"/>
    <cellStyle name="Normal 26 21" xfId="14484"/>
    <cellStyle name="Normal 26 22" xfId="14485"/>
    <cellStyle name="Normal 26 23" xfId="14486"/>
    <cellStyle name="Normal 26 24" xfId="14487"/>
    <cellStyle name="Normal 26 25" xfId="14488"/>
    <cellStyle name="Normal 26 26" xfId="14489"/>
    <cellStyle name="Normal 26 3" xfId="14490"/>
    <cellStyle name="Normal 26 3 10" xfId="14491"/>
    <cellStyle name="Normal 26 3 11" xfId="14492"/>
    <cellStyle name="Normal 26 3 12" xfId="14493"/>
    <cellStyle name="Normal 26 3 13" xfId="14494"/>
    <cellStyle name="Normal 26 3 14" xfId="14495"/>
    <cellStyle name="Normal 26 3 15" xfId="14496"/>
    <cellStyle name="Normal 26 3 16" xfId="14497"/>
    <cellStyle name="Normal 26 3 17" xfId="14498"/>
    <cellStyle name="Normal 26 3 18" xfId="14499"/>
    <cellStyle name="Normal 26 3 19" xfId="14500"/>
    <cellStyle name="Normal 26 3 2" xfId="14501"/>
    <cellStyle name="Normal 26 3 2 10" xfId="14502"/>
    <cellStyle name="Normal 26 3 2 11" xfId="14503"/>
    <cellStyle name="Normal 26 3 2 12" xfId="14504"/>
    <cellStyle name="Normal 26 3 2 13" xfId="14505"/>
    <cellStyle name="Normal 26 3 2 14" xfId="14506"/>
    <cellStyle name="Normal 26 3 2 15" xfId="14507"/>
    <cellStyle name="Normal 26 3 2 16" xfId="14508"/>
    <cellStyle name="Normal 26 3 2 17" xfId="14509"/>
    <cellStyle name="Normal 26 3 2 18" xfId="14510"/>
    <cellStyle name="Normal 26 3 2 19" xfId="14511"/>
    <cellStyle name="Normal 26 3 2 2" xfId="14512"/>
    <cellStyle name="Normal 26 3 2 20" xfId="14513"/>
    <cellStyle name="Normal 26 3 2 21" xfId="14514"/>
    <cellStyle name="Normal 26 3 2 3" xfId="14515"/>
    <cellStyle name="Normal 26 3 2 4" xfId="14516"/>
    <cellStyle name="Normal 26 3 2 5" xfId="14517"/>
    <cellStyle name="Normal 26 3 2 6" xfId="14518"/>
    <cellStyle name="Normal 26 3 2 7" xfId="14519"/>
    <cellStyle name="Normal 26 3 2 8" xfId="14520"/>
    <cellStyle name="Normal 26 3 2 9" xfId="14521"/>
    <cellStyle name="Normal 26 3 20" xfId="14522"/>
    <cellStyle name="Normal 26 3 21" xfId="14523"/>
    <cellStyle name="Normal 26 3 22" xfId="14524"/>
    <cellStyle name="Normal 26 3 3" xfId="14525"/>
    <cellStyle name="Normal 26 3 4" xfId="14526"/>
    <cellStyle name="Normal 26 3 5" xfId="14527"/>
    <cellStyle name="Normal 26 3 6" xfId="14528"/>
    <cellStyle name="Normal 26 3 7" xfId="14529"/>
    <cellStyle name="Normal 26 3 8" xfId="14530"/>
    <cellStyle name="Normal 26 3 9" xfId="14531"/>
    <cellStyle name="Normal 26 4" xfId="14532"/>
    <cellStyle name="Normal 26 4 10" xfId="14533"/>
    <cellStyle name="Normal 26 4 11" xfId="14534"/>
    <cellStyle name="Normal 26 4 12" xfId="14535"/>
    <cellStyle name="Normal 26 4 13" xfId="14536"/>
    <cellStyle name="Normal 26 4 14" xfId="14537"/>
    <cellStyle name="Normal 26 4 15" xfId="14538"/>
    <cellStyle name="Normal 26 4 16" xfId="14539"/>
    <cellStyle name="Normal 26 4 17" xfId="14540"/>
    <cellStyle name="Normal 26 4 18" xfId="14541"/>
    <cellStyle name="Normal 26 4 19" xfId="14542"/>
    <cellStyle name="Normal 26 4 2" xfId="14543"/>
    <cellStyle name="Normal 26 4 20" xfId="14544"/>
    <cellStyle name="Normal 26 4 21" xfId="14545"/>
    <cellStyle name="Normal 26 4 3" xfId="14546"/>
    <cellStyle name="Normal 26 4 4" xfId="14547"/>
    <cellStyle name="Normal 26 4 5" xfId="14548"/>
    <cellStyle name="Normal 26 4 6" xfId="14549"/>
    <cellStyle name="Normal 26 4 7" xfId="14550"/>
    <cellStyle name="Normal 26 4 8" xfId="14551"/>
    <cellStyle name="Normal 26 4 9" xfId="14552"/>
    <cellStyle name="Normal 26 4_Budget" xfId="14553"/>
    <cellStyle name="Normal 26 5" xfId="14554"/>
    <cellStyle name="Normal 26 6" xfId="14555"/>
    <cellStyle name="Normal 26 7" xfId="14556"/>
    <cellStyle name="Normal 26 8" xfId="14557"/>
    <cellStyle name="Normal 26 9" xfId="14558"/>
    <cellStyle name="Normal 26_Budget" xfId="14559"/>
    <cellStyle name="Normal 260" xfId="14560"/>
    <cellStyle name="Normal 261" xfId="14561"/>
    <cellStyle name="Normal 262" xfId="3"/>
    <cellStyle name="Normal 262 2" xfId="14562"/>
    <cellStyle name="Normal 262 2 2" xfId="14563"/>
    <cellStyle name="Normal 262 3" xfId="14564"/>
    <cellStyle name="Normal 263" xfId="14565"/>
    <cellStyle name="Normal 264" xfId="14566"/>
    <cellStyle name="Normal 265" xfId="14567"/>
    <cellStyle name="Normal 266" xfId="14568"/>
    <cellStyle name="Normal 267" xfId="14569"/>
    <cellStyle name="Normal 268" xfId="14570"/>
    <cellStyle name="Normal 269" xfId="14571"/>
    <cellStyle name="Normal 27" xfId="14572"/>
    <cellStyle name="Normal 27 10" xfId="14573"/>
    <cellStyle name="Normal 27 11" xfId="14574"/>
    <cellStyle name="Normal 27 12" xfId="14575"/>
    <cellStyle name="Normal 27 13" xfId="14576"/>
    <cellStyle name="Normal 27 14" xfId="14577"/>
    <cellStyle name="Normal 27 15" xfId="14578"/>
    <cellStyle name="Normal 27 16" xfId="14579"/>
    <cellStyle name="Normal 27 17" xfId="14580"/>
    <cellStyle name="Normal 27 18" xfId="14581"/>
    <cellStyle name="Normal 27 19" xfId="14582"/>
    <cellStyle name="Normal 27 2" xfId="14583"/>
    <cellStyle name="Normal 27 2 10" xfId="14584"/>
    <cellStyle name="Normal 27 2 11" xfId="14585"/>
    <cellStyle name="Normal 27 2 12" xfId="14586"/>
    <cellStyle name="Normal 27 2 13" xfId="14587"/>
    <cellStyle name="Normal 27 2 14" xfId="14588"/>
    <cellStyle name="Normal 27 2 15" xfId="14589"/>
    <cellStyle name="Normal 27 2 16" xfId="14590"/>
    <cellStyle name="Normal 27 2 17" xfId="14591"/>
    <cellStyle name="Normal 27 2 18" xfId="14592"/>
    <cellStyle name="Normal 27 2 19" xfId="14593"/>
    <cellStyle name="Normal 27 2 2" xfId="14594"/>
    <cellStyle name="Normal 27 2 20" xfId="14595"/>
    <cellStyle name="Normal 27 2 21" xfId="14596"/>
    <cellStyle name="Normal 27 2 3" xfId="14597"/>
    <cellStyle name="Normal 27 2 4" xfId="14598"/>
    <cellStyle name="Normal 27 2 5" xfId="14599"/>
    <cellStyle name="Normal 27 2 6" xfId="14600"/>
    <cellStyle name="Normal 27 2 7" xfId="14601"/>
    <cellStyle name="Normal 27 2 8" xfId="14602"/>
    <cellStyle name="Normal 27 2 9" xfId="14603"/>
    <cellStyle name="Normal 27 20" xfId="14604"/>
    <cellStyle name="Normal 27 21" xfId="14605"/>
    <cellStyle name="Normal 27 22" xfId="14606"/>
    <cellStyle name="Normal 27 23" xfId="14607"/>
    <cellStyle name="Normal 27 24" xfId="14608"/>
    <cellStyle name="Normal 27 25" xfId="14609"/>
    <cellStyle name="Normal 27 26" xfId="14610"/>
    <cellStyle name="Normal 27 3" xfId="14611"/>
    <cellStyle name="Normal 27 3 10" xfId="14612"/>
    <cellStyle name="Normal 27 3 11" xfId="14613"/>
    <cellStyle name="Normal 27 3 12" xfId="14614"/>
    <cellStyle name="Normal 27 3 13" xfId="14615"/>
    <cellStyle name="Normal 27 3 14" xfId="14616"/>
    <cellStyle name="Normal 27 3 15" xfId="14617"/>
    <cellStyle name="Normal 27 3 16" xfId="14618"/>
    <cellStyle name="Normal 27 3 17" xfId="14619"/>
    <cellStyle name="Normal 27 3 18" xfId="14620"/>
    <cellStyle name="Normal 27 3 19" xfId="14621"/>
    <cellStyle name="Normal 27 3 2" xfId="14622"/>
    <cellStyle name="Normal 27 3 2 10" xfId="14623"/>
    <cellStyle name="Normal 27 3 2 11" xfId="14624"/>
    <cellStyle name="Normal 27 3 2 12" xfId="14625"/>
    <cellStyle name="Normal 27 3 2 13" xfId="14626"/>
    <cellStyle name="Normal 27 3 2 14" xfId="14627"/>
    <cellStyle name="Normal 27 3 2 15" xfId="14628"/>
    <cellStyle name="Normal 27 3 2 16" xfId="14629"/>
    <cellStyle name="Normal 27 3 2 17" xfId="14630"/>
    <cellStyle name="Normal 27 3 2 18" xfId="14631"/>
    <cellStyle name="Normal 27 3 2 19" xfId="14632"/>
    <cellStyle name="Normal 27 3 2 2" xfId="14633"/>
    <cellStyle name="Normal 27 3 2 20" xfId="14634"/>
    <cellStyle name="Normal 27 3 2 21" xfId="14635"/>
    <cellStyle name="Normal 27 3 2 3" xfId="14636"/>
    <cellStyle name="Normal 27 3 2 4" xfId="14637"/>
    <cellStyle name="Normal 27 3 2 5" xfId="14638"/>
    <cellStyle name="Normal 27 3 2 6" xfId="14639"/>
    <cellStyle name="Normal 27 3 2 7" xfId="14640"/>
    <cellStyle name="Normal 27 3 2 8" xfId="14641"/>
    <cellStyle name="Normal 27 3 2 9" xfId="14642"/>
    <cellStyle name="Normal 27 3 20" xfId="14643"/>
    <cellStyle name="Normal 27 3 21" xfId="14644"/>
    <cellStyle name="Normal 27 3 22" xfId="14645"/>
    <cellStyle name="Normal 27 3 3" xfId="14646"/>
    <cellStyle name="Normal 27 3 4" xfId="14647"/>
    <cellStyle name="Normal 27 3 5" xfId="14648"/>
    <cellStyle name="Normal 27 3 6" xfId="14649"/>
    <cellStyle name="Normal 27 3 7" xfId="14650"/>
    <cellStyle name="Normal 27 3 8" xfId="14651"/>
    <cellStyle name="Normal 27 3 9" xfId="14652"/>
    <cellStyle name="Normal 27 4" xfId="14653"/>
    <cellStyle name="Normal 27 4 10" xfId="14654"/>
    <cellStyle name="Normal 27 4 11" xfId="14655"/>
    <cellStyle name="Normal 27 4 12" xfId="14656"/>
    <cellStyle name="Normal 27 4 13" xfId="14657"/>
    <cellStyle name="Normal 27 4 14" xfId="14658"/>
    <cellStyle name="Normal 27 4 15" xfId="14659"/>
    <cellStyle name="Normal 27 4 16" xfId="14660"/>
    <cellStyle name="Normal 27 4 17" xfId="14661"/>
    <cellStyle name="Normal 27 4 18" xfId="14662"/>
    <cellStyle name="Normal 27 4 19" xfId="14663"/>
    <cellStyle name="Normal 27 4 2" xfId="14664"/>
    <cellStyle name="Normal 27 4 20" xfId="14665"/>
    <cellStyle name="Normal 27 4 21" xfId="14666"/>
    <cellStyle name="Normal 27 4 3" xfId="14667"/>
    <cellStyle name="Normal 27 4 4" xfId="14668"/>
    <cellStyle name="Normal 27 4 5" xfId="14669"/>
    <cellStyle name="Normal 27 4 6" xfId="14670"/>
    <cellStyle name="Normal 27 4 7" xfId="14671"/>
    <cellStyle name="Normal 27 4 8" xfId="14672"/>
    <cellStyle name="Normal 27 4 9" xfId="14673"/>
    <cellStyle name="Normal 27 4_Budget" xfId="14674"/>
    <cellStyle name="Normal 27 5" xfId="14675"/>
    <cellStyle name="Normal 27 6" xfId="14676"/>
    <cellStyle name="Normal 27 7" xfId="14677"/>
    <cellStyle name="Normal 27 8" xfId="14678"/>
    <cellStyle name="Normal 27 9" xfId="14679"/>
    <cellStyle name="Normal 27_Budget" xfId="14680"/>
    <cellStyle name="Normal 270" xfId="14681"/>
    <cellStyle name="Normal 271" xfId="14682"/>
    <cellStyle name="Normal 272" xfId="14683"/>
    <cellStyle name="Normal 273" xfId="14684"/>
    <cellStyle name="Normal 274" xfId="14685"/>
    <cellStyle name="Normal 275" xfId="14686"/>
    <cellStyle name="Normal 276" xfId="14687"/>
    <cellStyle name="Normal 277" xfId="14688"/>
    <cellStyle name="Normal 278" xfId="14689"/>
    <cellStyle name="Normal 279" xfId="14690"/>
    <cellStyle name="Normal 28" xfId="14691"/>
    <cellStyle name="Normal 28 10" xfId="14692"/>
    <cellStyle name="Normal 28 11" xfId="14693"/>
    <cellStyle name="Normal 28 12" xfId="14694"/>
    <cellStyle name="Normal 28 13" xfId="14695"/>
    <cellStyle name="Normal 28 14" xfId="14696"/>
    <cellStyle name="Normal 28 15" xfId="14697"/>
    <cellStyle name="Normal 28 16" xfId="14698"/>
    <cellStyle name="Normal 28 17" xfId="14699"/>
    <cellStyle name="Normal 28 18" xfId="14700"/>
    <cellStyle name="Normal 28 19" xfId="14701"/>
    <cellStyle name="Normal 28 2" xfId="14702"/>
    <cellStyle name="Normal 28 2 10" xfId="14703"/>
    <cellStyle name="Normal 28 2 11" xfId="14704"/>
    <cellStyle name="Normal 28 2 12" xfId="14705"/>
    <cellStyle name="Normal 28 2 13" xfId="14706"/>
    <cellStyle name="Normal 28 2 14" xfId="14707"/>
    <cellStyle name="Normal 28 2 15" xfId="14708"/>
    <cellStyle name="Normal 28 2 16" xfId="14709"/>
    <cellStyle name="Normal 28 2 17" xfId="14710"/>
    <cellStyle name="Normal 28 2 18" xfId="14711"/>
    <cellStyle name="Normal 28 2 19" xfId="14712"/>
    <cellStyle name="Normal 28 2 2" xfId="14713"/>
    <cellStyle name="Normal 28 2 20" xfId="14714"/>
    <cellStyle name="Normal 28 2 21" xfId="14715"/>
    <cellStyle name="Normal 28 2 3" xfId="14716"/>
    <cellStyle name="Normal 28 2 4" xfId="14717"/>
    <cellStyle name="Normal 28 2 5" xfId="14718"/>
    <cellStyle name="Normal 28 2 6" xfId="14719"/>
    <cellStyle name="Normal 28 2 7" xfId="14720"/>
    <cellStyle name="Normal 28 2 8" xfId="14721"/>
    <cellStyle name="Normal 28 2 9" xfId="14722"/>
    <cellStyle name="Normal 28 20" xfId="14723"/>
    <cellStyle name="Normal 28 21" xfId="14724"/>
    <cellStyle name="Normal 28 22" xfId="14725"/>
    <cellStyle name="Normal 28 23" xfId="14726"/>
    <cellStyle name="Normal 28 24" xfId="14727"/>
    <cellStyle name="Normal 28 25" xfId="14728"/>
    <cellStyle name="Normal 28 26" xfId="14729"/>
    <cellStyle name="Normal 28 3" xfId="14730"/>
    <cellStyle name="Normal 28 3 10" xfId="14731"/>
    <cellStyle name="Normal 28 3 11" xfId="14732"/>
    <cellStyle name="Normal 28 3 12" xfId="14733"/>
    <cellStyle name="Normal 28 3 13" xfId="14734"/>
    <cellStyle name="Normal 28 3 14" xfId="14735"/>
    <cellStyle name="Normal 28 3 15" xfId="14736"/>
    <cellStyle name="Normal 28 3 16" xfId="14737"/>
    <cellStyle name="Normal 28 3 17" xfId="14738"/>
    <cellStyle name="Normal 28 3 18" xfId="14739"/>
    <cellStyle name="Normal 28 3 19" xfId="14740"/>
    <cellStyle name="Normal 28 3 2" xfId="14741"/>
    <cellStyle name="Normal 28 3 2 10" xfId="14742"/>
    <cellStyle name="Normal 28 3 2 11" xfId="14743"/>
    <cellStyle name="Normal 28 3 2 12" xfId="14744"/>
    <cellStyle name="Normal 28 3 2 13" xfId="14745"/>
    <cellStyle name="Normal 28 3 2 14" xfId="14746"/>
    <cellStyle name="Normal 28 3 2 15" xfId="14747"/>
    <cellStyle name="Normal 28 3 2 16" xfId="14748"/>
    <cellStyle name="Normal 28 3 2 17" xfId="14749"/>
    <cellStyle name="Normal 28 3 2 18" xfId="14750"/>
    <cellStyle name="Normal 28 3 2 19" xfId="14751"/>
    <cellStyle name="Normal 28 3 2 2" xfId="14752"/>
    <cellStyle name="Normal 28 3 2 20" xfId="14753"/>
    <cellStyle name="Normal 28 3 2 21" xfId="14754"/>
    <cellStyle name="Normal 28 3 2 3" xfId="14755"/>
    <cellStyle name="Normal 28 3 2 4" xfId="14756"/>
    <cellStyle name="Normal 28 3 2 5" xfId="14757"/>
    <cellStyle name="Normal 28 3 2 6" xfId="14758"/>
    <cellStyle name="Normal 28 3 2 7" xfId="14759"/>
    <cellStyle name="Normal 28 3 2 8" xfId="14760"/>
    <cellStyle name="Normal 28 3 2 9" xfId="14761"/>
    <cellStyle name="Normal 28 3 20" xfId="14762"/>
    <cellStyle name="Normal 28 3 21" xfId="14763"/>
    <cellStyle name="Normal 28 3 22" xfId="14764"/>
    <cellStyle name="Normal 28 3 3" xfId="14765"/>
    <cellStyle name="Normal 28 3 4" xfId="14766"/>
    <cellStyle name="Normal 28 3 5" xfId="14767"/>
    <cellStyle name="Normal 28 3 6" xfId="14768"/>
    <cellStyle name="Normal 28 3 7" xfId="14769"/>
    <cellStyle name="Normal 28 3 8" xfId="14770"/>
    <cellStyle name="Normal 28 3 9" xfId="14771"/>
    <cellStyle name="Normal 28 4" xfId="14772"/>
    <cellStyle name="Normal 28 4 10" xfId="14773"/>
    <cellStyle name="Normal 28 4 11" xfId="14774"/>
    <cellStyle name="Normal 28 4 12" xfId="14775"/>
    <cellStyle name="Normal 28 4 13" xfId="14776"/>
    <cellStyle name="Normal 28 4 14" xfId="14777"/>
    <cellStyle name="Normal 28 4 15" xfId="14778"/>
    <cellStyle name="Normal 28 4 16" xfId="14779"/>
    <cellStyle name="Normal 28 4 17" xfId="14780"/>
    <cellStyle name="Normal 28 4 18" xfId="14781"/>
    <cellStyle name="Normal 28 4 19" xfId="14782"/>
    <cellStyle name="Normal 28 4 2" xfId="14783"/>
    <cellStyle name="Normal 28 4 20" xfId="14784"/>
    <cellStyle name="Normal 28 4 21" xfId="14785"/>
    <cellStyle name="Normal 28 4 3" xfId="14786"/>
    <cellStyle name="Normal 28 4 4" xfId="14787"/>
    <cellStyle name="Normal 28 4 5" xfId="14788"/>
    <cellStyle name="Normal 28 4 6" xfId="14789"/>
    <cellStyle name="Normal 28 4 7" xfId="14790"/>
    <cellStyle name="Normal 28 4 8" xfId="14791"/>
    <cellStyle name="Normal 28 4 9" xfId="14792"/>
    <cellStyle name="Normal 28 4_Budget" xfId="14793"/>
    <cellStyle name="Normal 28 5" xfId="14794"/>
    <cellStyle name="Normal 28 6" xfId="14795"/>
    <cellStyle name="Normal 28 7" xfId="14796"/>
    <cellStyle name="Normal 28 8" xfId="14797"/>
    <cellStyle name="Normal 28 9" xfId="14798"/>
    <cellStyle name="Normal 28_Budget" xfId="14799"/>
    <cellStyle name="Normal 280" xfId="14800"/>
    <cellStyle name="Normal 281" xfId="14801"/>
    <cellStyle name="Normal 282" xfId="14802"/>
    <cellStyle name="Normal 283" xfId="14803"/>
    <cellStyle name="Normal 283 2" xfId="14804"/>
    <cellStyle name="Normal 284" xfId="14805"/>
    <cellStyle name="Normal 284 2" xfId="14806"/>
    <cellStyle name="Normal 285" xfId="14807"/>
    <cellStyle name="Normal 286" xfId="14808"/>
    <cellStyle name="Normal 287" xfId="14809"/>
    <cellStyle name="Normal 288" xfId="14810"/>
    <cellStyle name="Normal 289" xfId="14811"/>
    <cellStyle name="Normal 29" xfId="14812"/>
    <cellStyle name="Normal 29 10" xfId="14813"/>
    <cellStyle name="Normal 29 11" xfId="14814"/>
    <cellStyle name="Normal 29 12" xfId="14815"/>
    <cellStyle name="Normal 29 13" xfId="14816"/>
    <cellStyle name="Normal 29 14" xfId="14817"/>
    <cellStyle name="Normal 29 15" xfId="14818"/>
    <cellStyle name="Normal 29 16" xfId="14819"/>
    <cellStyle name="Normal 29 17" xfId="14820"/>
    <cellStyle name="Normal 29 18" xfId="14821"/>
    <cellStyle name="Normal 29 19" xfId="14822"/>
    <cellStyle name="Normal 29 2" xfId="14823"/>
    <cellStyle name="Normal 29 2 10" xfId="14824"/>
    <cellStyle name="Normal 29 2 11" xfId="14825"/>
    <cellStyle name="Normal 29 2 12" xfId="14826"/>
    <cellStyle name="Normal 29 2 13" xfId="14827"/>
    <cellStyle name="Normal 29 2 14" xfId="14828"/>
    <cellStyle name="Normal 29 2 15" xfId="14829"/>
    <cellStyle name="Normal 29 2 16" xfId="14830"/>
    <cellStyle name="Normal 29 2 17" xfId="14831"/>
    <cellStyle name="Normal 29 2 18" xfId="14832"/>
    <cellStyle name="Normal 29 2 19" xfId="14833"/>
    <cellStyle name="Normal 29 2 2" xfId="14834"/>
    <cellStyle name="Normal 29 2 20" xfId="14835"/>
    <cellStyle name="Normal 29 2 21" xfId="14836"/>
    <cellStyle name="Normal 29 2 3" xfId="14837"/>
    <cellStyle name="Normal 29 2 4" xfId="14838"/>
    <cellStyle name="Normal 29 2 5" xfId="14839"/>
    <cellStyle name="Normal 29 2 6" xfId="14840"/>
    <cellStyle name="Normal 29 2 7" xfId="14841"/>
    <cellStyle name="Normal 29 2 8" xfId="14842"/>
    <cellStyle name="Normal 29 2 9" xfId="14843"/>
    <cellStyle name="Normal 29 2_Budget" xfId="14844"/>
    <cellStyle name="Normal 29 20" xfId="14845"/>
    <cellStyle name="Normal 29 21" xfId="14846"/>
    <cellStyle name="Normal 29 22" xfId="14847"/>
    <cellStyle name="Normal 29 23" xfId="14848"/>
    <cellStyle name="Normal 29 24" xfId="14849"/>
    <cellStyle name="Normal 29 25" xfId="14850"/>
    <cellStyle name="Normal 29 26" xfId="14851"/>
    <cellStyle name="Normal 29 27" xfId="14852"/>
    <cellStyle name="Normal 29 28" xfId="14853"/>
    <cellStyle name="Normal 29 29" xfId="14854"/>
    <cellStyle name="Normal 29 3" xfId="14855"/>
    <cellStyle name="Normal 29 30" xfId="14856"/>
    <cellStyle name="Normal 29 31" xfId="14857"/>
    <cellStyle name="Normal 29 32" xfId="14858"/>
    <cellStyle name="Normal 29 33" xfId="14859"/>
    <cellStyle name="Normal 29 34" xfId="14860"/>
    <cellStyle name="Normal 29 35" xfId="14861"/>
    <cellStyle name="Normal 29 36" xfId="14862"/>
    <cellStyle name="Normal 29 37" xfId="14863"/>
    <cellStyle name="Normal 29 38" xfId="14864"/>
    <cellStyle name="Normal 29 4" xfId="14865"/>
    <cellStyle name="Normal 29 5" xfId="14866"/>
    <cellStyle name="Normal 29 6" xfId="14867"/>
    <cellStyle name="Normal 29 7" xfId="14868"/>
    <cellStyle name="Normal 29 8" xfId="14869"/>
    <cellStyle name="Normal 29 9" xfId="14870"/>
    <cellStyle name="Normal 29_Budget" xfId="14871"/>
    <cellStyle name="Normal 290" xfId="14872"/>
    <cellStyle name="Normal 291" xfId="14873"/>
    <cellStyle name="Normal 292" xfId="14874"/>
    <cellStyle name="Normal 293" xfId="14875"/>
    <cellStyle name="Normal 294" xfId="14876"/>
    <cellStyle name="Normal 295" xfId="14877"/>
    <cellStyle name="Normal 296" xfId="14878"/>
    <cellStyle name="Normal 297" xfId="14879"/>
    <cellStyle name="Normal 298" xfId="14880"/>
    <cellStyle name="Normal 299" xfId="14881"/>
    <cellStyle name="Normal 3" xfId="14882"/>
    <cellStyle name="Normal 3 10" xfId="14883"/>
    <cellStyle name="Normal 3 10 10" xfId="14884"/>
    <cellStyle name="Normal 3 10 11" xfId="14885"/>
    <cellStyle name="Normal 3 10 12" xfId="14886"/>
    <cellStyle name="Normal 3 10 13" xfId="14887"/>
    <cellStyle name="Normal 3 10 14" xfId="14888"/>
    <cellStyle name="Normal 3 10 15" xfId="14889"/>
    <cellStyle name="Normal 3 10 16" xfId="14890"/>
    <cellStyle name="Normal 3 10 17" xfId="14891"/>
    <cellStyle name="Normal 3 10 18" xfId="14892"/>
    <cellStyle name="Normal 3 10 19" xfId="14893"/>
    <cellStyle name="Normal 3 10 2" xfId="14894"/>
    <cellStyle name="Normal 3 10 20" xfId="14895"/>
    <cellStyle name="Normal 3 10 21" xfId="14896"/>
    <cellStyle name="Normal 3 10 3" xfId="14897"/>
    <cellStyle name="Normal 3 10 4" xfId="14898"/>
    <cellStyle name="Normal 3 10 5" xfId="14899"/>
    <cellStyle name="Normal 3 10 6" xfId="14900"/>
    <cellStyle name="Normal 3 10 7" xfId="14901"/>
    <cellStyle name="Normal 3 10 8" xfId="14902"/>
    <cellStyle name="Normal 3 10 9" xfId="14903"/>
    <cellStyle name="Normal 3 10_Budget" xfId="14904"/>
    <cellStyle name="Normal 3 100" xfId="14905"/>
    <cellStyle name="Normal 3 11" xfId="14906"/>
    <cellStyle name="Normal 3 11 10" xfId="14907"/>
    <cellStyle name="Normal 3 11 11" xfId="14908"/>
    <cellStyle name="Normal 3 11 12" xfId="14909"/>
    <cellStyle name="Normal 3 11 13" xfId="14910"/>
    <cellStyle name="Normal 3 11 14" xfId="14911"/>
    <cellStyle name="Normal 3 11 15" xfId="14912"/>
    <cellStyle name="Normal 3 11 16" xfId="14913"/>
    <cellStyle name="Normal 3 11 17" xfId="14914"/>
    <cellStyle name="Normal 3 11 18" xfId="14915"/>
    <cellStyle name="Normal 3 11 19" xfId="14916"/>
    <cellStyle name="Normal 3 11 2" xfId="14917"/>
    <cellStyle name="Normal 3 11 20" xfId="14918"/>
    <cellStyle name="Normal 3 11 21" xfId="14919"/>
    <cellStyle name="Normal 3 11 3" xfId="14920"/>
    <cellStyle name="Normal 3 11 4" xfId="14921"/>
    <cellStyle name="Normal 3 11 5" xfId="14922"/>
    <cellStyle name="Normal 3 11 6" xfId="14923"/>
    <cellStyle name="Normal 3 11 7" xfId="14924"/>
    <cellStyle name="Normal 3 11 8" xfId="14925"/>
    <cellStyle name="Normal 3 11 9" xfId="14926"/>
    <cellStyle name="Normal 3 11_Budget" xfId="14927"/>
    <cellStyle name="Normal 3 12" xfId="14928"/>
    <cellStyle name="Normal 3 12 10" xfId="14929"/>
    <cellStyle name="Normal 3 12 11" xfId="14930"/>
    <cellStyle name="Normal 3 12 12" xfId="14931"/>
    <cellStyle name="Normal 3 12 13" xfId="14932"/>
    <cellStyle name="Normal 3 12 14" xfId="14933"/>
    <cellStyle name="Normal 3 12 15" xfId="14934"/>
    <cellStyle name="Normal 3 12 16" xfId="14935"/>
    <cellStyle name="Normal 3 12 17" xfId="14936"/>
    <cellStyle name="Normal 3 12 18" xfId="14937"/>
    <cellStyle name="Normal 3 12 19" xfId="14938"/>
    <cellStyle name="Normal 3 12 2" xfId="14939"/>
    <cellStyle name="Normal 3 12 20" xfId="14940"/>
    <cellStyle name="Normal 3 12 21" xfId="14941"/>
    <cellStyle name="Normal 3 12 3" xfId="14942"/>
    <cellStyle name="Normal 3 12 4" xfId="14943"/>
    <cellStyle name="Normal 3 12 5" xfId="14944"/>
    <cellStyle name="Normal 3 12 6" xfId="14945"/>
    <cellStyle name="Normal 3 12 7" xfId="14946"/>
    <cellStyle name="Normal 3 12 8" xfId="14947"/>
    <cellStyle name="Normal 3 12 9" xfId="14948"/>
    <cellStyle name="Normal 3 12_Budget" xfId="14949"/>
    <cellStyle name="Normal 3 13" xfId="14950"/>
    <cellStyle name="Normal 3 13 10" xfId="14951"/>
    <cellStyle name="Normal 3 13 11" xfId="14952"/>
    <cellStyle name="Normal 3 13 12" xfId="14953"/>
    <cellStyle name="Normal 3 13 13" xfId="14954"/>
    <cellStyle name="Normal 3 13 14" xfId="14955"/>
    <cellStyle name="Normal 3 13 15" xfId="14956"/>
    <cellStyle name="Normal 3 13 16" xfId="14957"/>
    <cellStyle name="Normal 3 13 17" xfId="14958"/>
    <cellStyle name="Normal 3 13 18" xfId="14959"/>
    <cellStyle name="Normal 3 13 19" xfId="14960"/>
    <cellStyle name="Normal 3 13 2" xfId="14961"/>
    <cellStyle name="Normal 3 13 20" xfId="14962"/>
    <cellStyle name="Normal 3 13 21" xfId="14963"/>
    <cellStyle name="Normal 3 13 3" xfId="14964"/>
    <cellStyle name="Normal 3 13 4" xfId="14965"/>
    <cellStyle name="Normal 3 13 5" xfId="14966"/>
    <cellStyle name="Normal 3 13 6" xfId="14967"/>
    <cellStyle name="Normal 3 13 7" xfId="14968"/>
    <cellStyle name="Normal 3 13 8" xfId="14969"/>
    <cellStyle name="Normal 3 13 9" xfId="14970"/>
    <cellStyle name="Normal 3 13_Budget" xfId="14971"/>
    <cellStyle name="Normal 3 14" xfId="14972"/>
    <cellStyle name="Normal 3 14 10" xfId="14973"/>
    <cellStyle name="Normal 3 14 11" xfId="14974"/>
    <cellStyle name="Normal 3 14 12" xfId="14975"/>
    <cellStyle name="Normal 3 14 13" xfId="14976"/>
    <cellStyle name="Normal 3 14 14" xfId="14977"/>
    <cellStyle name="Normal 3 14 15" xfId="14978"/>
    <cellStyle name="Normal 3 14 16" xfId="14979"/>
    <cellStyle name="Normal 3 14 17" xfId="14980"/>
    <cellStyle name="Normal 3 14 18" xfId="14981"/>
    <cellStyle name="Normal 3 14 19" xfId="14982"/>
    <cellStyle name="Normal 3 14 2" xfId="14983"/>
    <cellStyle name="Normal 3 14 20" xfId="14984"/>
    <cellStyle name="Normal 3 14 21" xfId="14985"/>
    <cellStyle name="Normal 3 14 3" xfId="14986"/>
    <cellStyle name="Normal 3 14 4" xfId="14987"/>
    <cellStyle name="Normal 3 14 5" xfId="14988"/>
    <cellStyle name="Normal 3 14 6" xfId="14989"/>
    <cellStyle name="Normal 3 14 7" xfId="14990"/>
    <cellStyle name="Normal 3 14 8" xfId="14991"/>
    <cellStyle name="Normal 3 14 9" xfId="14992"/>
    <cellStyle name="Normal 3 14_Budget" xfId="14993"/>
    <cellStyle name="Normal 3 15" xfId="14994"/>
    <cellStyle name="Normal 3 15 10" xfId="14995"/>
    <cellStyle name="Normal 3 15 11" xfId="14996"/>
    <cellStyle name="Normal 3 15 12" xfId="14997"/>
    <cellStyle name="Normal 3 15 13" xfId="14998"/>
    <cellStyle name="Normal 3 15 14" xfId="14999"/>
    <cellStyle name="Normal 3 15 15" xfId="15000"/>
    <cellStyle name="Normal 3 15 16" xfId="15001"/>
    <cellStyle name="Normal 3 15 17" xfId="15002"/>
    <cellStyle name="Normal 3 15 18" xfId="15003"/>
    <cellStyle name="Normal 3 15 19" xfId="15004"/>
    <cellStyle name="Normal 3 15 2" xfId="15005"/>
    <cellStyle name="Normal 3 15 20" xfId="15006"/>
    <cellStyle name="Normal 3 15 21" xfId="15007"/>
    <cellStyle name="Normal 3 15 3" xfId="15008"/>
    <cellStyle name="Normal 3 15 4" xfId="15009"/>
    <cellStyle name="Normal 3 15 5" xfId="15010"/>
    <cellStyle name="Normal 3 15 6" xfId="15011"/>
    <cellStyle name="Normal 3 15 7" xfId="15012"/>
    <cellStyle name="Normal 3 15 8" xfId="15013"/>
    <cellStyle name="Normal 3 15 9" xfId="15014"/>
    <cellStyle name="Normal 3 15_Budget" xfId="15015"/>
    <cellStyle name="Normal 3 16" xfId="15016"/>
    <cellStyle name="Normal 3 16 10" xfId="15017"/>
    <cellStyle name="Normal 3 16 11" xfId="15018"/>
    <cellStyle name="Normal 3 16 12" xfId="15019"/>
    <cellStyle name="Normal 3 16 13" xfId="15020"/>
    <cellStyle name="Normal 3 16 14" xfId="15021"/>
    <cellStyle name="Normal 3 16 15" xfId="15022"/>
    <cellStyle name="Normal 3 16 16" xfId="15023"/>
    <cellStyle name="Normal 3 16 17" xfId="15024"/>
    <cellStyle name="Normal 3 16 18" xfId="15025"/>
    <cellStyle name="Normal 3 16 19" xfId="15026"/>
    <cellStyle name="Normal 3 16 2" xfId="15027"/>
    <cellStyle name="Normal 3 16 20" xfId="15028"/>
    <cellStyle name="Normal 3 16 21" xfId="15029"/>
    <cellStyle name="Normal 3 16 3" xfId="15030"/>
    <cellStyle name="Normal 3 16 4" xfId="15031"/>
    <cellStyle name="Normal 3 16 5" xfId="15032"/>
    <cellStyle name="Normal 3 16 6" xfId="15033"/>
    <cellStyle name="Normal 3 16 7" xfId="15034"/>
    <cellStyle name="Normal 3 16 8" xfId="15035"/>
    <cellStyle name="Normal 3 16 9" xfId="15036"/>
    <cellStyle name="Normal 3 16_Budget" xfId="15037"/>
    <cellStyle name="Normal 3 17" xfId="15038"/>
    <cellStyle name="Normal 3 17 10" xfId="15039"/>
    <cellStyle name="Normal 3 17 11" xfId="15040"/>
    <cellStyle name="Normal 3 17 12" xfId="15041"/>
    <cellStyle name="Normal 3 17 13" xfId="15042"/>
    <cellStyle name="Normal 3 17 14" xfId="15043"/>
    <cellStyle name="Normal 3 17 15" xfId="15044"/>
    <cellStyle name="Normal 3 17 16" xfId="15045"/>
    <cellStyle name="Normal 3 17 17" xfId="15046"/>
    <cellStyle name="Normal 3 17 18" xfId="15047"/>
    <cellStyle name="Normal 3 17 19" xfId="15048"/>
    <cellStyle name="Normal 3 17 2" xfId="15049"/>
    <cellStyle name="Normal 3 17 20" xfId="15050"/>
    <cellStyle name="Normal 3 17 21" xfId="15051"/>
    <cellStyle name="Normal 3 17 3" xfId="15052"/>
    <cellStyle name="Normal 3 17 4" xfId="15053"/>
    <cellStyle name="Normal 3 17 5" xfId="15054"/>
    <cellStyle name="Normal 3 17 6" xfId="15055"/>
    <cellStyle name="Normal 3 17 7" xfId="15056"/>
    <cellStyle name="Normal 3 17 8" xfId="15057"/>
    <cellStyle name="Normal 3 17 9" xfId="15058"/>
    <cellStyle name="Normal 3 17_Budget" xfId="15059"/>
    <cellStyle name="Normal 3 18" xfId="15060"/>
    <cellStyle name="Normal 3 18 10" xfId="15061"/>
    <cellStyle name="Normal 3 18 11" xfId="15062"/>
    <cellStyle name="Normal 3 18 12" xfId="15063"/>
    <cellStyle name="Normal 3 18 13" xfId="15064"/>
    <cellStyle name="Normal 3 18 14" xfId="15065"/>
    <cellStyle name="Normal 3 18 15" xfId="15066"/>
    <cellStyle name="Normal 3 18 16" xfId="15067"/>
    <cellStyle name="Normal 3 18 17" xfId="15068"/>
    <cellStyle name="Normal 3 18 18" xfId="15069"/>
    <cellStyle name="Normal 3 18 19" xfId="15070"/>
    <cellStyle name="Normal 3 18 2" xfId="15071"/>
    <cellStyle name="Normal 3 18 20" xfId="15072"/>
    <cellStyle name="Normal 3 18 21" xfId="15073"/>
    <cellStyle name="Normal 3 18 3" xfId="15074"/>
    <cellStyle name="Normal 3 18 4" xfId="15075"/>
    <cellStyle name="Normal 3 18 5" xfId="15076"/>
    <cellStyle name="Normal 3 18 6" xfId="15077"/>
    <cellStyle name="Normal 3 18 7" xfId="15078"/>
    <cellStyle name="Normal 3 18 8" xfId="15079"/>
    <cellStyle name="Normal 3 18 9" xfId="15080"/>
    <cellStyle name="Normal 3 18_Budget" xfId="15081"/>
    <cellStyle name="Normal 3 19" xfId="15082"/>
    <cellStyle name="Normal 3 19 10" xfId="15083"/>
    <cellStyle name="Normal 3 19 11" xfId="15084"/>
    <cellStyle name="Normal 3 19 12" xfId="15085"/>
    <cellStyle name="Normal 3 19 13" xfId="15086"/>
    <cellStyle name="Normal 3 19 14" xfId="15087"/>
    <cellStyle name="Normal 3 19 15" xfId="15088"/>
    <cellStyle name="Normal 3 19 16" xfId="15089"/>
    <cellStyle name="Normal 3 19 17" xfId="15090"/>
    <cellStyle name="Normal 3 19 18" xfId="15091"/>
    <cellStyle name="Normal 3 19 19" xfId="15092"/>
    <cellStyle name="Normal 3 19 2" xfId="15093"/>
    <cellStyle name="Normal 3 19 2 10" xfId="15094"/>
    <cellStyle name="Normal 3 19 2 11" xfId="15095"/>
    <cellStyle name="Normal 3 19 2 12" xfId="15096"/>
    <cellStyle name="Normal 3 19 2 13" xfId="15097"/>
    <cellStyle name="Normal 3 19 2 14" xfId="15098"/>
    <cellStyle name="Normal 3 19 2 15" xfId="15099"/>
    <cellStyle name="Normal 3 19 2 16" xfId="15100"/>
    <cellStyle name="Normal 3 19 2 17" xfId="15101"/>
    <cellStyle name="Normal 3 19 2 18" xfId="15102"/>
    <cellStyle name="Normal 3 19 2 19" xfId="15103"/>
    <cellStyle name="Normal 3 19 2 2" xfId="15104"/>
    <cellStyle name="Normal 3 19 2 20" xfId="15105"/>
    <cellStyle name="Normal 3 19 2 21" xfId="15106"/>
    <cellStyle name="Normal 3 19 2 3" xfId="15107"/>
    <cellStyle name="Normal 3 19 2 4" xfId="15108"/>
    <cellStyle name="Normal 3 19 2 5" xfId="15109"/>
    <cellStyle name="Normal 3 19 2 6" xfId="15110"/>
    <cellStyle name="Normal 3 19 2 7" xfId="15111"/>
    <cellStyle name="Normal 3 19 2 8" xfId="15112"/>
    <cellStyle name="Normal 3 19 2 9" xfId="15113"/>
    <cellStyle name="Normal 3 19 2_Budget" xfId="15114"/>
    <cellStyle name="Normal 3 19 20" xfId="15115"/>
    <cellStyle name="Normal 3 19 21" xfId="15116"/>
    <cellStyle name="Normal 3 19 22" xfId="15117"/>
    <cellStyle name="Normal 3 19 3" xfId="15118"/>
    <cellStyle name="Normal 3 19 4" xfId="15119"/>
    <cellStyle name="Normal 3 19 5" xfId="15120"/>
    <cellStyle name="Normal 3 19 6" xfId="15121"/>
    <cellStyle name="Normal 3 19 7" xfId="15122"/>
    <cellStyle name="Normal 3 19 8" xfId="15123"/>
    <cellStyle name="Normal 3 19 9" xfId="15124"/>
    <cellStyle name="Normal 3 19_Budget" xfId="15125"/>
    <cellStyle name="Normal 3 2" xfId="15126"/>
    <cellStyle name="Normal 3 2 10" xfId="15127"/>
    <cellStyle name="Normal 3 2 11" xfId="15128"/>
    <cellStyle name="Normal 3 2 12" xfId="15129"/>
    <cellStyle name="Normal 3 2 13" xfId="15130"/>
    <cellStyle name="Normal 3 2 14" xfId="15131"/>
    <cellStyle name="Normal 3 2 15" xfId="15132"/>
    <cellStyle name="Normal 3 2 16" xfId="15133"/>
    <cellStyle name="Normal 3 2 17" xfId="15134"/>
    <cellStyle name="Normal 3 2 18" xfId="15135"/>
    <cellStyle name="Normal 3 2 19" xfId="15136"/>
    <cellStyle name="Normal 3 2 2" xfId="15137"/>
    <cellStyle name="Normal 3 2 2 10" xfId="15138"/>
    <cellStyle name="Normal 3 2 2 11" xfId="15139"/>
    <cellStyle name="Normal 3 2 2 12" xfId="15140"/>
    <cellStyle name="Normal 3 2 2 13" xfId="15141"/>
    <cellStyle name="Normal 3 2 2 14" xfId="15142"/>
    <cellStyle name="Normal 3 2 2 15" xfId="15143"/>
    <cellStyle name="Normal 3 2 2 16" xfId="15144"/>
    <cellStyle name="Normal 3 2 2 17" xfId="15145"/>
    <cellStyle name="Normal 3 2 2 18" xfId="15146"/>
    <cellStyle name="Normal 3 2 2 19" xfId="15147"/>
    <cellStyle name="Normal 3 2 2 2" xfId="15148"/>
    <cellStyle name="Normal 3 2 2 2 2" xfId="15149"/>
    <cellStyle name="Normal 3 2 2 2 2 2" xfId="15150"/>
    <cellStyle name="Normal 3 2 2 2 3" xfId="15151"/>
    <cellStyle name="Normal 3 2 2 20" xfId="15152"/>
    <cellStyle name="Normal 3 2 2 21" xfId="15153"/>
    <cellStyle name="Normal 3 2 2 22" xfId="15154"/>
    <cellStyle name="Normal 3 2 2 23" xfId="15155"/>
    <cellStyle name="Normal 3 2 2 3" xfId="15156"/>
    <cellStyle name="Normal 3 2 2 3 2" xfId="15157"/>
    <cellStyle name="Normal 3 2 2 4" xfId="15158"/>
    <cellStyle name="Normal 3 2 2 5" xfId="15159"/>
    <cellStyle name="Normal 3 2 2 6" xfId="15160"/>
    <cellStyle name="Normal 3 2 2 7" xfId="15161"/>
    <cellStyle name="Normal 3 2 2 8" xfId="15162"/>
    <cellStyle name="Normal 3 2 2 9" xfId="15163"/>
    <cellStyle name="Normal 3 2 20" xfId="15164"/>
    <cellStyle name="Normal 3 2 21" xfId="15165"/>
    <cellStyle name="Normal 3 2 22" xfId="15166"/>
    <cellStyle name="Normal 3 2 23" xfId="15167"/>
    <cellStyle name="Normal 3 2 24" xfId="15168"/>
    <cellStyle name="Normal 3 2 25" xfId="15169"/>
    <cellStyle name="Normal 3 2 26" xfId="15170"/>
    <cellStyle name="Normal 3 2 27" xfId="15171"/>
    <cellStyle name="Normal 3 2 28" xfId="15172"/>
    <cellStyle name="Normal 3 2 29" xfId="15173"/>
    <cellStyle name="Normal 3 2 3" xfId="15174"/>
    <cellStyle name="Normal 3 2 3 2" xfId="15175"/>
    <cellStyle name="Normal 3 2 3 2 2" xfId="15176"/>
    <cellStyle name="Normal 3 2 3 3" xfId="15177"/>
    <cellStyle name="Normal 3 2 3 4" xfId="15178"/>
    <cellStyle name="Normal 3 2 30" xfId="15179"/>
    <cellStyle name="Normal 3 2 31" xfId="15180"/>
    <cellStyle name="Normal 3 2 32" xfId="15181"/>
    <cellStyle name="Normal 3 2 33" xfId="15182"/>
    <cellStyle name="Normal 3 2 34" xfId="15183"/>
    <cellStyle name="Normal 3 2 35" xfId="15184"/>
    <cellStyle name="Normal 3 2 36" xfId="15185"/>
    <cellStyle name="Normal 3 2 37" xfId="15186"/>
    <cellStyle name="Normal 3 2 38" xfId="15187"/>
    <cellStyle name="Normal 3 2 39" xfId="15188"/>
    <cellStyle name="Normal 3 2 4" xfId="15189"/>
    <cellStyle name="Normal 3 2 4 2" xfId="15190"/>
    <cellStyle name="Normal 3 2 4 3" xfId="15191"/>
    <cellStyle name="Normal 3 2 40" xfId="15192"/>
    <cellStyle name="Normal 3 2 41" xfId="15193"/>
    <cellStyle name="Normal 3 2 42" xfId="15194"/>
    <cellStyle name="Normal 3 2 43" xfId="15195"/>
    <cellStyle name="Normal 3 2 44" xfId="15196"/>
    <cellStyle name="Normal 3 2 45" xfId="15197"/>
    <cellStyle name="Normal 3 2 46" xfId="15198"/>
    <cellStyle name="Normal 3 2 47" xfId="15199"/>
    <cellStyle name="Normal 3 2 48" xfId="15200"/>
    <cellStyle name="Normal 3 2 49" xfId="15201"/>
    <cellStyle name="Normal 3 2 5" xfId="15202"/>
    <cellStyle name="Normal 3 2 5 2" xfId="15203"/>
    <cellStyle name="Normal 3 2 50" xfId="15204"/>
    <cellStyle name="Normal 3 2 51" xfId="15205"/>
    <cellStyle name="Normal 3 2 52" xfId="15206"/>
    <cellStyle name="Normal 3 2 53" xfId="15207"/>
    <cellStyle name="Normal 3 2 54" xfId="15208"/>
    <cellStyle name="Normal 3 2 6" xfId="15209"/>
    <cellStyle name="Normal 3 2 6 2" xfId="15210"/>
    <cellStyle name="Normal 3 2 7" xfId="15211"/>
    <cellStyle name="Normal 3 2 7 2" xfId="15212"/>
    <cellStyle name="Normal 3 2 8" xfId="15213"/>
    <cellStyle name="Normal 3 2 8 2" xfId="15214"/>
    <cellStyle name="Normal 3 2 9" xfId="15215"/>
    <cellStyle name="Normal 3 20" xfId="15216"/>
    <cellStyle name="Normal 3 20 10" xfId="15217"/>
    <cellStyle name="Normal 3 20 11" xfId="15218"/>
    <cellStyle name="Normal 3 20 12" xfId="15219"/>
    <cellStyle name="Normal 3 20 13" xfId="15220"/>
    <cellStyle name="Normal 3 20 14" xfId="15221"/>
    <cellStyle name="Normal 3 20 15" xfId="15222"/>
    <cellStyle name="Normal 3 20 16" xfId="15223"/>
    <cellStyle name="Normal 3 20 17" xfId="15224"/>
    <cellStyle name="Normal 3 20 18" xfId="15225"/>
    <cellStyle name="Normal 3 20 19" xfId="15226"/>
    <cellStyle name="Normal 3 20 2" xfId="15227"/>
    <cellStyle name="Normal 3 20 20" xfId="15228"/>
    <cellStyle name="Normal 3 20 21" xfId="15229"/>
    <cellStyle name="Normal 3 20 3" xfId="15230"/>
    <cellStyle name="Normal 3 20 4" xfId="15231"/>
    <cellStyle name="Normal 3 20 5" xfId="15232"/>
    <cellStyle name="Normal 3 20 6" xfId="15233"/>
    <cellStyle name="Normal 3 20 7" xfId="15234"/>
    <cellStyle name="Normal 3 20 8" xfId="15235"/>
    <cellStyle name="Normal 3 20 9" xfId="15236"/>
    <cellStyle name="Normal 3 20_Budget" xfId="15237"/>
    <cellStyle name="Normal 3 21" xfId="15238"/>
    <cellStyle name="Normal 3 21 10" xfId="15239"/>
    <cellStyle name="Normal 3 21 11" xfId="15240"/>
    <cellStyle name="Normal 3 21 12" xfId="15241"/>
    <cellStyle name="Normal 3 21 13" xfId="15242"/>
    <cellStyle name="Normal 3 21 14" xfId="15243"/>
    <cellStyle name="Normal 3 21 15" xfId="15244"/>
    <cellStyle name="Normal 3 21 16" xfId="15245"/>
    <cellStyle name="Normal 3 21 17" xfId="15246"/>
    <cellStyle name="Normal 3 21 18" xfId="15247"/>
    <cellStyle name="Normal 3 21 19" xfId="15248"/>
    <cellStyle name="Normal 3 21 2" xfId="15249"/>
    <cellStyle name="Normal 3 21 2 10" xfId="15250"/>
    <cellStyle name="Normal 3 21 2 11" xfId="15251"/>
    <cellStyle name="Normal 3 21 2 12" xfId="15252"/>
    <cellStyle name="Normal 3 21 2 13" xfId="15253"/>
    <cellStyle name="Normal 3 21 2 14" xfId="15254"/>
    <cellStyle name="Normal 3 21 2 15" xfId="15255"/>
    <cellStyle name="Normal 3 21 2 16" xfId="15256"/>
    <cellStyle name="Normal 3 21 2 17" xfId="15257"/>
    <cellStyle name="Normal 3 21 2 18" xfId="15258"/>
    <cellStyle name="Normal 3 21 2 19" xfId="15259"/>
    <cellStyle name="Normal 3 21 2 2" xfId="15260"/>
    <cellStyle name="Normal 3 21 2 20" xfId="15261"/>
    <cellStyle name="Normal 3 21 2 21" xfId="15262"/>
    <cellStyle name="Normal 3 21 2 3" xfId="15263"/>
    <cellStyle name="Normal 3 21 2 4" xfId="15264"/>
    <cellStyle name="Normal 3 21 2 5" xfId="15265"/>
    <cellStyle name="Normal 3 21 2 6" xfId="15266"/>
    <cellStyle name="Normal 3 21 2 7" xfId="15267"/>
    <cellStyle name="Normal 3 21 2 8" xfId="15268"/>
    <cellStyle name="Normal 3 21 2 9" xfId="15269"/>
    <cellStyle name="Normal 3 21 2_Budget" xfId="15270"/>
    <cellStyle name="Normal 3 21 20" xfId="15271"/>
    <cellStyle name="Normal 3 21 21" xfId="15272"/>
    <cellStyle name="Normal 3 21 22" xfId="15273"/>
    <cellStyle name="Normal 3 21 3" xfId="15274"/>
    <cellStyle name="Normal 3 21 4" xfId="15275"/>
    <cellStyle name="Normal 3 21 5" xfId="15276"/>
    <cellStyle name="Normal 3 21 6" xfId="15277"/>
    <cellStyle name="Normal 3 21 7" xfId="15278"/>
    <cellStyle name="Normal 3 21 8" xfId="15279"/>
    <cellStyle name="Normal 3 21 9" xfId="15280"/>
    <cellStyle name="Normal 3 21_Budget" xfId="15281"/>
    <cellStyle name="Normal 3 22" xfId="15282"/>
    <cellStyle name="Normal 3 22 10" xfId="15283"/>
    <cellStyle name="Normal 3 22 11" xfId="15284"/>
    <cellStyle name="Normal 3 22 12" xfId="15285"/>
    <cellStyle name="Normal 3 22 13" xfId="15286"/>
    <cellStyle name="Normal 3 22 14" xfId="15287"/>
    <cellStyle name="Normal 3 22 15" xfId="15288"/>
    <cellStyle name="Normal 3 22 16" xfId="15289"/>
    <cellStyle name="Normal 3 22 17" xfId="15290"/>
    <cellStyle name="Normal 3 22 18" xfId="15291"/>
    <cellStyle name="Normal 3 22 19" xfId="15292"/>
    <cellStyle name="Normal 3 22 2" xfId="15293"/>
    <cellStyle name="Normal 3 22 2 10" xfId="15294"/>
    <cellStyle name="Normal 3 22 2 11" xfId="15295"/>
    <cellStyle name="Normal 3 22 2 12" xfId="15296"/>
    <cellStyle name="Normal 3 22 2 13" xfId="15297"/>
    <cellStyle name="Normal 3 22 2 14" xfId="15298"/>
    <cellStyle name="Normal 3 22 2 15" xfId="15299"/>
    <cellStyle name="Normal 3 22 2 16" xfId="15300"/>
    <cellStyle name="Normal 3 22 2 17" xfId="15301"/>
    <cellStyle name="Normal 3 22 2 18" xfId="15302"/>
    <cellStyle name="Normal 3 22 2 19" xfId="15303"/>
    <cellStyle name="Normal 3 22 2 2" xfId="15304"/>
    <cellStyle name="Normal 3 22 2 20" xfId="15305"/>
    <cellStyle name="Normal 3 22 2 21" xfId="15306"/>
    <cellStyle name="Normal 3 22 2 3" xfId="15307"/>
    <cellStyle name="Normal 3 22 2 4" xfId="15308"/>
    <cellStyle name="Normal 3 22 2 5" xfId="15309"/>
    <cellStyle name="Normal 3 22 2 6" xfId="15310"/>
    <cellStyle name="Normal 3 22 2 7" xfId="15311"/>
    <cellStyle name="Normal 3 22 2 8" xfId="15312"/>
    <cellStyle name="Normal 3 22 2 9" xfId="15313"/>
    <cellStyle name="Normal 3 22 2_Budget" xfId="15314"/>
    <cellStyle name="Normal 3 22 20" xfId="15315"/>
    <cellStyle name="Normal 3 22 21" xfId="15316"/>
    <cellStyle name="Normal 3 22 22" xfId="15317"/>
    <cellStyle name="Normal 3 22 3" xfId="15318"/>
    <cellStyle name="Normal 3 22 4" xfId="15319"/>
    <cellStyle name="Normal 3 22 5" xfId="15320"/>
    <cellStyle name="Normal 3 22 6" xfId="15321"/>
    <cellStyle name="Normal 3 22 7" xfId="15322"/>
    <cellStyle name="Normal 3 22 8" xfId="15323"/>
    <cellStyle name="Normal 3 22 9" xfId="15324"/>
    <cellStyle name="Normal 3 22_Budget" xfId="15325"/>
    <cellStyle name="Normal 3 23" xfId="15326"/>
    <cellStyle name="Normal 3 23 10" xfId="15327"/>
    <cellStyle name="Normal 3 23 10 2" xfId="15328"/>
    <cellStyle name="Normal 3 23 11" xfId="15329"/>
    <cellStyle name="Normal 3 23 11 2" xfId="15330"/>
    <cellStyle name="Normal 3 23 12" xfId="15331"/>
    <cellStyle name="Normal 3 23 12 2" xfId="15332"/>
    <cellStyle name="Normal 3 23 13" xfId="15333"/>
    <cellStyle name="Normal 3 23 13 2" xfId="15334"/>
    <cellStyle name="Normal 3 23 14" xfId="15335"/>
    <cellStyle name="Normal 3 23 14 2" xfId="15336"/>
    <cellStyle name="Normal 3 23 15" xfId="15337"/>
    <cellStyle name="Normal 3 23 15 2" xfId="15338"/>
    <cellStyle name="Normal 3 23 16" xfId="15339"/>
    <cellStyle name="Normal 3 23 16 2" xfId="15340"/>
    <cellStyle name="Normal 3 23 17" xfId="15341"/>
    <cellStyle name="Normal 3 23 17 2" xfId="15342"/>
    <cellStyle name="Normal 3 23 18" xfId="15343"/>
    <cellStyle name="Normal 3 23 18 2" xfId="15344"/>
    <cellStyle name="Normal 3 23 19" xfId="15345"/>
    <cellStyle name="Normal 3 23 19 2" xfId="15346"/>
    <cellStyle name="Normal 3 23 2" xfId="15347"/>
    <cellStyle name="Normal 3 23 2 2" xfId="15348"/>
    <cellStyle name="Normal 3 23 20" xfId="15349"/>
    <cellStyle name="Normal 3 23 20 2" xfId="15350"/>
    <cellStyle name="Normal 3 23 21" xfId="15351"/>
    <cellStyle name="Normal 3 23 21 2" xfId="15352"/>
    <cellStyle name="Normal 3 23 22" xfId="15353"/>
    <cellStyle name="Normal 3 23 3" xfId="15354"/>
    <cellStyle name="Normal 3 23 3 2" xfId="15355"/>
    <cellStyle name="Normal 3 23 4" xfId="15356"/>
    <cellStyle name="Normal 3 23 4 2" xfId="15357"/>
    <cellStyle name="Normal 3 23 5" xfId="15358"/>
    <cellStyle name="Normal 3 23 5 2" xfId="15359"/>
    <cellStyle name="Normal 3 23 6" xfId="15360"/>
    <cellStyle name="Normal 3 23 6 2" xfId="15361"/>
    <cellStyle name="Normal 3 23 7" xfId="15362"/>
    <cellStyle name="Normal 3 23 7 2" xfId="15363"/>
    <cellStyle name="Normal 3 23 8" xfId="15364"/>
    <cellStyle name="Normal 3 23 8 2" xfId="15365"/>
    <cellStyle name="Normal 3 23 9" xfId="15366"/>
    <cellStyle name="Normal 3 23 9 2" xfId="15367"/>
    <cellStyle name="Normal 3 23_Budget" xfId="15368"/>
    <cellStyle name="Normal 3 24" xfId="15369"/>
    <cellStyle name="Normal 3 24 10" xfId="15370"/>
    <cellStyle name="Normal 3 24 10 2" xfId="15371"/>
    <cellStyle name="Normal 3 24 11" xfId="15372"/>
    <cellStyle name="Normal 3 24 11 2" xfId="15373"/>
    <cellStyle name="Normal 3 24 12" xfId="15374"/>
    <cellStyle name="Normal 3 24 12 2" xfId="15375"/>
    <cellStyle name="Normal 3 24 13" xfId="15376"/>
    <cellStyle name="Normal 3 24 13 2" xfId="15377"/>
    <cellStyle name="Normal 3 24 14" xfId="15378"/>
    <cellStyle name="Normal 3 24 14 2" xfId="15379"/>
    <cellStyle name="Normal 3 24 15" xfId="15380"/>
    <cellStyle name="Normal 3 24 15 2" xfId="15381"/>
    <cellStyle name="Normal 3 24 16" xfId="15382"/>
    <cellStyle name="Normal 3 24 16 2" xfId="15383"/>
    <cellStyle name="Normal 3 24 17" xfId="15384"/>
    <cellStyle name="Normal 3 24 17 2" xfId="15385"/>
    <cellStyle name="Normal 3 24 18" xfId="15386"/>
    <cellStyle name="Normal 3 24 18 2" xfId="15387"/>
    <cellStyle name="Normal 3 24 19" xfId="15388"/>
    <cellStyle name="Normal 3 24 19 2" xfId="15389"/>
    <cellStyle name="Normal 3 24 2" xfId="15390"/>
    <cellStyle name="Normal 3 24 2 2" xfId="15391"/>
    <cellStyle name="Normal 3 24 20" xfId="15392"/>
    <cellStyle name="Normal 3 24 20 2" xfId="15393"/>
    <cellStyle name="Normal 3 24 21" xfId="15394"/>
    <cellStyle name="Normal 3 24 21 2" xfId="15395"/>
    <cellStyle name="Normal 3 24 22" xfId="15396"/>
    <cellStyle name="Normal 3 24 3" xfId="15397"/>
    <cellStyle name="Normal 3 24 3 2" xfId="15398"/>
    <cellStyle name="Normal 3 24 4" xfId="15399"/>
    <cellStyle name="Normal 3 24 4 2" xfId="15400"/>
    <cellStyle name="Normal 3 24 5" xfId="15401"/>
    <cellStyle name="Normal 3 24 5 2" xfId="15402"/>
    <cellStyle name="Normal 3 24 6" xfId="15403"/>
    <cellStyle name="Normal 3 24 6 2" xfId="15404"/>
    <cellStyle name="Normal 3 24 7" xfId="15405"/>
    <cellStyle name="Normal 3 24 7 2" xfId="15406"/>
    <cellStyle name="Normal 3 24 8" xfId="15407"/>
    <cellStyle name="Normal 3 24 8 2" xfId="15408"/>
    <cellStyle name="Normal 3 24 9" xfId="15409"/>
    <cellStyle name="Normal 3 24 9 2" xfId="15410"/>
    <cellStyle name="Normal 3 24_Budget" xfId="15411"/>
    <cellStyle name="Normal 3 25" xfId="15412"/>
    <cellStyle name="Normal 3 25 10" xfId="15413"/>
    <cellStyle name="Normal 3 25 11" xfId="15414"/>
    <cellStyle name="Normal 3 25 12" xfId="15415"/>
    <cellStyle name="Normal 3 25 13" xfId="15416"/>
    <cellStyle name="Normal 3 25 14" xfId="15417"/>
    <cellStyle name="Normal 3 25 15" xfId="15418"/>
    <cellStyle name="Normal 3 25 16" xfId="15419"/>
    <cellStyle name="Normal 3 25 17" xfId="15420"/>
    <cellStyle name="Normal 3 25 18" xfId="15421"/>
    <cellStyle name="Normal 3 25 19" xfId="15422"/>
    <cellStyle name="Normal 3 25 2" xfId="15423"/>
    <cellStyle name="Normal 3 25 2 10" xfId="15424"/>
    <cellStyle name="Normal 3 25 2 11" xfId="15425"/>
    <cellStyle name="Normal 3 25 2 12" xfId="15426"/>
    <cellStyle name="Normal 3 25 2 13" xfId="15427"/>
    <cellStyle name="Normal 3 25 2 14" xfId="15428"/>
    <cellStyle name="Normal 3 25 2 15" xfId="15429"/>
    <cellStyle name="Normal 3 25 2 16" xfId="15430"/>
    <cellStyle name="Normal 3 25 2 17" xfId="15431"/>
    <cellStyle name="Normal 3 25 2 18" xfId="15432"/>
    <cellStyle name="Normal 3 25 2 19" xfId="15433"/>
    <cellStyle name="Normal 3 25 2 2" xfId="15434"/>
    <cellStyle name="Normal 3 25 2 20" xfId="15435"/>
    <cellStyle name="Normal 3 25 2 21" xfId="15436"/>
    <cellStyle name="Normal 3 25 2 3" xfId="15437"/>
    <cellStyle name="Normal 3 25 2 4" xfId="15438"/>
    <cellStyle name="Normal 3 25 2 5" xfId="15439"/>
    <cellStyle name="Normal 3 25 2 6" xfId="15440"/>
    <cellStyle name="Normal 3 25 2 7" xfId="15441"/>
    <cellStyle name="Normal 3 25 2 8" xfId="15442"/>
    <cellStyle name="Normal 3 25 2 9" xfId="15443"/>
    <cellStyle name="Normal 3 25 2_Budget" xfId="15444"/>
    <cellStyle name="Normal 3 25 20" xfId="15445"/>
    <cellStyle name="Normal 3 25 21" xfId="15446"/>
    <cellStyle name="Normal 3 25 22" xfId="15447"/>
    <cellStyle name="Normal 3 25 3" xfId="15448"/>
    <cellStyle name="Normal 3 25 4" xfId="15449"/>
    <cellStyle name="Normal 3 25 5" xfId="15450"/>
    <cellStyle name="Normal 3 25 6" xfId="15451"/>
    <cellStyle name="Normal 3 25 7" xfId="15452"/>
    <cellStyle name="Normal 3 25 8" xfId="15453"/>
    <cellStyle name="Normal 3 25 9" xfId="15454"/>
    <cellStyle name="Normal 3 25_Budget" xfId="15455"/>
    <cellStyle name="Normal 3 26" xfId="15456"/>
    <cellStyle name="Normal 3 26 10" xfId="15457"/>
    <cellStyle name="Normal 3 26 11" xfId="15458"/>
    <cellStyle name="Normal 3 26 12" xfId="15459"/>
    <cellStyle name="Normal 3 26 13" xfId="15460"/>
    <cellStyle name="Normal 3 26 14" xfId="15461"/>
    <cellStyle name="Normal 3 26 15" xfId="15462"/>
    <cellStyle name="Normal 3 26 16" xfId="15463"/>
    <cellStyle name="Normal 3 26 17" xfId="15464"/>
    <cellStyle name="Normal 3 26 18" xfId="15465"/>
    <cellStyle name="Normal 3 26 19" xfId="15466"/>
    <cellStyle name="Normal 3 26 2" xfId="15467"/>
    <cellStyle name="Normal 3 26 20" xfId="15468"/>
    <cellStyle name="Normal 3 26 21" xfId="15469"/>
    <cellStyle name="Normal 3 26 3" xfId="15470"/>
    <cellStyle name="Normal 3 26 4" xfId="15471"/>
    <cellStyle name="Normal 3 26 5" xfId="15472"/>
    <cellStyle name="Normal 3 26 6" xfId="15473"/>
    <cellStyle name="Normal 3 26 7" xfId="15474"/>
    <cellStyle name="Normal 3 26 8" xfId="15475"/>
    <cellStyle name="Normal 3 26 9" xfId="15476"/>
    <cellStyle name="Normal 3 26_Budget" xfId="15477"/>
    <cellStyle name="Normal 3 27" xfId="15478"/>
    <cellStyle name="Normal 3 27 10" xfId="15479"/>
    <cellStyle name="Normal 3 27 11" xfId="15480"/>
    <cellStyle name="Normal 3 27 12" xfId="15481"/>
    <cellStyle name="Normal 3 27 13" xfId="15482"/>
    <cellStyle name="Normal 3 27 14" xfId="15483"/>
    <cellStyle name="Normal 3 27 15" xfId="15484"/>
    <cellStyle name="Normal 3 27 16" xfId="15485"/>
    <cellStyle name="Normal 3 27 17" xfId="15486"/>
    <cellStyle name="Normal 3 27 18" xfId="15487"/>
    <cellStyle name="Normal 3 27 19" xfId="15488"/>
    <cellStyle name="Normal 3 27 2" xfId="15489"/>
    <cellStyle name="Normal 3 27 20" xfId="15490"/>
    <cellStyle name="Normal 3 27 21" xfId="15491"/>
    <cellStyle name="Normal 3 27 3" xfId="15492"/>
    <cellStyle name="Normal 3 27 4" xfId="15493"/>
    <cellStyle name="Normal 3 27 5" xfId="15494"/>
    <cellStyle name="Normal 3 27 6" xfId="15495"/>
    <cellStyle name="Normal 3 27 7" xfId="15496"/>
    <cellStyle name="Normal 3 27 8" xfId="15497"/>
    <cellStyle name="Normal 3 27 9" xfId="15498"/>
    <cellStyle name="Normal 3 27_Budget" xfId="15499"/>
    <cellStyle name="Normal 3 28" xfId="15500"/>
    <cellStyle name="Normal 3 28 10" xfId="15501"/>
    <cellStyle name="Normal 3 28 11" xfId="15502"/>
    <cellStyle name="Normal 3 28 12" xfId="15503"/>
    <cellStyle name="Normal 3 28 13" xfId="15504"/>
    <cellStyle name="Normal 3 28 14" xfId="15505"/>
    <cellStyle name="Normal 3 28 15" xfId="15506"/>
    <cellStyle name="Normal 3 28 16" xfId="15507"/>
    <cellStyle name="Normal 3 28 17" xfId="15508"/>
    <cellStyle name="Normal 3 28 18" xfId="15509"/>
    <cellStyle name="Normal 3 28 19" xfId="15510"/>
    <cellStyle name="Normal 3 28 2" xfId="15511"/>
    <cellStyle name="Normal 3 28 20" xfId="15512"/>
    <cellStyle name="Normal 3 28 21" xfId="15513"/>
    <cellStyle name="Normal 3 28 3" xfId="15514"/>
    <cellStyle name="Normal 3 28 4" xfId="15515"/>
    <cellStyle name="Normal 3 28 5" xfId="15516"/>
    <cellStyle name="Normal 3 28 6" xfId="15517"/>
    <cellStyle name="Normal 3 28 7" xfId="15518"/>
    <cellStyle name="Normal 3 28 8" xfId="15519"/>
    <cellStyle name="Normal 3 28 9" xfId="15520"/>
    <cellStyle name="Normal 3 28_Budget" xfId="15521"/>
    <cellStyle name="Normal 3 29" xfId="15522"/>
    <cellStyle name="Normal 3 29 10" xfId="15523"/>
    <cellStyle name="Normal 3 29 11" xfId="15524"/>
    <cellStyle name="Normal 3 29 12" xfId="15525"/>
    <cellStyle name="Normal 3 29 13" xfId="15526"/>
    <cellStyle name="Normal 3 29 14" xfId="15527"/>
    <cellStyle name="Normal 3 29 15" xfId="15528"/>
    <cellStyle name="Normal 3 29 16" xfId="15529"/>
    <cellStyle name="Normal 3 29 17" xfId="15530"/>
    <cellStyle name="Normal 3 29 18" xfId="15531"/>
    <cellStyle name="Normal 3 29 19" xfId="15532"/>
    <cellStyle name="Normal 3 29 2" xfId="15533"/>
    <cellStyle name="Normal 3 29 20" xfId="15534"/>
    <cellStyle name="Normal 3 29 21" xfId="15535"/>
    <cellStyle name="Normal 3 29 3" xfId="15536"/>
    <cellStyle name="Normal 3 29 4" xfId="15537"/>
    <cellStyle name="Normal 3 29 5" xfId="15538"/>
    <cellStyle name="Normal 3 29 6" xfId="15539"/>
    <cellStyle name="Normal 3 29 7" xfId="15540"/>
    <cellStyle name="Normal 3 29 8" xfId="15541"/>
    <cellStyle name="Normal 3 29 9" xfId="15542"/>
    <cellStyle name="Normal 3 29_Budget" xfId="15543"/>
    <cellStyle name="Normal 3 3" xfId="15544"/>
    <cellStyle name="Normal 3 3 10" xfId="15545"/>
    <cellStyle name="Normal 3 3 11" xfId="15546"/>
    <cellStyle name="Normal 3 3 12" xfId="15547"/>
    <cellStyle name="Normal 3 3 13" xfId="15548"/>
    <cellStyle name="Normal 3 3 14" xfId="15549"/>
    <cellStyle name="Normal 3 3 15" xfId="15550"/>
    <cellStyle name="Normal 3 3 16" xfId="15551"/>
    <cellStyle name="Normal 3 3 17" xfId="15552"/>
    <cellStyle name="Normal 3 3 18" xfId="15553"/>
    <cellStyle name="Normal 3 3 19" xfId="15554"/>
    <cellStyle name="Normal 3 3 2" xfId="15555"/>
    <cellStyle name="Normal 3 3 2 10" xfId="15556"/>
    <cellStyle name="Normal 3 3 2 11" xfId="15557"/>
    <cellStyle name="Normal 3 3 2 12" xfId="15558"/>
    <cellStyle name="Normal 3 3 2 13" xfId="15559"/>
    <cellStyle name="Normal 3 3 2 14" xfId="15560"/>
    <cellStyle name="Normal 3 3 2 15" xfId="15561"/>
    <cellStyle name="Normal 3 3 2 16" xfId="15562"/>
    <cellStyle name="Normal 3 3 2 17" xfId="15563"/>
    <cellStyle name="Normal 3 3 2 18" xfId="15564"/>
    <cellStyle name="Normal 3 3 2 19" xfId="15565"/>
    <cellStyle name="Normal 3 3 2 2" xfId="15566"/>
    <cellStyle name="Normal 3 3 2 20" xfId="15567"/>
    <cellStyle name="Normal 3 3 2 21" xfId="15568"/>
    <cellStyle name="Normal 3 3 2 22" xfId="15569"/>
    <cellStyle name="Normal 3 3 2 3" xfId="15570"/>
    <cellStyle name="Normal 3 3 2 4" xfId="15571"/>
    <cellStyle name="Normal 3 3 2 5" xfId="15572"/>
    <cellStyle name="Normal 3 3 2 6" xfId="15573"/>
    <cellStyle name="Normal 3 3 2 7" xfId="15574"/>
    <cellStyle name="Normal 3 3 2 8" xfId="15575"/>
    <cellStyle name="Normal 3 3 2 9" xfId="15576"/>
    <cellStyle name="Normal 3 3 2_Budget" xfId="15577"/>
    <cellStyle name="Normal 3 3 20" xfId="15578"/>
    <cellStyle name="Normal 3 3 21" xfId="15579"/>
    <cellStyle name="Normal 3 3 22" xfId="15580"/>
    <cellStyle name="Normal 3 3 23" xfId="15581"/>
    <cellStyle name="Normal 3 3 24" xfId="15582"/>
    <cellStyle name="Normal 3 3 25" xfId="15583"/>
    <cellStyle name="Normal 3 3 26" xfId="15584"/>
    <cellStyle name="Normal 3 3 27" xfId="15585"/>
    <cellStyle name="Normal 3 3 28" xfId="15586"/>
    <cellStyle name="Normal 3 3 29" xfId="15587"/>
    <cellStyle name="Normal 3 3 3" xfId="15588"/>
    <cellStyle name="Normal 3 3 30" xfId="15589"/>
    <cellStyle name="Normal 3 3 31" xfId="15590"/>
    <cellStyle name="Normal 3 3 32" xfId="15591"/>
    <cellStyle name="Normal 3 3 33" xfId="15592"/>
    <cellStyle name="Normal 3 3 34" xfId="15593"/>
    <cellStyle name="Normal 3 3 35" xfId="15594"/>
    <cellStyle name="Normal 3 3 36" xfId="15595"/>
    <cellStyle name="Normal 3 3 37" xfId="15596"/>
    <cellStyle name="Normal 3 3 38" xfId="15597"/>
    <cellStyle name="Normal 3 3 39" xfId="15598"/>
    <cellStyle name="Normal 3 3 4" xfId="15599"/>
    <cellStyle name="Normal 3 3 40" xfId="15600"/>
    <cellStyle name="Normal 3 3 41" xfId="15601"/>
    <cellStyle name="Normal 3 3 42" xfId="15602"/>
    <cellStyle name="Normal 3 3 43" xfId="15603"/>
    <cellStyle name="Normal 3 3 44" xfId="15604"/>
    <cellStyle name="Normal 3 3 45" xfId="15605"/>
    <cellStyle name="Normal 3 3 46" xfId="15606"/>
    <cellStyle name="Normal 3 3 47" xfId="15607"/>
    <cellStyle name="Normal 3 3 48" xfId="15608"/>
    <cellStyle name="Normal 3 3 49" xfId="15609"/>
    <cellStyle name="Normal 3 3 5" xfId="15610"/>
    <cellStyle name="Normal 3 3 50" xfId="15611"/>
    <cellStyle name="Normal 3 3 51" xfId="15612"/>
    <cellStyle name="Normal 3 3 52" xfId="15613"/>
    <cellStyle name="Normal 3 3 53" xfId="15614"/>
    <cellStyle name="Normal 3 3 54" xfId="15615"/>
    <cellStyle name="Normal 3 3 55" xfId="15616"/>
    <cellStyle name="Normal 3 3 56" xfId="15617"/>
    <cellStyle name="Normal 3 3 57" xfId="15618"/>
    <cellStyle name="Normal 3 3 58" xfId="15619"/>
    <cellStyle name="Normal 3 3 59" xfId="15620"/>
    <cellStyle name="Normal 3 3 6" xfId="15621"/>
    <cellStyle name="Normal 3 3 60" xfId="15622"/>
    <cellStyle name="Normal 3 3 61" xfId="15623"/>
    <cellStyle name="Normal 3 3 62" xfId="15624"/>
    <cellStyle name="Normal 3 3 63" xfId="15625"/>
    <cellStyle name="Normal 3 3 64" xfId="15626"/>
    <cellStyle name="Normal 3 3 65" xfId="15627"/>
    <cellStyle name="Normal 3 3 66" xfId="15628"/>
    <cellStyle name="Normal 3 3 67" xfId="15629"/>
    <cellStyle name="Normal 3 3 68" xfId="15630"/>
    <cellStyle name="Normal 3 3 69" xfId="15631"/>
    <cellStyle name="Normal 3 3 7" xfId="15632"/>
    <cellStyle name="Normal 3 3 70" xfId="15633"/>
    <cellStyle name="Normal 3 3 71" xfId="15634"/>
    <cellStyle name="Normal 3 3 72" xfId="15635"/>
    <cellStyle name="Normal 3 3 73" xfId="15636"/>
    <cellStyle name="Normal 3 3 74" xfId="15637"/>
    <cellStyle name="Normal 3 3 75" xfId="15638"/>
    <cellStyle name="Normal 3 3 76" xfId="15639"/>
    <cellStyle name="Normal 3 3 77" xfId="15640"/>
    <cellStyle name="Normal 3 3 78" xfId="15641"/>
    <cellStyle name="Normal 3 3 79" xfId="15642"/>
    <cellStyle name="Normal 3 3 8" xfId="15643"/>
    <cellStyle name="Normal 3 3 80" xfId="15644"/>
    <cellStyle name="Normal 3 3 81" xfId="15645"/>
    <cellStyle name="Normal 3 3 82" xfId="15646"/>
    <cellStyle name="Normal 3 3 9" xfId="15647"/>
    <cellStyle name="Normal 3 3_Budget" xfId="15648"/>
    <cellStyle name="Normal 3 30" xfId="15649"/>
    <cellStyle name="Normal 3 30 10" xfId="15650"/>
    <cellStyle name="Normal 3 30 11" xfId="15651"/>
    <cellStyle name="Normal 3 30 12" xfId="15652"/>
    <cellStyle name="Normal 3 30 13" xfId="15653"/>
    <cellStyle name="Normal 3 30 14" xfId="15654"/>
    <cellStyle name="Normal 3 30 15" xfId="15655"/>
    <cellStyle name="Normal 3 30 16" xfId="15656"/>
    <cellStyle name="Normal 3 30 17" xfId="15657"/>
    <cellStyle name="Normal 3 30 18" xfId="15658"/>
    <cellStyle name="Normal 3 30 19" xfId="15659"/>
    <cellStyle name="Normal 3 30 2" xfId="15660"/>
    <cellStyle name="Normal 3 30 20" xfId="15661"/>
    <cellStyle name="Normal 3 30 21" xfId="15662"/>
    <cellStyle name="Normal 3 30 3" xfId="15663"/>
    <cellStyle name="Normal 3 30 4" xfId="15664"/>
    <cellStyle name="Normal 3 30 5" xfId="15665"/>
    <cellStyle name="Normal 3 30 6" xfId="15666"/>
    <cellStyle name="Normal 3 30 7" xfId="15667"/>
    <cellStyle name="Normal 3 30 8" xfId="15668"/>
    <cellStyle name="Normal 3 30 9" xfId="15669"/>
    <cellStyle name="Normal 3 30_Budget" xfId="15670"/>
    <cellStyle name="Normal 3 31" xfId="15671"/>
    <cellStyle name="Normal 3 31 10" xfId="15672"/>
    <cellStyle name="Normal 3 31 11" xfId="15673"/>
    <cellStyle name="Normal 3 31 12" xfId="15674"/>
    <cellStyle name="Normal 3 31 13" xfId="15675"/>
    <cellStyle name="Normal 3 31 14" xfId="15676"/>
    <cellStyle name="Normal 3 31 15" xfId="15677"/>
    <cellStyle name="Normal 3 31 16" xfId="15678"/>
    <cellStyle name="Normal 3 31 17" xfId="15679"/>
    <cellStyle name="Normal 3 31 18" xfId="15680"/>
    <cellStyle name="Normal 3 31 19" xfId="15681"/>
    <cellStyle name="Normal 3 31 2" xfId="15682"/>
    <cellStyle name="Normal 3 31 20" xfId="15683"/>
    <cellStyle name="Normal 3 31 21" xfId="15684"/>
    <cellStyle name="Normal 3 31 3" xfId="15685"/>
    <cellStyle name="Normal 3 31 4" xfId="15686"/>
    <cellStyle name="Normal 3 31 5" xfId="15687"/>
    <cellStyle name="Normal 3 31 6" xfId="15688"/>
    <cellStyle name="Normal 3 31 7" xfId="15689"/>
    <cellStyle name="Normal 3 31 8" xfId="15690"/>
    <cellStyle name="Normal 3 31 9" xfId="15691"/>
    <cellStyle name="Normal 3 31_Budget" xfId="15692"/>
    <cellStyle name="Normal 3 32" xfId="15693"/>
    <cellStyle name="Normal 3 32 10" xfId="15694"/>
    <cellStyle name="Normal 3 32 11" xfId="15695"/>
    <cellStyle name="Normal 3 32 12" xfId="15696"/>
    <cellStyle name="Normal 3 32 13" xfId="15697"/>
    <cellStyle name="Normal 3 32 14" xfId="15698"/>
    <cellStyle name="Normal 3 32 15" xfId="15699"/>
    <cellStyle name="Normal 3 32 16" xfId="15700"/>
    <cellStyle name="Normal 3 32 17" xfId="15701"/>
    <cellStyle name="Normal 3 32 18" xfId="15702"/>
    <cellStyle name="Normal 3 32 19" xfId="15703"/>
    <cellStyle name="Normal 3 32 2" xfId="15704"/>
    <cellStyle name="Normal 3 32 20" xfId="15705"/>
    <cellStyle name="Normal 3 32 21" xfId="15706"/>
    <cellStyle name="Normal 3 32 3" xfId="15707"/>
    <cellStyle name="Normal 3 32 4" xfId="15708"/>
    <cellStyle name="Normal 3 32 5" xfId="15709"/>
    <cellStyle name="Normal 3 32 6" xfId="15710"/>
    <cellStyle name="Normal 3 32 7" xfId="15711"/>
    <cellStyle name="Normal 3 32 8" xfId="15712"/>
    <cellStyle name="Normal 3 32 9" xfId="15713"/>
    <cellStyle name="Normal 3 32_Budget" xfId="15714"/>
    <cellStyle name="Normal 3 33" xfId="15715"/>
    <cellStyle name="Normal 3 33 10" xfId="15716"/>
    <cellStyle name="Normal 3 33 11" xfId="15717"/>
    <cellStyle name="Normal 3 33 12" xfId="15718"/>
    <cellStyle name="Normal 3 33 13" xfId="15719"/>
    <cellStyle name="Normal 3 33 14" xfId="15720"/>
    <cellStyle name="Normal 3 33 15" xfId="15721"/>
    <cellStyle name="Normal 3 33 16" xfId="15722"/>
    <cellStyle name="Normal 3 33 17" xfId="15723"/>
    <cellStyle name="Normal 3 33 18" xfId="15724"/>
    <cellStyle name="Normal 3 33 19" xfId="15725"/>
    <cellStyle name="Normal 3 33 2" xfId="15726"/>
    <cellStyle name="Normal 3 33 20" xfId="15727"/>
    <cellStyle name="Normal 3 33 21" xfId="15728"/>
    <cellStyle name="Normal 3 33 3" xfId="15729"/>
    <cellStyle name="Normal 3 33 4" xfId="15730"/>
    <cellStyle name="Normal 3 33 5" xfId="15731"/>
    <cellStyle name="Normal 3 33 6" xfId="15732"/>
    <cellStyle name="Normal 3 33 7" xfId="15733"/>
    <cellStyle name="Normal 3 33 8" xfId="15734"/>
    <cellStyle name="Normal 3 33 9" xfId="15735"/>
    <cellStyle name="Normal 3 33_Budget" xfId="15736"/>
    <cellStyle name="Normal 3 34" xfId="15737"/>
    <cellStyle name="Normal 3 34 10" xfId="15738"/>
    <cellStyle name="Normal 3 34 11" xfId="15739"/>
    <cellStyle name="Normal 3 34 12" xfId="15740"/>
    <cellStyle name="Normal 3 34 13" xfId="15741"/>
    <cellStyle name="Normal 3 34 14" xfId="15742"/>
    <cellStyle name="Normal 3 34 15" xfId="15743"/>
    <cellStyle name="Normal 3 34 16" xfId="15744"/>
    <cellStyle name="Normal 3 34 17" xfId="15745"/>
    <cellStyle name="Normal 3 34 18" xfId="15746"/>
    <cellStyle name="Normal 3 34 19" xfId="15747"/>
    <cellStyle name="Normal 3 34 2" xfId="15748"/>
    <cellStyle name="Normal 3 34 20" xfId="15749"/>
    <cellStyle name="Normal 3 34 21" xfId="15750"/>
    <cellStyle name="Normal 3 34 3" xfId="15751"/>
    <cellStyle name="Normal 3 34 4" xfId="15752"/>
    <cellStyle name="Normal 3 34 5" xfId="15753"/>
    <cellStyle name="Normal 3 34 6" xfId="15754"/>
    <cellStyle name="Normal 3 34 7" xfId="15755"/>
    <cellStyle name="Normal 3 34 8" xfId="15756"/>
    <cellStyle name="Normal 3 34 9" xfId="15757"/>
    <cellStyle name="Normal 3 34_Budget" xfId="15758"/>
    <cellStyle name="Normal 3 35" xfId="15759"/>
    <cellStyle name="Normal 3 35 10" xfId="15760"/>
    <cellStyle name="Normal 3 35 11" xfId="15761"/>
    <cellStyle name="Normal 3 35 12" xfId="15762"/>
    <cellStyle name="Normal 3 35 13" xfId="15763"/>
    <cellStyle name="Normal 3 35 14" xfId="15764"/>
    <cellStyle name="Normal 3 35 15" xfId="15765"/>
    <cellStyle name="Normal 3 35 16" xfId="15766"/>
    <cellStyle name="Normal 3 35 17" xfId="15767"/>
    <cellStyle name="Normal 3 35 18" xfId="15768"/>
    <cellStyle name="Normal 3 35 19" xfId="15769"/>
    <cellStyle name="Normal 3 35 2" xfId="15770"/>
    <cellStyle name="Normal 3 35 20" xfId="15771"/>
    <cellStyle name="Normal 3 35 21" xfId="15772"/>
    <cellStyle name="Normal 3 35 3" xfId="15773"/>
    <cellStyle name="Normal 3 35 4" xfId="15774"/>
    <cellStyle name="Normal 3 35 5" xfId="15775"/>
    <cellStyle name="Normal 3 35 6" xfId="15776"/>
    <cellStyle name="Normal 3 35 7" xfId="15777"/>
    <cellStyle name="Normal 3 35 8" xfId="15778"/>
    <cellStyle name="Normal 3 35 9" xfId="15779"/>
    <cellStyle name="Normal 3 35_Budget" xfId="15780"/>
    <cellStyle name="Normal 3 36" xfId="15781"/>
    <cellStyle name="Normal 3 36 10" xfId="15782"/>
    <cellStyle name="Normal 3 36 11" xfId="15783"/>
    <cellStyle name="Normal 3 36 12" xfId="15784"/>
    <cellStyle name="Normal 3 36 13" xfId="15785"/>
    <cellStyle name="Normal 3 36 14" xfId="15786"/>
    <cellStyle name="Normal 3 36 15" xfId="15787"/>
    <cellStyle name="Normal 3 36 16" xfId="15788"/>
    <cellStyle name="Normal 3 36 17" xfId="15789"/>
    <cellStyle name="Normal 3 36 18" xfId="15790"/>
    <cellStyle name="Normal 3 36 19" xfId="15791"/>
    <cellStyle name="Normal 3 36 2" xfId="15792"/>
    <cellStyle name="Normal 3 36 20" xfId="15793"/>
    <cellStyle name="Normal 3 36 21" xfId="15794"/>
    <cellStyle name="Normal 3 36 3" xfId="15795"/>
    <cellStyle name="Normal 3 36 4" xfId="15796"/>
    <cellStyle name="Normal 3 36 5" xfId="15797"/>
    <cellStyle name="Normal 3 36 6" xfId="15798"/>
    <cellStyle name="Normal 3 36 7" xfId="15799"/>
    <cellStyle name="Normal 3 36 8" xfId="15800"/>
    <cellStyle name="Normal 3 36 9" xfId="15801"/>
    <cellStyle name="Normal 3 36_Budget" xfId="15802"/>
    <cellStyle name="Normal 3 37" xfId="15803"/>
    <cellStyle name="Normal 3 37 10" xfId="15804"/>
    <cellStyle name="Normal 3 37 11" xfId="15805"/>
    <cellStyle name="Normal 3 37 12" xfId="15806"/>
    <cellStyle name="Normal 3 37 13" xfId="15807"/>
    <cellStyle name="Normal 3 37 14" xfId="15808"/>
    <cellStyle name="Normal 3 37 15" xfId="15809"/>
    <cellStyle name="Normal 3 37 16" xfId="15810"/>
    <cellStyle name="Normal 3 37 17" xfId="15811"/>
    <cellStyle name="Normal 3 37 18" xfId="15812"/>
    <cellStyle name="Normal 3 37 19" xfId="15813"/>
    <cellStyle name="Normal 3 37 2" xfId="15814"/>
    <cellStyle name="Normal 3 37 20" xfId="15815"/>
    <cellStyle name="Normal 3 37 21" xfId="15816"/>
    <cellStyle name="Normal 3 37 3" xfId="15817"/>
    <cellStyle name="Normal 3 37 4" xfId="15818"/>
    <cellStyle name="Normal 3 37 5" xfId="15819"/>
    <cellStyle name="Normal 3 37 6" xfId="15820"/>
    <cellStyle name="Normal 3 37 7" xfId="15821"/>
    <cellStyle name="Normal 3 37 8" xfId="15822"/>
    <cellStyle name="Normal 3 37 9" xfId="15823"/>
    <cellStyle name="Normal 3 37_Budget" xfId="15824"/>
    <cellStyle name="Normal 3 38" xfId="15825"/>
    <cellStyle name="Normal 3 38 10" xfId="15826"/>
    <cellStyle name="Normal 3 38 11" xfId="15827"/>
    <cellStyle name="Normal 3 38 12" xfId="15828"/>
    <cellStyle name="Normal 3 38 13" xfId="15829"/>
    <cellStyle name="Normal 3 38 14" xfId="15830"/>
    <cellStyle name="Normal 3 38 15" xfId="15831"/>
    <cellStyle name="Normal 3 38 16" xfId="15832"/>
    <cellStyle name="Normal 3 38 17" xfId="15833"/>
    <cellStyle name="Normal 3 38 18" xfId="15834"/>
    <cellStyle name="Normal 3 38 19" xfId="15835"/>
    <cellStyle name="Normal 3 38 2" xfId="15836"/>
    <cellStyle name="Normal 3 38 2 10" xfId="15837"/>
    <cellStyle name="Normal 3 38 2 11" xfId="15838"/>
    <cellStyle name="Normal 3 38 2 12" xfId="15839"/>
    <cellStyle name="Normal 3 38 2 13" xfId="15840"/>
    <cellStyle name="Normal 3 38 2 14" xfId="15841"/>
    <cellStyle name="Normal 3 38 2 15" xfId="15842"/>
    <cellStyle name="Normal 3 38 2 16" xfId="15843"/>
    <cellStyle name="Normal 3 38 2 17" xfId="15844"/>
    <cellStyle name="Normal 3 38 2 18" xfId="15845"/>
    <cellStyle name="Normal 3 38 2 19" xfId="15846"/>
    <cellStyle name="Normal 3 38 2 2" xfId="15847"/>
    <cellStyle name="Normal 3 38 2 20" xfId="15848"/>
    <cellStyle name="Normal 3 38 2 21" xfId="15849"/>
    <cellStyle name="Normal 3 38 2 3" xfId="15850"/>
    <cellStyle name="Normal 3 38 2 4" xfId="15851"/>
    <cellStyle name="Normal 3 38 2 5" xfId="15852"/>
    <cellStyle name="Normal 3 38 2 6" xfId="15853"/>
    <cellStyle name="Normal 3 38 2 7" xfId="15854"/>
    <cellStyle name="Normal 3 38 2 8" xfId="15855"/>
    <cellStyle name="Normal 3 38 2 9" xfId="15856"/>
    <cellStyle name="Normal 3 38 2_Budget" xfId="15857"/>
    <cellStyle name="Normal 3 38 20" xfId="15858"/>
    <cellStyle name="Normal 3 38 21" xfId="15859"/>
    <cellStyle name="Normal 3 38 22" xfId="15860"/>
    <cellStyle name="Normal 3 38 3" xfId="15861"/>
    <cellStyle name="Normal 3 38 4" xfId="15862"/>
    <cellStyle name="Normal 3 38 5" xfId="15863"/>
    <cellStyle name="Normal 3 38 6" xfId="15864"/>
    <cellStyle name="Normal 3 38 7" xfId="15865"/>
    <cellStyle name="Normal 3 38 8" xfId="15866"/>
    <cellStyle name="Normal 3 38 9" xfId="15867"/>
    <cellStyle name="Normal 3 38_Budget" xfId="15868"/>
    <cellStyle name="Normal 3 39" xfId="15869"/>
    <cellStyle name="Normal 3 39 10" xfId="15870"/>
    <cellStyle name="Normal 3 39 11" xfId="15871"/>
    <cellStyle name="Normal 3 39 12" xfId="15872"/>
    <cellStyle name="Normal 3 39 13" xfId="15873"/>
    <cellStyle name="Normal 3 39 14" xfId="15874"/>
    <cellStyle name="Normal 3 39 15" xfId="15875"/>
    <cellStyle name="Normal 3 39 16" xfId="15876"/>
    <cellStyle name="Normal 3 39 17" xfId="15877"/>
    <cellStyle name="Normal 3 39 18" xfId="15878"/>
    <cellStyle name="Normal 3 39 19" xfId="15879"/>
    <cellStyle name="Normal 3 39 2" xfId="15880"/>
    <cellStyle name="Normal 3 39 2 10" xfId="15881"/>
    <cellStyle name="Normal 3 39 2 11" xfId="15882"/>
    <cellStyle name="Normal 3 39 2 12" xfId="15883"/>
    <cellStyle name="Normal 3 39 2 13" xfId="15884"/>
    <cellStyle name="Normal 3 39 2 14" xfId="15885"/>
    <cellStyle name="Normal 3 39 2 15" xfId="15886"/>
    <cellStyle name="Normal 3 39 2 16" xfId="15887"/>
    <cellStyle name="Normal 3 39 2 17" xfId="15888"/>
    <cellStyle name="Normal 3 39 2 18" xfId="15889"/>
    <cellStyle name="Normal 3 39 2 19" xfId="15890"/>
    <cellStyle name="Normal 3 39 2 2" xfId="15891"/>
    <cellStyle name="Normal 3 39 2 20" xfId="15892"/>
    <cellStyle name="Normal 3 39 2 21" xfId="15893"/>
    <cellStyle name="Normal 3 39 2 3" xfId="15894"/>
    <cellStyle name="Normal 3 39 2 4" xfId="15895"/>
    <cellStyle name="Normal 3 39 2 5" xfId="15896"/>
    <cellStyle name="Normal 3 39 2 6" xfId="15897"/>
    <cellStyle name="Normal 3 39 2 7" xfId="15898"/>
    <cellStyle name="Normal 3 39 2 8" xfId="15899"/>
    <cellStyle name="Normal 3 39 2 9" xfId="15900"/>
    <cellStyle name="Normal 3 39 2_Budget" xfId="15901"/>
    <cellStyle name="Normal 3 39 20" xfId="15902"/>
    <cellStyle name="Normal 3 39 21" xfId="15903"/>
    <cellStyle name="Normal 3 39 22" xfId="15904"/>
    <cellStyle name="Normal 3 39 3" xfId="15905"/>
    <cellStyle name="Normal 3 39 4" xfId="15906"/>
    <cellStyle name="Normal 3 39 5" xfId="15907"/>
    <cellStyle name="Normal 3 39 6" xfId="15908"/>
    <cellStyle name="Normal 3 39 7" xfId="15909"/>
    <cellStyle name="Normal 3 39 8" xfId="15910"/>
    <cellStyle name="Normal 3 39 9" xfId="15911"/>
    <cellStyle name="Normal 3 39_Budget" xfId="15912"/>
    <cellStyle name="Normal 3 4" xfId="15913"/>
    <cellStyle name="Normal 3 4 10" xfId="15914"/>
    <cellStyle name="Normal 3 4 11" xfId="15915"/>
    <cellStyle name="Normal 3 4 12" xfId="15916"/>
    <cellStyle name="Normal 3 4 13" xfId="15917"/>
    <cellStyle name="Normal 3 4 14" xfId="15918"/>
    <cellStyle name="Normal 3 4 15" xfId="15919"/>
    <cellStyle name="Normal 3 4 16" xfId="15920"/>
    <cellStyle name="Normal 3 4 17" xfId="15921"/>
    <cellStyle name="Normal 3 4 18" xfId="15922"/>
    <cellStyle name="Normal 3 4 19" xfId="15923"/>
    <cellStyle name="Normal 3 4 2" xfId="15924"/>
    <cellStyle name="Normal 3 4 2 10" xfId="15925"/>
    <cellStyle name="Normal 3 4 2 11" xfId="15926"/>
    <cellStyle name="Normal 3 4 2 12" xfId="15927"/>
    <cellStyle name="Normal 3 4 2 13" xfId="15928"/>
    <cellStyle name="Normal 3 4 2 14" xfId="15929"/>
    <cellStyle name="Normal 3 4 2 15" xfId="15930"/>
    <cellStyle name="Normal 3 4 2 16" xfId="15931"/>
    <cellStyle name="Normal 3 4 2 17" xfId="15932"/>
    <cellStyle name="Normal 3 4 2 18" xfId="15933"/>
    <cellStyle name="Normal 3 4 2 19" xfId="15934"/>
    <cellStyle name="Normal 3 4 2 2" xfId="15935"/>
    <cellStyle name="Normal 3 4 2 2 10" xfId="15936"/>
    <cellStyle name="Normal 3 4 2 2 11" xfId="15937"/>
    <cellStyle name="Normal 3 4 2 2 12" xfId="15938"/>
    <cellStyle name="Normal 3 4 2 2 13" xfId="15939"/>
    <cellStyle name="Normal 3 4 2 2 14" xfId="15940"/>
    <cellStyle name="Normal 3 4 2 2 15" xfId="15941"/>
    <cellStyle name="Normal 3 4 2 2 16" xfId="15942"/>
    <cellStyle name="Normal 3 4 2 2 17" xfId="15943"/>
    <cellStyle name="Normal 3 4 2 2 18" xfId="15944"/>
    <cellStyle name="Normal 3 4 2 2 19" xfId="15945"/>
    <cellStyle name="Normal 3 4 2 2 2" xfId="15946"/>
    <cellStyle name="Normal 3 4 2 2 20" xfId="15947"/>
    <cellStyle name="Normal 3 4 2 2 21" xfId="15948"/>
    <cellStyle name="Normal 3 4 2 2 3" xfId="15949"/>
    <cellStyle name="Normal 3 4 2 2 4" xfId="15950"/>
    <cellStyle name="Normal 3 4 2 2 5" xfId="15951"/>
    <cellStyle name="Normal 3 4 2 2 6" xfId="15952"/>
    <cellStyle name="Normal 3 4 2 2 7" xfId="15953"/>
    <cellStyle name="Normal 3 4 2 2 8" xfId="15954"/>
    <cellStyle name="Normal 3 4 2 2 9" xfId="15955"/>
    <cellStyle name="Normal 3 4 2 2_Budget" xfId="15956"/>
    <cellStyle name="Normal 3 4 2 20" xfId="15957"/>
    <cellStyle name="Normal 3 4 2 21" xfId="15958"/>
    <cellStyle name="Normal 3 4 2 22" xfId="15959"/>
    <cellStyle name="Normal 3 4 2 23" xfId="15960"/>
    <cellStyle name="Normal 3 4 2 24" xfId="15961"/>
    <cellStyle name="Normal 3 4 2 25" xfId="15962"/>
    <cellStyle name="Normal 3 4 2 26" xfId="15963"/>
    <cellStyle name="Normal 3 4 2 27" xfId="15964"/>
    <cellStyle name="Normal 3 4 2 28" xfId="15965"/>
    <cellStyle name="Normal 3 4 2 29" xfId="15966"/>
    <cellStyle name="Normal 3 4 2 3" xfId="15967"/>
    <cellStyle name="Normal 3 4 2 30" xfId="15968"/>
    <cellStyle name="Normal 3 4 2 31" xfId="15969"/>
    <cellStyle name="Normal 3 4 2 4" xfId="15970"/>
    <cellStyle name="Normal 3 4 2 5" xfId="15971"/>
    <cellStyle name="Normal 3 4 2 6" xfId="15972"/>
    <cellStyle name="Normal 3 4 2 7" xfId="15973"/>
    <cellStyle name="Normal 3 4 2 8" xfId="15974"/>
    <cellStyle name="Normal 3 4 2 9" xfId="15975"/>
    <cellStyle name="Normal 3 4 2_Budget" xfId="15976"/>
    <cellStyle name="Normal 3 4 20" xfId="15977"/>
    <cellStyle name="Normal 3 4 21" xfId="15978"/>
    <cellStyle name="Normal 3 4 22" xfId="15979"/>
    <cellStyle name="Normal 3 4 23" xfId="15980"/>
    <cellStyle name="Normal 3 4 24" xfId="15981"/>
    <cellStyle name="Normal 3 4 25" xfId="15982"/>
    <cellStyle name="Normal 3 4 26" xfId="15983"/>
    <cellStyle name="Normal 3 4 27" xfId="15984"/>
    <cellStyle name="Normal 3 4 28" xfId="15985"/>
    <cellStyle name="Normal 3 4 29" xfId="15986"/>
    <cellStyle name="Normal 3 4 3" xfId="15987"/>
    <cellStyle name="Normal 3 4 3 10" xfId="15988"/>
    <cellStyle name="Normal 3 4 3 11" xfId="15989"/>
    <cellStyle name="Normal 3 4 3 12" xfId="15990"/>
    <cellStyle name="Normal 3 4 3 13" xfId="15991"/>
    <cellStyle name="Normal 3 4 3 14" xfId="15992"/>
    <cellStyle name="Normal 3 4 3 15" xfId="15993"/>
    <cellStyle name="Normal 3 4 3 16" xfId="15994"/>
    <cellStyle name="Normal 3 4 3 17" xfId="15995"/>
    <cellStyle name="Normal 3 4 3 18" xfId="15996"/>
    <cellStyle name="Normal 3 4 3 19" xfId="15997"/>
    <cellStyle name="Normal 3 4 3 2" xfId="15998"/>
    <cellStyle name="Normal 3 4 3 20" xfId="15999"/>
    <cellStyle name="Normal 3 4 3 21" xfId="16000"/>
    <cellStyle name="Normal 3 4 3 3" xfId="16001"/>
    <cellStyle name="Normal 3 4 3 4" xfId="16002"/>
    <cellStyle name="Normal 3 4 3 5" xfId="16003"/>
    <cellStyle name="Normal 3 4 3 6" xfId="16004"/>
    <cellStyle name="Normal 3 4 3 7" xfId="16005"/>
    <cellStyle name="Normal 3 4 3 8" xfId="16006"/>
    <cellStyle name="Normal 3 4 3 9" xfId="16007"/>
    <cellStyle name="Normal 3 4 3_Budget" xfId="16008"/>
    <cellStyle name="Normal 3 4 30" xfId="16009"/>
    <cellStyle name="Normal 3 4 31" xfId="16010"/>
    <cellStyle name="Normal 3 4 32" xfId="16011"/>
    <cellStyle name="Normal 3 4 33" xfId="16012"/>
    <cellStyle name="Normal 3 4 34" xfId="16013"/>
    <cellStyle name="Normal 3 4 35" xfId="16014"/>
    <cellStyle name="Normal 3 4 36" xfId="16015"/>
    <cellStyle name="Normal 3 4 37" xfId="16016"/>
    <cellStyle name="Normal 3 4 38" xfId="16017"/>
    <cellStyle name="Normal 3 4 39" xfId="16018"/>
    <cellStyle name="Normal 3 4 4" xfId="16019"/>
    <cellStyle name="Normal 3 4 40" xfId="16020"/>
    <cellStyle name="Normal 3 4 41" xfId="16021"/>
    <cellStyle name="Normal 3 4 42" xfId="16022"/>
    <cellStyle name="Normal 3 4 43" xfId="16023"/>
    <cellStyle name="Normal 3 4 44" xfId="16024"/>
    <cellStyle name="Normal 3 4 45" xfId="16025"/>
    <cellStyle name="Normal 3 4 46" xfId="16026"/>
    <cellStyle name="Normal 3 4 47" xfId="16027"/>
    <cellStyle name="Normal 3 4 48" xfId="16028"/>
    <cellStyle name="Normal 3 4 49" xfId="16029"/>
    <cellStyle name="Normal 3 4 5" xfId="16030"/>
    <cellStyle name="Normal 3 4 50" xfId="16031"/>
    <cellStyle name="Normal 3 4 51" xfId="16032"/>
    <cellStyle name="Normal 3 4 52" xfId="16033"/>
    <cellStyle name="Normal 3 4 53" xfId="16034"/>
    <cellStyle name="Normal 3 4 54" xfId="16035"/>
    <cellStyle name="Normal 3 4 55" xfId="16036"/>
    <cellStyle name="Normal 3 4 56" xfId="16037"/>
    <cellStyle name="Normal 3 4 57" xfId="16038"/>
    <cellStyle name="Normal 3 4 58" xfId="16039"/>
    <cellStyle name="Normal 3 4 59" xfId="16040"/>
    <cellStyle name="Normal 3 4 6" xfId="16041"/>
    <cellStyle name="Normal 3 4 60" xfId="16042"/>
    <cellStyle name="Normal 3 4 61" xfId="16043"/>
    <cellStyle name="Normal 3 4 62" xfId="16044"/>
    <cellStyle name="Normal 3 4 63" xfId="16045"/>
    <cellStyle name="Normal 3 4 64" xfId="16046"/>
    <cellStyle name="Normal 3 4 65" xfId="16047"/>
    <cellStyle name="Normal 3 4 66" xfId="16048"/>
    <cellStyle name="Normal 3 4 67" xfId="16049"/>
    <cellStyle name="Normal 3 4 68" xfId="16050"/>
    <cellStyle name="Normal 3 4 69" xfId="16051"/>
    <cellStyle name="Normal 3 4 7" xfId="16052"/>
    <cellStyle name="Normal 3 4 70" xfId="16053"/>
    <cellStyle name="Normal 3 4 71" xfId="16054"/>
    <cellStyle name="Normal 3 4 72" xfId="16055"/>
    <cellStyle name="Normal 3 4 73" xfId="16056"/>
    <cellStyle name="Normal 3 4 74" xfId="16057"/>
    <cellStyle name="Normal 3 4 75" xfId="16058"/>
    <cellStyle name="Normal 3 4 76" xfId="16059"/>
    <cellStyle name="Normal 3 4 77" xfId="16060"/>
    <cellStyle name="Normal 3 4 78" xfId="16061"/>
    <cellStyle name="Normal 3 4 79" xfId="16062"/>
    <cellStyle name="Normal 3 4 8" xfId="16063"/>
    <cellStyle name="Normal 3 4 80" xfId="16064"/>
    <cellStyle name="Normal 3 4 81" xfId="16065"/>
    <cellStyle name="Normal 3 4 82" xfId="16066"/>
    <cellStyle name="Normal 3 4 9" xfId="16067"/>
    <cellStyle name="Normal 3 4_Budget" xfId="16068"/>
    <cellStyle name="Normal 3 40" xfId="16069"/>
    <cellStyle name="Normal 3 40 10" xfId="16070"/>
    <cellStyle name="Normal 3 40 11" xfId="16071"/>
    <cellStyle name="Normal 3 40 12" xfId="16072"/>
    <cellStyle name="Normal 3 40 13" xfId="16073"/>
    <cellStyle name="Normal 3 40 14" xfId="16074"/>
    <cellStyle name="Normal 3 40 15" xfId="16075"/>
    <cellStyle name="Normal 3 40 16" xfId="16076"/>
    <cellStyle name="Normal 3 40 17" xfId="16077"/>
    <cellStyle name="Normal 3 40 18" xfId="16078"/>
    <cellStyle name="Normal 3 40 19" xfId="16079"/>
    <cellStyle name="Normal 3 40 2" xfId="16080"/>
    <cellStyle name="Normal 3 40 2 10" xfId="16081"/>
    <cellStyle name="Normal 3 40 2 11" xfId="16082"/>
    <cellStyle name="Normal 3 40 2 12" xfId="16083"/>
    <cellStyle name="Normal 3 40 2 13" xfId="16084"/>
    <cellStyle name="Normal 3 40 2 14" xfId="16085"/>
    <cellStyle name="Normal 3 40 2 15" xfId="16086"/>
    <cellStyle name="Normal 3 40 2 16" xfId="16087"/>
    <cellStyle name="Normal 3 40 2 17" xfId="16088"/>
    <cellStyle name="Normal 3 40 2 18" xfId="16089"/>
    <cellStyle name="Normal 3 40 2 19" xfId="16090"/>
    <cellStyle name="Normal 3 40 2 2" xfId="16091"/>
    <cellStyle name="Normal 3 40 2 20" xfId="16092"/>
    <cellStyle name="Normal 3 40 2 21" xfId="16093"/>
    <cellStyle name="Normal 3 40 2 3" xfId="16094"/>
    <cellStyle name="Normal 3 40 2 4" xfId="16095"/>
    <cellStyle name="Normal 3 40 2 5" xfId="16096"/>
    <cellStyle name="Normal 3 40 2 6" xfId="16097"/>
    <cellStyle name="Normal 3 40 2 7" xfId="16098"/>
    <cellStyle name="Normal 3 40 2 8" xfId="16099"/>
    <cellStyle name="Normal 3 40 2 9" xfId="16100"/>
    <cellStyle name="Normal 3 40 2_Budget" xfId="16101"/>
    <cellStyle name="Normal 3 40 20" xfId="16102"/>
    <cellStyle name="Normal 3 40 21" xfId="16103"/>
    <cellStyle name="Normal 3 40 22" xfId="16104"/>
    <cellStyle name="Normal 3 40 3" xfId="16105"/>
    <cellStyle name="Normal 3 40 4" xfId="16106"/>
    <cellStyle name="Normal 3 40 5" xfId="16107"/>
    <cellStyle name="Normal 3 40 6" xfId="16108"/>
    <cellStyle name="Normal 3 40 7" xfId="16109"/>
    <cellStyle name="Normal 3 40 8" xfId="16110"/>
    <cellStyle name="Normal 3 40 9" xfId="16111"/>
    <cellStyle name="Normal 3 40_Budget" xfId="16112"/>
    <cellStyle name="Normal 3 41" xfId="16113"/>
    <cellStyle name="Normal 3 41 10" xfId="16114"/>
    <cellStyle name="Normal 3 41 11" xfId="16115"/>
    <cellStyle name="Normal 3 41 12" xfId="16116"/>
    <cellStyle name="Normal 3 41 13" xfId="16117"/>
    <cellStyle name="Normal 3 41 14" xfId="16118"/>
    <cellStyle name="Normal 3 41 15" xfId="16119"/>
    <cellStyle name="Normal 3 41 16" xfId="16120"/>
    <cellStyle name="Normal 3 41 17" xfId="16121"/>
    <cellStyle name="Normal 3 41 18" xfId="16122"/>
    <cellStyle name="Normal 3 41 19" xfId="16123"/>
    <cellStyle name="Normal 3 41 2" xfId="16124"/>
    <cellStyle name="Normal 3 41 2 10" xfId="16125"/>
    <cellStyle name="Normal 3 41 2 11" xfId="16126"/>
    <cellStyle name="Normal 3 41 2 12" xfId="16127"/>
    <cellStyle name="Normal 3 41 2 13" xfId="16128"/>
    <cellStyle name="Normal 3 41 2 14" xfId="16129"/>
    <cellStyle name="Normal 3 41 2 15" xfId="16130"/>
    <cellStyle name="Normal 3 41 2 16" xfId="16131"/>
    <cellStyle name="Normal 3 41 2 17" xfId="16132"/>
    <cellStyle name="Normal 3 41 2 18" xfId="16133"/>
    <cellStyle name="Normal 3 41 2 19" xfId="16134"/>
    <cellStyle name="Normal 3 41 2 2" xfId="16135"/>
    <cellStyle name="Normal 3 41 2 20" xfId="16136"/>
    <cellStyle name="Normal 3 41 2 21" xfId="16137"/>
    <cellStyle name="Normal 3 41 2 3" xfId="16138"/>
    <cellStyle name="Normal 3 41 2 4" xfId="16139"/>
    <cellStyle name="Normal 3 41 2 5" xfId="16140"/>
    <cellStyle name="Normal 3 41 2 6" xfId="16141"/>
    <cellStyle name="Normal 3 41 2 7" xfId="16142"/>
    <cellStyle name="Normal 3 41 2 8" xfId="16143"/>
    <cellStyle name="Normal 3 41 2 9" xfId="16144"/>
    <cellStyle name="Normal 3 41 2_Budget" xfId="16145"/>
    <cellStyle name="Normal 3 41 20" xfId="16146"/>
    <cellStyle name="Normal 3 41 21" xfId="16147"/>
    <cellStyle name="Normal 3 41 22" xfId="16148"/>
    <cellStyle name="Normal 3 41 3" xfId="16149"/>
    <cellStyle name="Normal 3 41 4" xfId="16150"/>
    <cellStyle name="Normal 3 41 5" xfId="16151"/>
    <cellStyle name="Normal 3 41 6" xfId="16152"/>
    <cellStyle name="Normal 3 41 7" xfId="16153"/>
    <cellStyle name="Normal 3 41 8" xfId="16154"/>
    <cellStyle name="Normal 3 41 9" xfId="16155"/>
    <cellStyle name="Normal 3 41_Budget" xfId="16156"/>
    <cellStyle name="Normal 3 42" xfId="16157"/>
    <cellStyle name="Normal 3 42 10" xfId="16158"/>
    <cellStyle name="Normal 3 42 11" xfId="16159"/>
    <cellStyle name="Normal 3 42 12" xfId="16160"/>
    <cellStyle name="Normal 3 42 13" xfId="16161"/>
    <cellStyle name="Normal 3 42 14" xfId="16162"/>
    <cellStyle name="Normal 3 42 15" xfId="16163"/>
    <cellStyle name="Normal 3 42 16" xfId="16164"/>
    <cellStyle name="Normal 3 42 17" xfId="16165"/>
    <cellStyle name="Normal 3 42 18" xfId="16166"/>
    <cellStyle name="Normal 3 42 19" xfId="16167"/>
    <cellStyle name="Normal 3 42 2" xfId="16168"/>
    <cellStyle name="Normal 3 42 2 10" xfId="16169"/>
    <cellStyle name="Normal 3 42 2 11" xfId="16170"/>
    <cellStyle name="Normal 3 42 2 12" xfId="16171"/>
    <cellStyle name="Normal 3 42 2 13" xfId="16172"/>
    <cellStyle name="Normal 3 42 2 14" xfId="16173"/>
    <cellStyle name="Normal 3 42 2 15" xfId="16174"/>
    <cellStyle name="Normal 3 42 2 16" xfId="16175"/>
    <cellStyle name="Normal 3 42 2 17" xfId="16176"/>
    <cellStyle name="Normal 3 42 2 18" xfId="16177"/>
    <cellStyle name="Normal 3 42 2 19" xfId="16178"/>
    <cellStyle name="Normal 3 42 2 2" xfId="16179"/>
    <cellStyle name="Normal 3 42 2 20" xfId="16180"/>
    <cellStyle name="Normal 3 42 2 21" xfId="16181"/>
    <cellStyle name="Normal 3 42 2 3" xfId="16182"/>
    <cellStyle name="Normal 3 42 2 4" xfId="16183"/>
    <cellStyle name="Normal 3 42 2 5" xfId="16184"/>
    <cellStyle name="Normal 3 42 2 6" xfId="16185"/>
    <cellStyle name="Normal 3 42 2 7" xfId="16186"/>
    <cellStyle name="Normal 3 42 2 8" xfId="16187"/>
    <cellStyle name="Normal 3 42 2 9" xfId="16188"/>
    <cellStyle name="Normal 3 42 2_Budget" xfId="16189"/>
    <cellStyle name="Normal 3 42 20" xfId="16190"/>
    <cellStyle name="Normal 3 42 21" xfId="16191"/>
    <cellStyle name="Normal 3 42 22" xfId="16192"/>
    <cellStyle name="Normal 3 42 3" xfId="16193"/>
    <cellStyle name="Normal 3 42 4" xfId="16194"/>
    <cellStyle name="Normal 3 42 5" xfId="16195"/>
    <cellStyle name="Normal 3 42 6" xfId="16196"/>
    <cellStyle name="Normal 3 42 7" xfId="16197"/>
    <cellStyle name="Normal 3 42 8" xfId="16198"/>
    <cellStyle name="Normal 3 42 9" xfId="16199"/>
    <cellStyle name="Normal 3 42_Budget" xfId="16200"/>
    <cellStyle name="Normal 3 43" xfId="16201"/>
    <cellStyle name="Normal 3 43 10" xfId="16202"/>
    <cellStyle name="Normal 3 43 11" xfId="16203"/>
    <cellStyle name="Normal 3 43 12" xfId="16204"/>
    <cellStyle name="Normal 3 43 13" xfId="16205"/>
    <cellStyle name="Normal 3 43 14" xfId="16206"/>
    <cellStyle name="Normal 3 43 15" xfId="16207"/>
    <cellStyle name="Normal 3 43 16" xfId="16208"/>
    <cellStyle name="Normal 3 43 17" xfId="16209"/>
    <cellStyle name="Normal 3 43 18" xfId="16210"/>
    <cellStyle name="Normal 3 43 19" xfId="16211"/>
    <cellStyle name="Normal 3 43 2" xfId="16212"/>
    <cellStyle name="Normal 3 43 2 10" xfId="16213"/>
    <cellStyle name="Normal 3 43 2 11" xfId="16214"/>
    <cellStyle name="Normal 3 43 2 12" xfId="16215"/>
    <cellStyle name="Normal 3 43 2 13" xfId="16216"/>
    <cellStyle name="Normal 3 43 2 14" xfId="16217"/>
    <cellStyle name="Normal 3 43 2 15" xfId="16218"/>
    <cellStyle name="Normal 3 43 2 16" xfId="16219"/>
    <cellStyle name="Normal 3 43 2 17" xfId="16220"/>
    <cellStyle name="Normal 3 43 2 18" xfId="16221"/>
    <cellStyle name="Normal 3 43 2 19" xfId="16222"/>
    <cellStyle name="Normal 3 43 2 2" xfId="16223"/>
    <cellStyle name="Normal 3 43 2 20" xfId="16224"/>
    <cellStyle name="Normal 3 43 2 21" xfId="16225"/>
    <cellStyle name="Normal 3 43 2 3" xfId="16226"/>
    <cellStyle name="Normal 3 43 2 4" xfId="16227"/>
    <cellStyle name="Normal 3 43 2 5" xfId="16228"/>
    <cellStyle name="Normal 3 43 2 6" xfId="16229"/>
    <cellStyle name="Normal 3 43 2 7" xfId="16230"/>
    <cellStyle name="Normal 3 43 2 8" xfId="16231"/>
    <cellStyle name="Normal 3 43 2 9" xfId="16232"/>
    <cellStyle name="Normal 3 43 2_Budget" xfId="16233"/>
    <cellStyle name="Normal 3 43 20" xfId="16234"/>
    <cellStyle name="Normal 3 43 21" xfId="16235"/>
    <cellStyle name="Normal 3 43 22" xfId="16236"/>
    <cellStyle name="Normal 3 43 3" xfId="16237"/>
    <cellStyle name="Normal 3 43 4" xfId="16238"/>
    <cellStyle name="Normal 3 43 5" xfId="16239"/>
    <cellStyle name="Normal 3 43 6" xfId="16240"/>
    <cellStyle name="Normal 3 43 7" xfId="16241"/>
    <cellStyle name="Normal 3 43 8" xfId="16242"/>
    <cellStyle name="Normal 3 43 9" xfId="16243"/>
    <cellStyle name="Normal 3 43_Budget" xfId="16244"/>
    <cellStyle name="Normal 3 44" xfId="16245"/>
    <cellStyle name="Normal 3 44 10" xfId="16246"/>
    <cellStyle name="Normal 3 44 11" xfId="16247"/>
    <cellStyle name="Normal 3 44 12" xfId="16248"/>
    <cellStyle name="Normal 3 44 13" xfId="16249"/>
    <cellStyle name="Normal 3 44 14" xfId="16250"/>
    <cellStyle name="Normal 3 44 15" xfId="16251"/>
    <cellStyle name="Normal 3 44 16" xfId="16252"/>
    <cellStyle name="Normal 3 44 17" xfId="16253"/>
    <cellStyle name="Normal 3 44 18" xfId="16254"/>
    <cellStyle name="Normal 3 44 19" xfId="16255"/>
    <cellStyle name="Normal 3 44 2" xfId="16256"/>
    <cellStyle name="Normal 3 44 2 10" xfId="16257"/>
    <cellStyle name="Normal 3 44 2 11" xfId="16258"/>
    <cellStyle name="Normal 3 44 2 12" xfId="16259"/>
    <cellStyle name="Normal 3 44 2 13" xfId="16260"/>
    <cellStyle name="Normal 3 44 2 14" xfId="16261"/>
    <cellStyle name="Normal 3 44 2 15" xfId="16262"/>
    <cellStyle name="Normal 3 44 2 16" xfId="16263"/>
    <cellStyle name="Normal 3 44 2 17" xfId="16264"/>
    <cellStyle name="Normal 3 44 2 18" xfId="16265"/>
    <cellStyle name="Normal 3 44 2 19" xfId="16266"/>
    <cellStyle name="Normal 3 44 2 2" xfId="16267"/>
    <cellStyle name="Normal 3 44 2 20" xfId="16268"/>
    <cellStyle name="Normal 3 44 2 21" xfId="16269"/>
    <cellStyle name="Normal 3 44 2 3" xfId="16270"/>
    <cellStyle name="Normal 3 44 2 4" xfId="16271"/>
    <cellStyle name="Normal 3 44 2 5" xfId="16272"/>
    <cellStyle name="Normal 3 44 2 6" xfId="16273"/>
    <cellStyle name="Normal 3 44 2 7" xfId="16274"/>
    <cellStyle name="Normal 3 44 2 8" xfId="16275"/>
    <cellStyle name="Normal 3 44 2 9" xfId="16276"/>
    <cellStyle name="Normal 3 44 2_Budget" xfId="16277"/>
    <cellStyle name="Normal 3 44 20" xfId="16278"/>
    <cellStyle name="Normal 3 44 21" xfId="16279"/>
    <cellStyle name="Normal 3 44 22" xfId="16280"/>
    <cellStyle name="Normal 3 44 3" xfId="16281"/>
    <cellStyle name="Normal 3 44 4" xfId="16282"/>
    <cellStyle name="Normal 3 44 5" xfId="16283"/>
    <cellStyle name="Normal 3 44 6" xfId="16284"/>
    <cellStyle name="Normal 3 44 7" xfId="16285"/>
    <cellStyle name="Normal 3 44 8" xfId="16286"/>
    <cellStyle name="Normal 3 44 9" xfId="16287"/>
    <cellStyle name="Normal 3 44_Budget" xfId="16288"/>
    <cellStyle name="Normal 3 45" xfId="16289"/>
    <cellStyle name="Normal 3 45 10" xfId="16290"/>
    <cellStyle name="Normal 3 45 11" xfId="16291"/>
    <cellStyle name="Normal 3 45 12" xfId="16292"/>
    <cellStyle name="Normal 3 45 13" xfId="16293"/>
    <cellStyle name="Normal 3 45 14" xfId="16294"/>
    <cellStyle name="Normal 3 45 15" xfId="16295"/>
    <cellStyle name="Normal 3 45 16" xfId="16296"/>
    <cellStyle name="Normal 3 45 17" xfId="16297"/>
    <cellStyle name="Normal 3 45 18" xfId="16298"/>
    <cellStyle name="Normal 3 45 19" xfId="16299"/>
    <cellStyle name="Normal 3 45 2" xfId="16300"/>
    <cellStyle name="Normal 3 45 2 10" xfId="16301"/>
    <cellStyle name="Normal 3 45 2 11" xfId="16302"/>
    <cellStyle name="Normal 3 45 2 12" xfId="16303"/>
    <cellStyle name="Normal 3 45 2 13" xfId="16304"/>
    <cellStyle name="Normal 3 45 2 14" xfId="16305"/>
    <cellStyle name="Normal 3 45 2 15" xfId="16306"/>
    <cellStyle name="Normal 3 45 2 16" xfId="16307"/>
    <cellStyle name="Normal 3 45 2 17" xfId="16308"/>
    <cellStyle name="Normal 3 45 2 18" xfId="16309"/>
    <cellStyle name="Normal 3 45 2 19" xfId="16310"/>
    <cellStyle name="Normal 3 45 2 2" xfId="16311"/>
    <cellStyle name="Normal 3 45 2 20" xfId="16312"/>
    <cellStyle name="Normal 3 45 2 21" xfId="16313"/>
    <cellStyle name="Normal 3 45 2 3" xfId="16314"/>
    <cellStyle name="Normal 3 45 2 4" xfId="16315"/>
    <cellStyle name="Normal 3 45 2 5" xfId="16316"/>
    <cellStyle name="Normal 3 45 2 6" xfId="16317"/>
    <cellStyle name="Normal 3 45 2 7" xfId="16318"/>
    <cellStyle name="Normal 3 45 2 8" xfId="16319"/>
    <cellStyle name="Normal 3 45 2 9" xfId="16320"/>
    <cellStyle name="Normal 3 45 2_Budget" xfId="16321"/>
    <cellStyle name="Normal 3 45 20" xfId="16322"/>
    <cellStyle name="Normal 3 45 21" xfId="16323"/>
    <cellStyle name="Normal 3 45 22" xfId="16324"/>
    <cellStyle name="Normal 3 45 3" xfId="16325"/>
    <cellStyle name="Normal 3 45 4" xfId="16326"/>
    <cellStyle name="Normal 3 45 5" xfId="16327"/>
    <cellStyle name="Normal 3 45 6" xfId="16328"/>
    <cellStyle name="Normal 3 45 7" xfId="16329"/>
    <cellStyle name="Normal 3 45 8" xfId="16330"/>
    <cellStyle name="Normal 3 45 9" xfId="16331"/>
    <cellStyle name="Normal 3 45_Budget" xfId="16332"/>
    <cellStyle name="Normal 3 46" xfId="16333"/>
    <cellStyle name="Normal 3 46 10" xfId="16334"/>
    <cellStyle name="Normal 3 46 11" xfId="16335"/>
    <cellStyle name="Normal 3 46 12" xfId="16336"/>
    <cellStyle name="Normal 3 46 13" xfId="16337"/>
    <cellStyle name="Normal 3 46 14" xfId="16338"/>
    <cellStyle name="Normal 3 46 15" xfId="16339"/>
    <cellStyle name="Normal 3 46 16" xfId="16340"/>
    <cellStyle name="Normal 3 46 17" xfId="16341"/>
    <cellStyle name="Normal 3 46 18" xfId="16342"/>
    <cellStyle name="Normal 3 46 19" xfId="16343"/>
    <cellStyle name="Normal 3 46 2" xfId="16344"/>
    <cellStyle name="Normal 3 46 2 10" xfId="16345"/>
    <cellStyle name="Normal 3 46 2 11" xfId="16346"/>
    <cellStyle name="Normal 3 46 2 12" xfId="16347"/>
    <cellStyle name="Normal 3 46 2 13" xfId="16348"/>
    <cellStyle name="Normal 3 46 2 14" xfId="16349"/>
    <cellStyle name="Normal 3 46 2 15" xfId="16350"/>
    <cellStyle name="Normal 3 46 2 16" xfId="16351"/>
    <cellStyle name="Normal 3 46 2 17" xfId="16352"/>
    <cellStyle name="Normal 3 46 2 18" xfId="16353"/>
    <cellStyle name="Normal 3 46 2 19" xfId="16354"/>
    <cellStyle name="Normal 3 46 2 2" xfId="16355"/>
    <cellStyle name="Normal 3 46 2 20" xfId="16356"/>
    <cellStyle name="Normal 3 46 2 21" xfId="16357"/>
    <cellStyle name="Normal 3 46 2 3" xfId="16358"/>
    <cellStyle name="Normal 3 46 2 4" xfId="16359"/>
    <cellStyle name="Normal 3 46 2 5" xfId="16360"/>
    <cellStyle name="Normal 3 46 2 6" xfId="16361"/>
    <cellStyle name="Normal 3 46 2 7" xfId="16362"/>
    <cellStyle name="Normal 3 46 2 8" xfId="16363"/>
    <cellStyle name="Normal 3 46 2 9" xfId="16364"/>
    <cellStyle name="Normal 3 46 2_Budget" xfId="16365"/>
    <cellStyle name="Normal 3 46 20" xfId="16366"/>
    <cellStyle name="Normal 3 46 21" xfId="16367"/>
    <cellStyle name="Normal 3 46 22" xfId="16368"/>
    <cellStyle name="Normal 3 46 3" xfId="16369"/>
    <cellStyle name="Normal 3 46 4" xfId="16370"/>
    <cellStyle name="Normal 3 46 5" xfId="16371"/>
    <cellStyle name="Normal 3 46 6" xfId="16372"/>
    <cellStyle name="Normal 3 46 7" xfId="16373"/>
    <cellStyle name="Normal 3 46 8" xfId="16374"/>
    <cellStyle name="Normal 3 46 9" xfId="16375"/>
    <cellStyle name="Normal 3 46_Budget" xfId="16376"/>
    <cellStyle name="Normal 3 47" xfId="16377"/>
    <cellStyle name="Normal 3 47 10" xfId="16378"/>
    <cellStyle name="Normal 3 47 11" xfId="16379"/>
    <cellStyle name="Normal 3 47 12" xfId="16380"/>
    <cellStyle name="Normal 3 47 13" xfId="16381"/>
    <cellStyle name="Normal 3 47 14" xfId="16382"/>
    <cellStyle name="Normal 3 47 15" xfId="16383"/>
    <cellStyle name="Normal 3 47 16" xfId="16384"/>
    <cellStyle name="Normal 3 47 17" xfId="16385"/>
    <cellStyle name="Normal 3 47 18" xfId="16386"/>
    <cellStyle name="Normal 3 47 19" xfId="16387"/>
    <cellStyle name="Normal 3 47 2" xfId="16388"/>
    <cellStyle name="Normal 3 47 2 10" xfId="16389"/>
    <cellStyle name="Normal 3 47 2 11" xfId="16390"/>
    <cellStyle name="Normal 3 47 2 12" xfId="16391"/>
    <cellStyle name="Normal 3 47 2 13" xfId="16392"/>
    <cellStyle name="Normal 3 47 2 14" xfId="16393"/>
    <cellStyle name="Normal 3 47 2 15" xfId="16394"/>
    <cellStyle name="Normal 3 47 2 16" xfId="16395"/>
    <cellStyle name="Normal 3 47 2 17" xfId="16396"/>
    <cellStyle name="Normal 3 47 2 18" xfId="16397"/>
    <cellStyle name="Normal 3 47 2 19" xfId="16398"/>
    <cellStyle name="Normal 3 47 2 2" xfId="16399"/>
    <cellStyle name="Normal 3 47 2 20" xfId="16400"/>
    <cellStyle name="Normal 3 47 2 21" xfId="16401"/>
    <cellStyle name="Normal 3 47 2 3" xfId="16402"/>
    <cellStyle name="Normal 3 47 2 4" xfId="16403"/>
    <cellStyle name="Normal 3 47 2 5" xfId="16404"/>
    <cellStyle name="Normal 3 47 2 6" xfId="16405"/>
    <cellStyle name="Normal 3 47 2 7" xfId="16406"/>
    <cellStyle name="Normal 3 47 2 8" xfId="16407"/>
    <cellStyle name="Normal 3 47 2 9" xfId="16408"/>
    <cellStyle name="Normal 3 47 2_Budget" xfId="16409"/>
    <cellStyle name="Normal 3 47 20" xfId="16410"/>
    <cellStyle name="Normal 3 47 21" xfId="16411"/>
    <cellStyle name="Normal 3 47 22" xfId="16412"/>
    <cellStyle name="Normal 3 47 3" xfId="16413"/>
    <cellStyle name="Normal 3 47 4" xfId="16414"/>
    <cellStyle name="Normal 3 47 5" xfId="16415"/>
    <cellStyle name="Normal 3 47 6" xfId="16416"/>
    <cellStyle name="Normal 3 47 7" xfId="16417"/>
    <cellStyle name="Normal 3 47 8" xfId="16418"/>
    <cellStyle name="Normal 3 47 9" xfId="16419"/>
    <cellStyle name="Normal 3 47_Budget" xfId="16420"/>
    <cellStyle name="Normal 3 48" xfId="16421"/>
    <cellStyle name="Normal 3 48 10" xfId="16422"/>
    <cellStyle name="Normal 3 48 11" xfId="16423"/>
    <cellStyle name="Normal 3 48 12" xfId="16424"/>
    <cellStyle name="Normal 3 48 13" xfId="16425"/>
    <cellStyle name="Normal 3 48 14" xfId="16426"/>
    <cellStyle name="Normal 3 48 15" xfId="16427"/>
    <cellStyle name="Normal 3 48 16" xfId="16428"/>
    <cellStyle name="Normal 3 48 17" xfId="16429"/>
    <cellStyle name="Normal 3 48 18" xfId="16430"/>
    <cellStyle name="Normal 3 48 19" xfId="16431"/>
    <cellStyle name="Normal 3 48 2" xfId="16432"/>
    <cellStyle name="Normal 3 48 2 10" xfId="16433"/>
    <cellStyle name="Normal 3 48 2 11" xfId="16434"/>
    <cellStyle name="Normal 3 48 2 12" xfId="16435"/>
    <cellStyle name="Normal 3 48 2 13" xfId="16436"/>
    <cellStyle name="Normal 3 48 2 14" xfId="16437"/>
    <cellStyle name="Normal 3 48 2 15" xfId="16438"/>
    <cellStyle name="Normal 3 48 2 16" xfId="16439"/>
    <cellStyle name="Normal 3 48 2 17" xfId="16440"/>
    <cellStyle name="Normal 3 48 2 18" xfId="16441"/>
    <cellStyle name="Normal 3 48 2 19" xfId="16442"/>
    <cellStyle name="Normal 3 48 2 2" xfId="16443"/>
    <cellStyle name="Normal 3 48 2 20" xfId="16444"/>
    <cellStyle name="Normal 3 48 2 21" xfId="16445"/>
    <cellStyle name="Normal 3 48 2 3" xfId="16446"/>
    <cellStyle name="Normal 3 48 2 4" xfId="16447"/>
    <cellStyle name="Normal 3 48 2 5" xfId="16448"/>
    <cellStyle name="Normal 3 48 2 6" xfId="16449"/>
    <cellStyle name="Normal 3 48 2 7" xfId="16450"/>
    <cellStyle name="Normal 3 48 2 8" xfId="16451"/>
    <cellStyle name="Normal 3 48 2 9" xfId="16452"/>
    <cellStyle name="Normal 3 48 2_Budget" xfId="16453"/>
    <cellStyle name="Normal 3 48 20" xfId="16454"/>
    <cellStyle name="Normal 3 48 21" xfId="16455"/>
    <cellStyle name="Normal 3 48 22" xfId="16456"/>
    <cellStyle name="Normal 3 48 3" xfId="16457"/>
    <cellStyle name="Normal 3 48 4" xfId="16458"/>
    <cellStyle name="Normal 3 48 5" xfId="16459"/>
    <cellStyle name="Normal 3 48 6" xfId="16460"/>
    <cellStyle name="Normal 3 48 7" xfId="16461"/>
    <cellStyle name="Normal 3 48 8" xfId="16462"/>
    <cellStyle name="Normal 3 48 9" xfId="16463"/>
    <cellStyle name="Normal 3 48_Budget" xfId="16464"/>
    <cellStyle name="Normal 3 49" xfId="16465"/>
    <cellStyle name="Normal 3 49 10" xfId="16466"/>
    <cellStyle name="Normal 3 49 11" xfId="16467"/>
    <cellStyle name="Normal 3 49 12" xfId="16468"/>
    <cellStyle name="Normal 3 49 13" xfId="16469"/>
    <cellStyle name="Normal 3 49 14" xfId="16470"/>
    <cellStyle name="Normal 3 49 15" xfId="16471"/>
    <cellStyle name="Normal 3 49 16" xfId="16472"/>
    <cellStyle name="Normal 3 49 17" xfId="16473"/>
    <cellStyle name="Normal 3 49 18" xfId="16474"/>
    <cellStyle name="Normal 3 49 19" xfId="16475"/>
    <cellStyle name="Normal 3 49 2" xfId="16476"/>
    <cellStyle name="Normal 3 49 2 10" xfId="16477"/>
    <cellStyle name="Normal 3 49 2 11" xfId="16478"/>
    <cellStyle name="Normal 3 49 2 12" xfId="16479"/>
    <cellStyle name="Normal 3 49 2 13" xfId="16480"/>
    <cellStyle name="Normal 3 49 2 14" xfId="16481"/>
    <cellStyle name="Normal 3 49 2 15" xfId="16482"/>
    <cellStyle name="Normal 3 49 2 16" xfId="16483"/>
    <cellStyle name="Normal 3 49 2 17" xfId="16484"/>
    <cellStyle name="Normal 3 49 2 18" xfId="16485"/>
    <cellStyle name="Normal 3 49 2 19" xfId="16486"/>
    <cellStyle name="Normal 3 49 2 2" xfId="16487"/>
    <cellStyle name="Normal 3 49 2 20" xfId="16488"/>
    <cellStyle name="Normal 3 49 2 21" xfId="16489"/>
    <cellStyle name="Normal 3 49 2 3" xfId="16490"/>
    <cellStyle name="Normal 3 49 2 4" xfId="16491"/>
    <cellStyle name="Normal 3 49 2 5" xfId="16492"/>
    <cellStyle name="Normal 3 49 2 6" xfId="16493"/>
    <cellStyle name="Normal 3 49 2 7" xfId="16494"/>
    <cellStyle name="Normal 3 49 2 8" xfId="16495"/>
    <cellStyle name="Normal 3 49 2 9" xfId="16496"/>
    <cellStyle name="Normal 3 49 2_Budget" xfId="16497"/>
    <cellStyle name="Normal 3 49 20" xfId="16498"/>
    <cellStyle name="Normal 3 49 21" xfId="16499"/>
    <cellStyle name="Normal 3 49 22" xfId="16500"/>
    <cellStyle name="Normal 3 49 3" xfId="16501"/>
    <cellStyle name="Normal 3 49 4" xfId="16502"/>
    <cellStyle name="Normal 3 49 5" xfId="16503"/>
    <cellStyle name="Normal 3 49 6" xfId="16504"/>
    <cellStyle name="Normal 3 49 7" xfId="16505"/>
    <cellStyle name="Normal 3 49 8" xfId="16506"/>
    <cellStyle name="Normal 3 49 9" xfId="16507"/>
    <cellStyle name="Normal 3 49_Budget" xfId="16508"/>
    <cellStyle name="Normal 3 5" xfId="16509"/>
    <cellStyle name="Normal 3 5 10" xfId="16510"/>
    <cellStyle name="Normal 3 5 11" xfId="16511"/>
    <cellStyle name="Normal 3 5 12" xfId="16512"/>
    <cellStyle name="Normal 3 5 13" xfId="16513"/>
    <cellStyle name="Normal 3 5 14" xfId="16514"/>
    <cellStyle name="Normal 3 5 15" xfId="16515"/>
    <cellStyle name="Normal 3 5 16" xfId="16516"/>
    <cellStyle name="Normal 3 5 17" xfId="16517"/>
    <cellStyle name="Normal 3 5 18" xfId="16518"/>
    <cellStyle name="Normal 3 5 19" xfId="16519"/>
    <cellStyle name="Normal 3 5 2" xfId="16520"/>
    <cellStyle name="Normal 3 5 2 10" xfId="16521"/>
    <cellStyle name="Normal 3 5 2 11" xfId="16522"/>
    <cellStyle name="Normal 3 5 2 12" xfId="16523"/>
    <cellStyle name="Normal 3 5 2 13" xfId="16524"/>
    <cellStyle name="Normal 3 5 2 14" xfId="16525"/>
    <cellStyle name="Normal 3 5 2 15" xfId="16526"/>
    <cellStyle name="Normal 3 5 2 16" xfId="16527"/>
    <cellStyle name="Normal 3 5 2 17" xfId="16528"/>
    <cellStyle name="Normal 3 5 2 18" xfId="16529"/>
    <cellStyle name="Normal 3 5 2 19" xfId="16530"/>
    <cellStyle name="Normal 3 5 2 2" xfId="16531"/>
    <cellStyle name="Normal 3 5 2 20" xfId="16532"/>
    <cellStyle name="Normal 3 5 2 21" xfId="16533"/>
    <cellStyle name="Normal 3 5 2 3" xfId="16534"/>
    <cellStyle name="Normal 3 5 2 4" xfId="16535"/>
    <cellStyle name="Normal 3 5 2 5" xfId="16536"/>
    <cellStyle name="Normal 3 5 2 6" xfId="16537"/>
    <cellStyle name="Normal 3 5 2 7" xfId="16538"/>
    <cellStyle name="Normal 3 5 2 8" xfId="16539"/>
    <cellStyle name="Normal 3 5 2 9" xfId="16540"/>
    <cellStyle name="Normal 3 5 2_Budget" xfId="16541"/>
    <cellStyle name="Normal 3 5 20" xfId="16542"/>
    <cellStyle name="Normal 3 5 21" xfId="16543"/>
    <cellStyle name="Normal 3 5 22" xfId="16544"/>
    <cellStyle name="Normal 3 5 23" xfId="16545"/>
    <cellStyle name="Normal 3 5 24" xfId="16546"/>
    <cellStyle name="Normal 3 5 25" xfId="16547"/>
    <cellStyle name="Normal 3 5 26" xfId="16548"/>
    <cellStyle name="Normal 3 5 27" xfId="16549"/>
    <cellStyle name="Normal 3 5 28" xfId="16550"/>
    <cellStyle name="Normal 3 5 29" xfId="16551"/>
    <cellStyle name="Normal 3 5 3" xfId="16552"/>
    <cellStyle name="Normal 3 5 30" xfId="16553"/>
    <cellStyle name="Normal 3 5 31" xfId="16554"/>
    <cellStyle name="Normal 3 5 32" xfId="16555"/>
    <cellStyle name="Normal 3 5 33" xfId="16556"/>
    <cellStyle name="Normal 3 5 34" xfId="16557"/>
    <cellStyle name="Normal 3 5 35" xfId="16558"/>
    <cellStyle name="Normal 3 5 36" xfId="16559"/>
    <cellStyle name="Normal 3 5 37" xfId="16560"/>
    <cellStyle name="Normal 3 5 38" xfId="16561"/>
    <cellStyle name="Normal 3 5 39" xfId="16562"/>
    <cellStyle name="Normal 3 5 4" xfId="16563"/>
    <cellStyle name="Normal 3 5 40" xfId="16564"/>
    <cellStyle name="Normal 3 5 41" xfId="16565"/>
    <cellStyle name="Normal 3 5 42" xfId="16566"/>
    <cellStyle name="Normal 3 5 43" xfId="16567"/>
    <cellStyle name="Normal 3 5 44" xfId="16568"/>
    <cellStyle name="Normal 3 5 45" xfId="16569"/>
    <cellStyle name="Normal 3 5 46" xfId="16570"/>
    <cellStyle name="Normal 3 5 47" xfId="16571"/>
    <cellStyle name="Normal 3 5 48" xfId="16572"/>
    <cellStyle name="Normal 3 5 49" xfId="16573"/>
    <cellStyle name="Normal 3 5 5" xfId="16574"/>
    <cellStyle name="Normal 3 5 50" xfId="16575"/>
    <cellStyle name="Normal 3 5 51" xfId="16576"/>
    <cellStyle name="Normal 3 5 52" xfId="16577"/>
    <cellStyle name="Normal 3 5 53" xfId="16578"/>
    <cellStyle name="Normal 3 5 54" xfId="16579"/>
    <cellStyle name="Normal 3 5 55" xfId="16580"/>
    <cellStyle name="Normal 3 5 56" xfId="16581"/>
    <cellStyle name="Normal 3 5 57" xfId="16582"/>
    <cellStyle name="Normal 3 5 58" xfId="16583"/>
    <cellStyle name="Normal 3 5 59" xfId="16584"/>
    <cellStyle name="Normal 3 5 6" xfId="16585"/>
    <cellStyle name="Normal 3 5 60" xfId="16586"/>
    <cellStyle name="Normal 3 5 61" xfId="16587"/>
    <cellStyle name="Normal 3 5 62" xfId="16588"/>
    <cellStyle name="Normal 3 5 63" xfId="16589"/>
    <cellStyle name="Normal 3 5 64" xfId="16590"/>
    <cellStyle name="Normal 3 5 65" xfId="16591"/>
    <cellStyle name="Normal 3 5 66" xfId="16592"/>
    <cellStyle name="Normal 3 5 67" xfId="16593"/>
    <cellStyle name="Normal 3 5 7" xfId="16594"/>
    <cellStyle name="Normal 3 5 8" xfId="16595"/>
    <cellStyle name="Normal 3 5 9" xfId="16596"/>
    <cellStyle name="Normal 3 5_Budget" xfId="16597"/>
    <cellStyle name="Normal 3 50" xfId="16598"/>
    <cellStyle name="Normal 3 50 10" xfId="16599"/>
    <cellStyle name="Normal 3 50 11" xfId="16600"/>
    <cellStyle name="Normal 3 50 12" xfId="16601"/>
    <cellStyle name="Normal 3 50 13" xfId="16602"/>
    <cellStyle name="Normal 3 50 14" xfId="16603"/>
    <cellStyle name="Normal 3 50 15" xfId="16604"/>
    <cellStyle name="Normal 3 50 16" xfId="16605"/>
    <cellStyle name="Normal 3 50 17" xfId="16606"/>
    <cellStyle name="Normal 3 50 18" xfId="16607"/>
    <cellStyle name="Normal 3 50 19" xfId="16608"/>
    <cellStyle name="Normal 3 50 2" xfId="16609"/>
    <cellStyle name="Normal 3 50 2 10" xfId="16610"/>
    <cellStyle name="Normal 3 50 2 11" xfId="16611"/>
    <cellStyle name="Normal 3 50 2 12" xfId="16612"/>
    <cellStyle name="Normal 3 50 2 13" xfId="16613"/>
    <cellStyle name="Normal 3 50 2 14" xfId="16614"/>
    <cellStyle name="Normal 3 50 2 15" xfId="16615"/>
    <cellStyle name="Normal 3 50 2 16" xfId="16616"/>
    <cellStyle name="Normal 3 50 2 17" xfId="16617"/>
    <cellStyle name="Normal 3 50 2 18" xfId="16618"/>
    <cellStyle name="Normal 3 50 2 19" xfId="16619"/>
    <cellStyle name="Normal 3 50 2 2" xfId="16620"/>
    <cellStyle name="Normal 3 50 2 20" xfId="16621"/>
    <cellStyle name="Normal 3 50 2 21" xfId="16622"/>
    <cellStyle name="Normal 3 50 2 3" xfId="16623"/>
    <cellStyle name="Normal 3 50 2 4" xfId="16624"/>
    <cellStyle name="Normal 3 50 2 5" xfId="16625"/>
    <cellStyle name="Normal 3 50 2 6" xfId="16626"/>
    <cellStyle name="Normal 3 50 2 7" xfId="16627"/>
    <cellStyle name="Normal 3 50 2 8" xfId="16628"/>
    <cellStyle name="Normal 3 50 2 9" xfId="16629"/>
    <cellStyle name="Normal 3 50 2_Budget" xfId="16630"/>
    <cellStyle name="Normal 3 50 20" xfId="16631"/>
    <cellStyle name="Normal 3 50 21" xfId="16632"/>
    <cellStyle name="Normal 3 50 22" xfId="16633"/>
    <cellStyle name="Normal 3 50 3" xfId="16634"/>
    <cellStyle name="Normal 3 50 4" xfId="16635"/>
    <cellStyle name="Normal 3 50 5" xfId="16636"/>
    <cellStyle name="Normal 3 50 6" xfId="16637"/>
    <cellStyle name="Normal 3 50 7" xfId="16638"/>
    <cellStyle name="Normal 3 50 8" xfId="16639"/>
    <cellStyle name="Normal 3 50 9" xfId="16640"/>
    <cellStyle name="Normal 3 50_Budget" xfId="16641"/>
    <cellStyle name="Normal 3 51" xfId="16642"/>
    <cellStyle name="Normal 3 52" xfId="16643"/>
    <cellStyle name="Normal 3 53" xfId="16644"/>
    <cellStyle name="Normal 3 54" xfId="16645"/>
    <cellStyle name="Normal 3 55" xfId="16646"/>
    <cellStyle name="Normal 3 56" xfId="16647"/>
    <cellStyle name="Normal 3 57" xfId="16648"/>
    <cellStyle name="Normal 3 58" xfId="16649"/>
    <cellStyle name="Normal 3 59" xfId="16650"/>
    <cellStyle name="Normal 3 6" xfId="16651"/>
    <cellStyle name="Normal 3 6 10" xfId="16652"/>
    <cellStyle name="Normal 3 6 10 10" xfId="16653"/>
    <cellStyle name="Normal 3 6 10 11" xfId="16654"/>
    <cellStyle name="Normal 3 6 10 12" xfId="16655"/>
    <cellStyle name="Normal 3 6 10 13" xfId="16656"/>
    <cellStyle name="Normal 3 6 10 14" xfId="16657"/>
    <cellStyle name="Normal 3 6 10 15" xfId="16658"/>
    <cellStyle name="Normal 3 6 10 16" xfId="16659"/>
    <cellStyle name="Normal 3 6 10 17" xfId="16660"/>
    <cellStyle name="Normal 3 6 10 18" xfId="16661"/>
    <cellStyle name="Normal 3 6 10 19" xfId="16662"/>
    <cellStyle name="Normal 3 6 10 2" xfId="16663"/>
    <cellStyle name="Normal 3 6 10 20" xfId="16664"/>
    <cellStyle name="Normal 3 6 10 21" xfId="16665"/>
    <cellStyle name="Normal 3 6 10 3" xfId="16666"/>
    <cellStyle name="Normal 3 6 10 4" xfId="16667"/>
    <cellStyle name="Normal 3 6 10 5" xfId="16668"/>
    <cellStyle name="Normal 3 6 10 6" xfId="16669"/>
    <cellStyle name="Normal 3 6 10 7" xfId="16670"/>
    <cellStyle name="Normal 3 6 10 8" xfId="16671"/>
    <cellStyle name="Normal 3 6 10 9" xfId="16672"/>
    <cellStyle name="Normal 3 6 10_Budget" xfId="16673"/>
    <cellStyle name="Normal 3 6 11" xfId="16674"/>
    <cellStyle name="Normal 3 6 11 10" xfId="16675"/>
    <cellStyle name="Normal 3 6 11 11" xfId="16676"/>
    <cellStyle name="Normal 3 6 11 12" xfId="16677"/>
    <cellStyle name="Normal 3 6 11 13" xfId="16678"/>
    <cellStyle name="Normal 3 6 11 14" xfId="16679"/>
    <cellStyle name="Normal 3 6 11 15" xfId="16680"/>
    <cellStyle name="Normal 3 6 11 16" xfId="16681"/>
    <cellStyle name="Normal 3 6 11 17" xfId="16682"/>
    <cellStyle name="Normal 3 6 11 18" xfId="16683"/>
    <cellStyle name="Normal 3 6 11 19" xfId="16684"/>
    <cellStyle name="Normal 3 6 11 2" xfId="16685"/>
    <cellStyle name="Normal 3 6 11 20" xfId="16686"/>
    <cellStyle name="Normal 3 6 11 21" xfId="16687"/>
    <cellStyle name="Normal 3 6 11 3" xfId="16688"/>
    <cellStyle name="Normal 3 6 11 4" xfId="16689"/>
    <cellStyle name="Normal 3 6 11 5" xfId="16690"/>
    <cellStyle name="Normal 3 6 11 6" xfId="16691"/>
    <cellStyle name="Normal 3 6 11 7" xfId="16692"/>
    <cellStyle name="Normal 3 6 11 8" xfId="16693"/>
    <cellStyle name="Normal 3 6 11 9" xfId="16694"/>
    <cellStyle name="Normal 3 6 11_Budget" xfId="16695"/>
    <cellStyle name="Normal 3 6 12" xfId="16696"/>
    <cellStyle name="Normal 3 6 12 10" xfId="16697"/>
    <cellStyle name="Normal 3 6 12 11" xfId="16698"/>
    <cellStyle name="Normal 3 6 12 12" xfId="16699"/>
    <cellStyle name="Normal 3 6 12 13" xfId="16700"/>
    <cellStyle name="Normal 3 6 12 14" xfId="16701"/>
    <cellStyle name="Normal 3 6 12 15" xfId="16702"/>
    <cellStyle name="Normal 3 6 12 16" xfId="16703"/>
    <cellStyle name="Normal 3 6 12 17" xfId="16704"/>
    <cellStyle name="Normal 3 6 12 18" xfId="16705"/>
    <cellStyle name="Normal 3 6 12 19" xfId="16706"/>
    <cellStyle name="Normal 3 6 12 2" xfId="16707"/>
    <cellStyle name="Normal 3 6 12 20" xfId="16708"/>
    <cellStyle name="Normal 3 6 12 21" xfId="16709"/>
    <cellStyle name="Normal 3 6 12 3" xfId="16710"/>
    <cellStyle name="Normal 3 6 12 4" xfId="16711"/>
    <cellStyle name="Normal 3 6 12 5" xfId="16712"/>
    <cellStyle name="Normal 3 6 12 6" xfId="16713"/>
    <cellStyle name="Normal 3 6 12 7" xfId="16714"/>
    <cellStyle name="Normal 3 6 12 8" xfId="16715"/>
    <cellStyle name="Normal 3 6 12 9" xfId="16716"/>
    <cellStyle name="Normal 3 6 12_Budget" xfId="16717"/>
    <cellStyle name="Normal 3 6 13" xfId="16718"/>
    <cellStyle name="Normal 3 6 14" xfId="16719"/>
    <cellStyle name="Normal 3 6 15" xfId="16720"/>
    <cellStyle name="Normal 3 6 16" xfId="16721"/>
    <cellStyle name="Normal 3 6 17" xfId="16722"/>
    <cellStyle name="Normal 3 6 18" xfId="16723"/>
    <cellStyle name="Normal 3 6 19" xfId="16724"/>
    <cellStyle name="Normal 3 6 2" xfId="16725"/>
    <cellStyle name="Normal 3 6 2 10" xfId="16726"/>
    <cellStyle name="Normal 3 6 2 11" xfId="16727"/>
    <cellStyle name="Normal 3 6 2 12" xfId="16728"/>
    <cellStyle name="Normal 3 6 2 13" xfId="16729"/>
    <cellStyle name="Normal 3 6 2 14" xfId="16730"/>
    <cellStyle name="Normal 3 6 2 15" xfId="16731"/>
    <cellStyle name="Normal 3 6 2 16" xfId="16732"/>
    <cellStyle name="Normal 3 6 2 17" xfId="16733"/>
    <cellStyle name="Normal 3 6 2 18" xfId="16734"/>
    <cellStyle name="Normal 3 6 2 19" xfId="16735"/>
    <cellStyle name="Normal 3 6 2 2" xfId="16736"/>
    <cellStyle name="Normal 3 6 2 2 10" xfId="16737"/>
    <cellStyle name="Normal 3 6 2 2 11" xfId="16738"/>
    <cellStyle name="Normal 3 6 2 2 12" xfId="16739"/>
    <cellStyle name="Normal 3 6 2 2 13" xfId="16740"/>
    <cellStyle name="Normal 3 6 2 2 14" xfId="16741"/>
    <cellStyle name="Normal 3 6 2 2 15" xfId="16742"/>
    <cellStyle name="Normal 3 6 2 2 16" xfId="16743"/>
    <cellStyle name="Normal 3 6 2 2 17" xfId="16744"/>
    <cellStyle name="Normal 3 6 2 2 18" xfId="16745"/>
    <cellStyle name="Normal 3 6 2 2 19" xfId="16746"/>
    <cellStyle name="Normal 3 6 2 2 2" xfId="16747"/>
    <cellStyle name="Normal 3 6 2 2 20" xfId="16748"/>
    <cellStyle name="Normal 3 6 2 2 21" xfId="16749"/>
    <cellStyle name="Normal 3 6 2 2 3" xfId="16750"/>
    <cellStyle name="Normal 3 6 2 2 4" xfId="16751"/>
    <cellStyle name="Normal 3 6 2 2 5" xfId="16752"/>
    <cellStyle name="Normal 3 6 2 2 6" xfId="16753"/>
    <cellStyle name="Normal 3 6 2 2 7" xfId="16754"/>
    <cellStyle name="Normal 3 6 2 2 8" xfId="16755"/>
    <cellStyle name="Normal 3 6 2 2 9" xfId="16756"/>
    <cellStyle name="Normal 3 6 2 2_Budget" xfId="16757"/>
    <cellStyle name="Normal 3 6 2 20" xfId="16758"/>
    <cellStyle name="Normal 3 6 2 21" xfId="16759"/>
    <cellStyle name="Normal 3 6 2 22" xfId="16760"/>
    <cellStyle name="Normal 3 6 2 23" xfId="16761"/>
    <cellStyle name="Normal 3 6 2 24" xfId="16762"/>
    <cellStyle name="Normal 3 6 2 25" xfId="16763"/>
    <cellStyle name="Normal 3 6 2 26" xfId="16764"/>
    <cellStyle name="Normal 3 6 2 27" xfId="16765"/>
    <cellStyle name="Normal 3 6 2 3" xfId="16766"/>
    <cellStyle name="Normal 3 6 2 4" xfId="16767"/>
    <cellStyle name="Normal 3 6 2 5" xfId="16768"/>
    <cellStyle name="Normal 3 6 2 6" xfId="16769"/>
    <cellStyle name="Normal 3 6 2 7" xfId="16770"/>
    <cellStyle name="Normal 3 6 2 8" xfId="16771"/>
    <cellStyle name="Normal 3 6 2 9" xfId="16772"/>
    <cellStyle name="Normal 3 6 2_Budget" xfId="16773"/>
    <cellStyle name="Normal 3 6 20" xfId="16774"/>
    <cellStyle name="Normal 3 6 21" xfId="16775"/>
    <cellStyle name="Normal 3 6 22" xfId="16776"/>
    <cellStyle name="Normal 3 6 23" xfId="16777"/>
    <cellStyle name="Normal 3 6 24" xfId="16778"/>
    <cellStyle name="Normal 3 6 25" xfId="16779"/>
    <cellStyle name="Normal 3 6 26" xfId="16780"/>
    <cellStyle name="Normal 3 6 27" xfId="16781"/>
    <cellStyle name="Normal 3 6 28" xfId="16782"/>
    <cellStyle name="Normal 3 6 29" xfId="16783"/>
    <cellStyle name="Normal 3 6 3" xfId="16784"/>
    <cellStyle name="Normal 3 6 3 10" xfId="16785"/>
    <cellStyle name="Normal 3 6 3 11" xfId="16786"/>
    <cellStyle name="Normal 3 6 3 12" xfId="16787"/>
    <cellStyle name="Normal 3 6 3 13" xfId="16788"/>
    <cellStyle name="Normal 3 6 3 14" xfId="16789"/>
    <cellStyle name="Normal 3 6 3 15" xfId="16790"/>
    <cellStyle name="Normal 3 6 3 16" xfId="16791"/>
    <cellStyle name="Normal 3 6 3 17" xfId="16792"/>
    <cellStyle name="Normal 3 6 3 18" xfId="16793"/>
    <cellStyle name="Normal 3 6 3 19" xfId="16794"/>
    <cellStyle name="Normal 3 6 3 2" xfId="16795"/>
    <cellStyle name="Normal 3 6 3 2 10" xfId="16796"/>
    <cellStyle name="Normal 3 6 3 2 11" xfId="16797"/>
    <cellStyle name="Normal 3 6 3 2 12" xfId="16798"/>
    <cellStyle name="Normal 3 6 3 2 13" xfId="16799"/>
    <cellStyle name="Normal 3 6 3 2 14" xfId="16800"/>
    <cellStyle name="Normal 3 6 3 2 15" xfId="16801"/>
    <cellStyle name="Normal 3 6 3 2 16" xfId="16802"/>
    <cellStyle name="Normal 3 6 3 2 17" xfId="16803"/>
    <cellStyle name="Normal 3 6 3 2 18" xfId="16804"/>
    <cellStyle name="Normal 3 6 3 2 19" xfId="16805"/>
    <cellStyle name="Normal 3 6 3 2 2" xfId="16806"/>
    <cellStyle name="Normal 3 6 3 2 20" xfId="16807"/>
    <cellStyle name="Normal 3 6 3 2 21" xfId="16808"/>
    <cellStyle name="Normal 3 6 3 2 3" xfId="16809"/>
    <cellStyle name="Normal 3 6 3 2 4" xfId="16810"/>
    <cellStyle name="Normal 3 6 3 2 5" xfId="16811"/>
    <cellStyle name="Normal 3 6 3 2 6" xfId="16812"/>
    <cellStyle name="Normal 3 6 3 2 7" xfId="16813"/>
    <cellStyle name="Normal 3 6 3 2 8" xfId="16814"/>
    <cellStyle name="Normal 3 6 3 2 9" xfId="16815"/>
    <cellStyle name="Normal 3 6 3 2_Budget" xfId="16816"/>
    <cellStyle name="Normal 3 6 3 20" xfId="16817"/>
    <cellStyle name="Normal 3 6 3 21" xfId="16818"/>
    <cellStyle name="Normal 3 6 3 22" xfId="16819"/>
    <cellStyle name="Normal 3 6 3 3" xfId="16820"/>
    <cellStyle name="Normal 3 6 3 4" xfId="16821"/>
    <cellStyle name="Normal 3 6 3 5" xfId="16822"/>
    <cellStyle name="Normal 3 6 3 6" xfId="16823"/>
    <cellStyle name="Normal 3 6 3 7" xfId="16824"/>
    <cellStyle name="Normal 3 6 3 8" xfId="16825"/>
    <cellStyle name="Normal 3 6 3 9" xfId="16826"/>
    <cellStyle name="Normal 3 6 3_Budget" xfId="16827"/>
    <cellStyle name="Normal 3 6 30" xfId="16828"/>
    <cellStyle name="Normal 3 6 31" xfId="16829"/>
    <cellStyle name="Normal 3 6 32" xfId="16830"/>
    <cellStyle name="Normal 3 6 33" xfId="16831"/>
    <cellStyle name="Normal 3 6 34" xfId="16832"/>
    <cellStyle name="Normal 3 6 35" xfId="16833"/>
    <cellStyle name="Normal 3 6 36" xfId="16834"/>
    <cellStyle name="Normal 3 6 37" xfId="16835"/>
    <cellStyle name="Normal 3 6 38" xfId="16836"/>
    <cellStyle name="Normal 3 6 39" xfId="16837"/>
    <cellStyle name="Normal 3 6 4" xfId="16838"/>
    <cellStyle name="Normal 3 6 4 10" xfId="16839"/>
    <cellStyle name="Normal 3 6 4 11" xfId="16840"/>
    <cellStyle name="Normal 3 6 4 12" xfId="16841"/>
    <cellStyle name="Normal 3 6 4 13" xfId="16842"/>
    <cellStyle name="Normal 3 6 4 14" xfId="16843"/>
    <cellStyle name="Normal 3 6 4 15" xfId="16844"/>
    <cellStyle name="Normal 3 6 4 16" xfId="16845"/>
    <cellStyle name="Normal 3 6 4 17" xfId="16846"/>
    <cellStyle name="Normal 3 6 4 18" xfId="16847"/>
    <cellStyle name="Normal 3 6 4 19" xfId="16848"/>
    <cellStyle name="Normal 3 6 4 2" xfId="16849"/>
    <cellStyle name="Normal 3 6 4 20" xfId="16850"/>
    <cellStyle name="Normal 3 6 4 21" xfId="16851"/>
    <cellStyle name="Normal 3 6 4 3" xfId="16852"/>
    <cellStyle name="Normal 3 6 4 4" xfId="16853"/>
    <cellStyle name="Normal 3 6 4 5" xfId="16854"/>
    <cellStyle name="Normal 3 6 4 6" xfId="16855"/>
    <cellStyle name="Normal 3 6 4 7" xfId="16856"/>
    <cellStyle name="Normal 3 6 4 8" xfId="16857"/>
    <cellStyle name="Normal 3 6 4 9" xfId="16858"/>
    <cellStyle name="Normal 3 6 4_Budget" xfId="16859"/>
    <cellStyle name="Normal 3 6 40" xfId="16860"/>
    <cellStyle name="Normal 3 6 41" xfId="16861"/>
    <cellStyle name="Normal 3 6 42" xfId="16862"/>
    <cellStyle name="Normal 3 6 43" xfId="16863"/>
    <cellStyle name="Normal 3 6 44" xfId="16864"/>
    <cellStyle name="Normal 3 6 45" xfId="16865"/>
    <cellStyle name="Normal 3 6 46" xfId="16866"/>
    <cellStyle name="Normal 3 6 47" xfId="16867"/>
    <cellStyle name="Normal 3 6 48" xfId="16868"/>
    <cellStyle name="Normal 3 6 49" xfId="16869"/>
    <cellStyle name="Normal 3 6 5" xfId="16870"/>
    <cellStyle name="Normal 3 6 5 10" xfId="16871"/>
    <cellStyle name="Normal 3 6 5 11" xfId="16872"/>
    <cellStyle name="Normal 3 6 5 12" xfId="16873"/>
    <cellStyle name="Normal 3 6 5 13" xfId="16874"/>
    <cellStyle name="Normal 3 6 5 14" xfId="16875"/>
    <cellStyle name="Normal 3 6 5 15" xfId="16876"/>
    <cellStyle name="Normal 3 6 5 16" xfId="16877"/>
    <cellStyle name="Normal 3 6 5 17" xfId="16878"/>
    <cellStyle name="Normal 3 6 5 18" xfId="16879"/>
    <cellStyle name="Normal 3 6 5 19" xfId="16880"/>
    <cellStyle name="Normal 3 6 5 2" xfId="16881"/>
    <cellStyle name="Normal 3 6 5 20" xfId="16882"/>
    <cellStyle name="Normal 3 6 5 21" xfId="16883"/>
    <cellStyle name="Normal 3 6 5 3" xfId="16884"/>
    <cellStyle name="Normal 3 6 5 4" xfId="16885"/>
    <cellStyle name="Normal 3 6 5 5" xfId="16886"/>
    <cellStyle name="Normal 3 6 5 6" xfId="16887"/>
    <cellStyle name="Normal 3 6 5 7" xfId="16888"/>
    <cellStyle name="Normal 3 6 5 8" xfId="16889"/>
    <cellStyle name="Normal 3 6 5 9" xfId="16890"/>
    <cellStyle name="Normal 3 6 5_Budget" xfId="16891"/>
    <cellStyle name="Normal 3 6 50" xfId="16892"/>
    <cellStyle name="Normal 3 6 51" xfId="16893"/>
    <cellStyle name="Normal 3 6 52" xfId="16894"/>
    <cellStyle name="Normal 3 6 53" xfId="16895"/>
    <cellStyle name="Normal 3 6 54" xfId="16896"/>
    <cellStyle name="Normal 3 6 55" xfId="16897"/>
    <cellStyle name="Normal 3 6 56" xfId="16898"/>
    <cellStyle name="Normal 3 6 6" xfId="16899"/>
    <cellStyle name="Normal 3 6 6 10" xfId="16900"/>
    <cellStyle name="Normal 3 6 6 11" xfId="16901"/>
    <cellStyle name="Normal 3 6 6 12" xfId="16902"/>
    <cellStyle name="Normal 3 6 6 13" xfId="16903"/>
    <cellStyle name="Normal 3 6 6 14" xfId="16904"/>
    <cellStyle name="Normal 3 6 6 15" xfId="16905"/>
    <cellStyle name="Normal 3 6 6 16" xfId="16906"/>
    <cellStyle name="Normal 3 6 6 17" xfId="16907"/>
    <cellStyle name="Normal 3 6 6 18" xfId="16908"/>
    <cellStyle name="Normal 3 6 6 19" xfId="16909"/>
    <cellStyle name="Normal 3 6 6 2" xfId="16910"/>
    <cellStyle name="Normal 3 6 6 20" xfId="16911"/>
    <cellStyle name="Normal 3 6 6 21" xfId="16912"/>
    <cellStyle name="Normal 3 6 6 3" xfId="16913"/>
    <cellStyle name="Normal 3 6 6 4" xfId="16914"/>
    <cellStyle name="Normal 3 6 6 5" xfId="16915"/>
    <cellStyle name="Normal 3 6 6 6" xfId="16916"/>
    <cellStyle name="Normal 3 6 6 7" xfId="16917"/>
    <cellStyle name="Normal 3 6 6 8" xfId="16918"/>
    <cellStyle name="Normal 3 6 6 9" xfId="16919"/>
    <cellStyle name="Normal 3 6 6_Budget" xfId="16920"/>
    <cellStyle name="Normal 3 6 7" xfId="16921"/>
    <cellStyle name="Normal 3 6 7 10" xfId="16922"/>
    <cellStyle name="Normal 3 6 7 11" xfId="16923"/>
    <cellStyle name="Normal 3 6 7 12" xfId="16924"/>
    <cellStyle name="Normal 3 6 7 13" xfId="16925"/>
    <cellStyle name="Normal 3 6 7 14" xfId="16926"/>
    <cellStyle name="Normal 3 6 7 15" xfId="16927"/>
    <cellStyle name="Normal 3 6 7 16" xfId="16928"/>
    <cellStyle name="Normal 3 6 7 17" xfId="16929"/>
    <cellStyle name="Normal 3 6 7 18" xfId="16930"/>
    <cellStyle name="Normal 3 6 7 19" xfId="16931"/>
    <cellStyle name="Normal 3 6 7 2" xfId="16932"/>
    <cellStyle name="Normal 3 6 7 20" xfId="16933"/>
    <cellStyle name="Normal 3 6 7 21" xfId="16934"/>
    <cellStyle name="Normal 3 6 7 3" xfId="16935"/>
    <cellStyle name="Normal 3 6 7 4" xfId="16936"/>
    <cellStyle name="Normal 3 6 7 5" xfId="16937"/>
    <cellStyle name="Normal 3 6 7 6" xfId="16938"/>
    <cellStyle name="Normal 3 6 7 7" xfId="16939"/>
    <cellStyle name="Normal 3 6 7 8" xfId="16940"/>
    <cellStyle name="Normal 3 6 7 9" xfId="16941"/>
    <cellStyle name="Normal 3 6 7_Budget" xfId="16942"/>
    <cellStyle name="Normal 3 6 8" xfId="16943"/>
    <cellStyle name="Normal 3 6 8 10" xfId="16944"/>
    <cellStyle name="Normal 3 6 8 11" xfId="16945"/>
    <cellStyle name="Normal 3 6 8 12" xfId="16946"/>
    <cellStyle name="Normal 3 6 8 13" xfId="16947"/>
    <cellStyle name="Normal 3 6 8 14" xfId="16948"/>
    <cellStyle name="Normal 3 6 8 15" xfId="16949"/>
    <cellStyle name="Normal 3 6 8 16" xfId="16950"/>
    <cellStyle name="Normal 3 6 8 17" xfId="16951"/>
    <cellStyle name="Normal 3 6 8 18" xfId="16952"/>
    <cellStyle name="Normal 3 6 8 19" xfId="16953"/>
    <cellStyle name="Normal 3 6 8 2" xfId="16954"/>
    <cellStyle name="Normal 3 6 8 20" xfId="16955"/>
    <cellStyle name="Normal 3 6 8 21" xfId="16956"/>
    <cellStyle name="Normal 3 6 8 3" xfId="16957"/>
    <cellStyle name="Normal 3 6 8 4" xfId="16958"/>
    <cellStyle name="Normal 3 6 8 5" xfId="16959"/>
    <cellStyle name="Normal 3 6 8 6" xfId="16960"/>
    <cellStyle name="Normal 3 6 8 7" xfId="16961"/>
    <cellStyle name="Normal 3 6 8 8" xfId="16962"/>
    <cellStyle name="Normal 3 6 8 9" xfId="16963"/>
    <cellStyle name="Normal 3 6 8_Budget" xfId="16964"/>
    <cellStyle name="Normal 3 6 9" xfId="16965"/>
    <cellStyle name="Normal 3 6 9 10" xfId="16966"/>
    <cellStyle name="Normal 3 6 9 11" xfId="16967"/>
    <cellStyle name="Normal 3 6 9 12" xfId="16968"/>
    <cellStyle name="Normal 3 6 9 13" xfId="16969"/>
    <cellStyle name="Normal 3 6 9 14" xfId="16970"/>
    <cellStyle name="Normal 3 6 9 15" xfId="16971"/>
    <cellStyle name="Normal 3 6 9 16" xfId="16972"/>
    <cellStyle name="Normal 3 6 9 17" xfId="16973"/>
    <cellStyle name="Normal 3 6 9 18" xfId="16974"/>
    <cellStyle name="Normal 3 6 9 19" xfId="16975"/>
    <cellStyle name="Normal 3 6 9 2" xfId="16976"/>
    <cellStyle name="Normal 3 6 9 20" xfId="16977"/>
    <cellStyle name="Normal 3 6 9 21" xfId="16978"/>
    <cellStyle name="Normal 3 6 9 3" xfId="16979"/>
    <cellStyle name="Normal 3 6 9 4" xfId="16980"/>
    <cellStyle name="Normal 3 6 9 5" xfId="16981"/>
    <cellStyle name="Normal 3 6 9 6" xfId="16982"/>
    <cellStyle name="Normal 3 6 9 7" xfId="16983"/>
    <cellStyle name="Normal 3 6 9 8" xfId="16984"/>
    <cellStyle name="Normal 3 6 9 9" xfId="16985"/>
    <cellStyle name="Normal 3 6 9_Budget" xfId="16986"/>
    <cellStyle name="Normal 3 6_Budget" xfId="16987"/>
    <cellStyle name="Normal 3 60" xfId="16988"/>
    <cellStyle name="Normal 3 61" xfId="16989"/>
    <cellStyle name="Normal 3 62" xfId="16990"/>
    <cellStyle name="Normal 3 63" xfId="16991"/>
    <cellStyle name="Normal 3 64" xfId="16992"/>
    <cellStyle name="Normal 3 65" xfId="16993"/>
    <cellStyle name="Normal 3 66" xfId="16994"/>
    <cellStyle name="Normal 3 67" xfId="16995"/>
    <cellStyle name="Normal 3 68" xfId="16996"/>
    <cellStyle name="Normal 3 69" xfId="16997"/>
    <cellStyle name="Normal 3 7" xfId="16998"/>
    <cellStyle name="Normal 3 7 10" xfId="16999"/>
    <cellStyle name="Normal 3 7 11" xfId="17000"/>
    <cellStyle name="Normal 3 7 12" xfId="17001"/>
    <cellStyle name="Normal 3 7 13" xfId="17002"/>
    <cellStyle name="Normal 3 7 14" xfId="17003"/>
    <cellStyle name="Normal 3 7 15" xfId="17004"/>
    <cellStyle name="Normal 3 7 16" xfId="17005"/>
    <cellStyle name="Normal 3 7 17" xfId="17006"/>
    <cellStyle name="Normal 3 7 18" xfId="17007"/>
    <cellStyle name="Normal 3 7 19" xfId="17008"/>
    <cellStyle name="Normal 3 7 2" xfId="17009"/>
    <cellStyle name="Normal 3 7 2 10" xfId="17010"/>
    <cellStyle name="Normal 3 7 2 11" xfId="17011"/>
    <cellStyle name="Normal 3 7 2 12" xfId="17012"/>
    <cellStyle name="Normal 3 7 2 13" xfId="17013"/>
    <cellStyle name="Normal 3 7 2 14" xfId="17014"/>
    <cellStyle name="Normal 3 7 2 15" xfId="17015"/>
    <cellStyle name="Normal 3 7 2 16" xfId="17016"/>
    <cellStyle name="Normal 3 7 2 17" xfId="17017"/>
    <cellStyle name="Normal 3 7 2 18" xfId="17018"/>
    <cellStyle name="Normal 3 7 2 19" xfId="17019"/>
    <cellStyle name="Normal 3 7 2 2" xfId="17020"/>
    <cellStyle name="Normal 3 7 2 20" xfId="17021"/>
    <cellStyle name="Normal 3 7 2 21" xfId="17022"/>
    <cellStyle name="Normal 3 7 2 22" xfId="17023"/>
    <cellStyle name="Normal 3 7 2 23" xfId="17024"/>
    <cellStyle name="Normal 3 7 2 3" xfId="17025"/>
    <cellStyle name="Normal 3 7 2 4" xfId="17026"/>
    <cellStyle name="Normal 3 7 2 5" xfId="17027"/>
    <cellStyle name="Normal 3 7 2 6" xfId="17028"/>
    <cellStyle name="Normal 3 7 2 7" xfId="17029"/>
    <cellStyle name="Normal 3 7 2 8" xfId="17030"/>
    <cellStyle name="Normal 3 7 2 9" xfId="17031"/>
    <cellStyle name="Normal 3 7 2_Budget" xfId="17032"/>
    <cellStyle name="Normal 3 7 20" xfId="17033"/>
    <cellStyle name="Normal 3 7 21" xfId="17034"/>
    <cellStyle name="Normal 3 7 22" xfId="17035"/>
    <cellStyle name="Normal 3 7 23" xfId="17036"/>
    <cellStyle name="Normal 3 7 24" xfId="17037"/>
    <cellStyle name="Normal 3 7 25" xfId="17038"/>
    <cellStyle name="Normal 3 7 26" xfId="17039"/>
    <cellStyle name="Normal 3 7 27" xfId="17040"/>
    <cellStyle name="Normal 3 7 28" xfId="17041"/>
    <cellStyle name="Normal 3 7 29" xfId="17042"/>
    <cellStyle name="Normal 3 7 3" xfId="17043"/>
    <cellStyle name="Normal 3 7 30" xfId="17044"/>
    <cellStyle name="Normal 3 7 31" xfId="17045"/>
    <cellStyle name="Normal 3 7 32" xfId="17046"/>
    <cellStyle name="Normal 3 7 33" xfId="17047"/>
    <cellStyle name="Normal 3 7 34" xfId="17048"/>
    <cellStyle name="Normal 3 7 35" xfId="17049"/>
    <cellStyle name="Normal 3 7 36" xfId="17050"/>
    <cellStyle name="Normal 3 7 37" xfId="17051"/>
    <cellStyle name="Normal 3 7 38" xfId="17052"/>
    <cellStyle name="Normal 3 7 39" xfId="17053"/>
    <cellStyle name="Normal 3 7 4" xfId="17054"/>
    <cellStyle name="Normal 3 7 40" xfId="17055"/>
    <cellStyle name="Normal 3 7 41" xfId="17056"/>
    <cellStyle name="Normal 3 7 42" xfId="17057"/>
    <cellStyle name="Normal 3 7 43" xfId="17058"/>
    <cellStyle name="Normal 3 7 44" xfId="17059"/>
    <cellStyle name="Normal 3 7 45" xfId="17060"/>
    <cellStyle name="Normal 3 7 46" xfId="17061"/>
    <cellStyle name="Normal 3 7 47" xfId="17062"/>
    <cellStyle name="Normal 3 7 48" xfId="17063"/>
    <cellStyle name="Normal 3 7 49" xfId="17064"/>
    <cellStyle name="Normal 3 7 5" xfId="17065"/>
    <cellStyle name="Normal 3 7 50" xfId="17066"/>
    <cellStyle name="Normal 3 7 51" xfId="17067"/>
    <cellStyle name="Normal 3 7 52" xfId="17068"/>
    <cellStyle name="Normal 3 7 53" xfId="17069"/>
    <cellStyle name="Normal 3 7 54" xfId="17070"/>
    <cellStyle name="Normal 3 7 55" xfId="17071"/>
    <cellStyle name="Normal 3 7 56" xfId="17072"/>
    <cellStyle name="Normal 3 7 57" xfId="17073"/>
    <cellStyle name="Normal 3 7 58" xfId="17074"/>
    <cellStyle name="Normal 3 7 59" xfId="17075"/>
    <cellStyle name="Normal 3 7 6" xfId="17076"/>
    <cellStyle name="Normal 3 7 60" xfId="17077"/>
    <cellStyle name="Normal 3 7 61" xfId="17078"/>
    <cellStyle name="Normal 3 7 62" xfId="17079"/>
    <cellStyle name="Normal 3 7 7" xfId="17080"/>
    <cellStyle name="Normal 3 7 8" xfId="17081"/>
    <cellStyle name="Normal 3 7 9" xfId="17082"/>
    <cellStyle name="Normal 3 7_Budget" xfId="17083"/>
    <cellStyle name="Normal 3 70" xfId="17084"/>
    <cellStyle name="Normal 3 71" xfId="17085"/>
    <cellStyle name="Normal 3 72" xfId="17086"/>
    <cellStyle name="Normal 3 73" xfId="17087"/>
    <cellStyle name="Normal 3 74" xfId="17088"/>
    <cellStyle name="Normal 3 75" xfId="17089"/>
    <cellStyle name="Normal 3 76" xfId="17090"/>
    <cellStyle name="Normal 3 77" xfId="17091"/>
    <cellStyle name="Normal 3 78" xfId="17092"/>
    <cellStyle name="Normal 3 79" xfId="17093"/>
    <cellStyle name="Normal 3 8" xfId="17094"/>
    <cellStyle name="Normal 3 8 10" xfId="17095"/>
    <cellStyle name="Normal 3 8 11" xfId="17096"/>
    <cellStyle name="Normal 3 8 12" xfId="17097"/>
    <cellStyle name="Normal 3 8 13" xfId="17098"/>
    <cellStyle name="Normal 3 8 14" xfId="17099"/>
    <cellStyle name="Normal 3 8 15" xfId="17100"/>
    <cellStyle name="Normal 3 8 16" xfId="17101"/>
    <cellStyle name="Normal 3 8 17" xfId="17102"/>
    <cellStyle name="Normal 3 8 18" xfId="17103"/>
    <cellStyle name="Normal 3 8 19" xfId="17104"/>
    <cellStyle name="Normal 3 8 2" xfId="17105"/>
    <cellStyle name="Normal 3 8 2 10" xfId="17106"/>
    <cellStyle name="Normal 3 8 2 11" xfId="17107"/>
    <cellStyle name="Normal 3 8 2 12" xfId="17108"/>
    <cellStyle name="Normal 3 8 2 13" xfId="17109"/>
    <cellStyle name="Normal 3 8 2 14" xfId="17110"/>
    <cellStyle name="Normal 3 8 2 15" xfId="17111"/>
    <cellStyle name="Normal 3 8 2 16" xfId="17112"/>
    <cellStyle name="Normal 3 8 2 17" xfId="17113"/>
    <cellStyle name="Normal 3 8 2 18" xfId="17114"/>
    <cellStyle name="Normal 3 8 2 19" xfId="17115"/>
    <cellStyle name="Normal 3 8 2 2" xfId="17116"/>
    <cellStyle name="Normal 3 8 2 2 10" xfId="17117"/>
    <cellStyle name="Normal 3 8 2 2 11" xfId="17118"/>
    <cellStyle name="Normal 3 8 2 2 12" xfId="17119"/>
    <cellStyle name="Normal 3 8 2 2 13" xfId="17120"/>
    <cellStyle name="Normal 3 8 2 2 14" xfId="17121"/>
    <cellStyle name="Normal 3 8 2 2 15" xfId="17122"/>
    <cellStyle name="Normal 3 8 2 2 16" xfId="17123"/>
    <cellStyle name="Normal 3 8 2 2 17" xfId="17124"/>
    <cellStyle name="Normal 3 8 2 2 18" xfId="17125"/>
    <cellStyle name="Normal 3 8 2 2 19" xfId="17126"/>
    <cellStyle name="Normal 3 8 2 2 2" xfId="17127"/>
    <cellStyle name="Normal 3 8 2 2 20" xfId="17128"/>
    <cellStyle name="Normal 3 8 2 2 21" xfId="17129"/>
    <cellStyle name="Normal 3 8 2 2 3" xfId="17130"/>
    <cellStyle name="Normal 3 8 2 2 4" xfId="17131"/>
    <cellStyle name="Normal 3 8 2 2 5" xfId="17132"/>
    <cellStyle name="Normal 3 8 2 2 6" xfId="17133"/>
    <cellStyle name="Normal 3 8 2 2 7" xfId="17134"/>
    <cellStyle name="Normal 3 8 2 2 8" xfId="17135"/>
    <cellStyle name="Normal 3 8 2 2 9" xfId="17136"/>
    <cellStyle name="Normal 3 8 2 2_Budget" xfId="17137"/>
    <cellStyle name="Normal 3 8 2 20" xfId="17138"/>
    <cellStyle name="Normal 3 8 2 21" xfId="17139"/>
    <cellStyle name="Normal 3 8 2 22" xfId="17140"/>
    <cellStyle name="Normal 3 8 2 23" xfId="17141"/>
    <cellStyle name="Normal 3 8 2 24" xfId="17142"/>
    <cellStyle name="Normal 3 8 2 25" xfId="17143"/>
    <cellStyle name="Normal 3 8 2 26" xfId="17144"/>
    <cellStyle name="Normal 3 8 2 27" xfId="17145"/>
    <cellStyle name="Normal 3 8 2 3" xfId="17146"/>
    <cellStyle name="Normal 3 8 2 4" xfId="17147"/>
    <cellStyle name="Normal 3 8 2 5" xfId="17148"/>
    <cellStyle name="Normal 3 8 2 6" xfId="17149"/>
    <cellStyle name="Normal 3 8 2 7" xfId="17150"/>
    <cellStyle name="Normal 3 8 2 8" xfId="17151"/>
    <cellStyle name="Normal 3 8 2 9" xfId="17152"/>
    <cellStyle name="Normal 3 8 2_Budget" xfId="17153"/>
    <cellStyle name="Normal 3 8 20" xfId="17154"/>
    <cellStyle name="Normal 3 8 21" xfId="17155"/>
    <cellStyle name="Normal 3 8 22" xfId="17156"/>
    <cellStyle name="Normal 3 8 23" xfId="17157"/>
    <cellStyle name="Normal 3 8 24" xfId="17158"/>
    <cellStyle name="Normal 3 8 25" xfId="17159"/>
    <cellStyle name="Normal 3 8 26" xfId="17160"/>
    <cellStyle name="Normal 3 8 27" xfId="17161"/>
    <cellStyle name="Normal 3 8 28" xfId="17162"/>
    <cellStyle name="Normal 3 8 29" xfId="17163"/>
    <cellStyle name="Normal 3 8 3" xfId="17164"/>
    <cellStyle name="Normal 3 8 3 10" xfId="17165"/>
    <cellStyle name="Normal 3 8 3 11" xfId="17166"/>
    <cellStyle name="Normal 3 8 3 12" xfId="17167"/>
    <cellStyle name="Normal 3 8 3 13" xfId="17168"/>
    <cellStyle name="Normal 3 8 3 14" xfId="17169"/>
    <cellStyle name="Normal 3 8 3 15" xfId="17170"/>
    <cellStyle name="Normal 3 8 3 16" xfId="17171"/>
    <cellStyle name="Normal 3 8 3 17" xfId="17172"/>
    <cellStyle name="Normal 3 8 3 18" xfId="17173"/>
    <cellStyle name="Normal 3 8 3 19" xfId="17174"/>
    <cellStyle name="Normal 3 8 3 2" xfId="17175"/>
    <cellStyle name="Normal 3 8 3 20" xfId="17176"/>
    <cellStyle name="Normal 3 8 3 21" xfId="17177"/>
    <cellStyle name="Normal 3 8 3 3" xfId="17178"/>
    <cellStyle name="Normal 3 8 3 4" xfId="17179"/>
    <cellStyle name="Normal 3 8 3 5" xfId="17180"/>
    <cellStyle name="Normal 3 8 3 6" xfId="17181"/>
    <cellStyle name="Normal 3 8 3 7" xfId="17182"/>
    <cellStyle name="Normal 3 8 3 8" xfId="17183"/>
    <cellStyle name="Normal 3 8 3 9" xfId="17184"/>
    <cellStyle name="Normal 3 8 3_Budget" xfId="17185"/>
    <cellStyle name="Normal 3 8 30" xfId="17186"/>
    <cellStyle name="Normal 3 8 31" xfId="17187"/>
    <cellStyle name="Normal 3 8 32" xfId="17188"/>
    <cellStyle name="Normal 3 8 33" xfId="17189"/>
    <cellStyle name="Normal 3 8 34" xfId="17190"/>
    <cellStyle name="Normal 3 8 35" xfId="17191"/>
    <cellStyle name="Normal 3 8 36" xfId="17192"/>
    <cellStyle name="Normal 3 8 37" xfId="17193"/>
    <cellStyle name="Normal 3 8 38" xfId="17194"/>
    <cellStyle name="Normal 3 8 39" xfId="17195"/>
    <cellStyle name="Normal 3 8 4" xfId="17196"/>
    <cellStyle name="Normal 3 8 4 10" xfId="17197"/>
    <cellStyle name="Normal 3 8 4 11" xfId="17198"/>
    <cellStyle name="Normal 3 8 4 12" xfId="17199"/>
    <cellStyle name="Normal 3 8 4 13" xfId="17200"/>
    <cellStyle name="Normal 3 8 4 14" xfId="17201"/>
    <cellStyle name="Normal 3 8 4 15" xfId="17202"/>
    <cellStyle name="Normal 3 8 4 16" xfId="17203"/>
    <cellStyle name="Normal 3 8 4 17" xfId="17204"/>
    <cellStyle name="Normal 3 8 4 18" xfId="17205"/>
    <cellStyle name="Normal 3 8 4 19" xfId="17206"/>
    <cellStyle name="Normal 3 8 4 2" xfId="17207"/>
    <cellStyle name="Normal 3 8 4 20" xfId="17208"/>
    <cellStyle name="Normal 3 8 4 21" xfId="17209"/>
    <cellStyle name="Normal 3 8 4 3" xfId="17210"/>
    <cellStyle name="Normal 3 8 4 4" xfId="17211"/>
    <cellStyle name="Normal 3 8 4 5" xfId="17212"/>
    <cellStyle name="Normal 3 8 4 6" xfId="17213"/>
    <cellStyle name="Normal 3 8 4 7" xfId="17214"/>
    <cellStyle name="Normal 3 8 4 8" xfId="17215"/>
    <cellStyle name="Normal 3 8 4 9" xfId="17216"/>
    <cellStyle name="Normal 3 8 4_Budget" xfId="17217"/>
    <cellStyle name="Normal 3 8 40" xfId="17218"/>
    <cellStyle name="Normal 3 8 41" xfId="17219"/>
    <cellStyle name="Normal 3 8 5" xfId="17220"/>
    <cellStyle name="Normal 3 8 6" xfId="17221"/>
    <cellStyle name="Normal 3 8 7" xfId="17222"/>
    <cellStyle name="Normal 3 8 8" xfId="17223"/>
    <cellStyle name="Normal 3 8 9" xfId="17224"/>
    <cellStyle name="Normal 3 8_Budget" xfId="17225"/>
    <cellStyle name="Normal 3 80" xfId="17226"/>
    <cellStyle name="Normal 3 81" xfId="17227"/>
    <cellStyle name="Normal 3 82" xfId="17228"/>
    <cellStyle name="Normal 3 83" xfId="17229"/>
    <cellStyle name="Normal 3 84" xfId="17230"/>
    <cellStyle name="Normal 3 85" xfId="17231"/>
    <cellStyle name="Normal 3 86" xfId="17232"/>
    <cellStyle name="Normal 3 87" xfId="17233"/>
    <cellStyle name="Normal 3 88" xfId="17234"/>
    <cellStyle name="Normal 3 89" xfId="17235"/>
    <cellStyle name="Normal 3 9" xfId="17236"/>
    <cellStyle name="Normal 3 9 10" xfId="17237"/>
    <cellStyle name="Normal 3 9 11" xfId="17238"/>
    <cellStyle name="Normal 3 9 12" xfId="17239"/>
    <cellStyle name="Normal 3 9 13" xfId="17240"/>
    <cellStyle name="Normal 3 9 14" xfId="17241"/>
    <cellStyle name="Normal 3 9 15" xfId="17242"/>
    <cellStyle name="Normal 3 9 16" xfId="17243"/>
    <cellStyle name="Normal 3 9 17" xfId="17244"/>
    <cellStyle name="Normal 3 9 18" xfId="17245"/>
    <cellStyle name="Normal 3 9 19" xfId="17246"/>
    <cellStyle name="Normal 3 9 2" xfId="17247"/>
    <cellStyle name="Normal 3 9 20" xfId="17248"/>
    <cellStyle name="Normal 3 9 21" xfId="17249"/>
    <cellStyle name="Normal 3 9 22" xfId="17250"/>
    <cellStyle name="Normal 3 9 23" xfId="17251"/>
    <cellStyle name="Normal 3 9 3" xfId="17252"/>
    <cellStyle name="Normal 3 9 4" xfId="17253"/>
    <cellStyle name="Normal 3 9 5" xfId="17254"/>
    <cellStyle name="Normal 3 9 6" xfId="17255"/>
    <cellStyle name="Normal 3 9 7" xfId="17256"/>
    <cellStyle name="Normal 3 9 8" xfId="17257"/>
    <cellStyle name="Normal 3 9 9" xfId="17258"/>
    <cellStyle name="Normal 3 9_Budget" xfId="17259"/>
    <cellStyle name="Normal 3 90" xfId="17260"/>
    <cellStyle name="Normal 3 91" xfId="17261"/>
    <cellStyle name="Normal 3 92" xfId="17262"/>
    <cellStyle name="Normal 3 93" xfId="17263"/>
    <cellStyle name="Normal 3 94" xfId="17264"/>
    <cellStyle name="Normal 3 95" xfId="17265"/>
    <cellStyle name="Normal 3 96" xfId="17266"/>
    <cellStyle name="Normal 3 97" xfId="17267"/>
    <cellStyle name="Normal 3 98" xfId="17268"/>
    <cellStyle name="Normal 3 99" xfId="17269"/>
    <cellStyle name="Normal 3_2012 LOAD and RELIABILITY Reserve Working Copy 2011-05-09 revMRH" xfId="17270"/>
    <cellStyle name="Normal 30" xfId="17271"/>
    <cellStyle name="Normal 30 10" xfId="17272"/>
    <cellStyle name="Normal 30 11" xfId="17273"/>
    <cellStyle name="Normal 30 12" xfId="17274"/>
    <cellStyle name="Normal 30 13" xfId="17275"/>
    <cellStyle name="Normal 30 14" xfId="17276"/>
    <cellStyle name="Normal 30 15" xfId="17277"/>
    <cellStyle name="Normal 30 16" xfId="17278"/>
    <cellStyle name="Normal 30 17" xfId="17279"/>
    <cellStyle name="Normal 30 18" xfId="17280"/>
    <cellStyle name="Normal 30 19" xfId="17281"/>
    <cellStyle name="Normal 30 2" xfId="17282"/>
    <cellStyle name="Normal 30 2 10" xfId="17283"/>
    <cellStyle name="Normal 30 2 11" xfId="17284"/>
    <cellStyle name="Normal 30 2 12" xfId="17285"/>
    <cellStyle name="Normal 30 2 13" xfId="17286"/>
    <cellStyle name="Normal 30 2 14" xfId="17287"/>
    <cellStyle name="Normal 30 2 15" xfId="17288"/>
    <cellStyle name="Normal 30 2 16" xfId="17289"/>
    <cellStyle name="Normal 30 2 17" xfId="17290"/>
    <cellStyle name="Normal 30 2 18" xfId="17291"/>
    <cellStyle name="Normal 30 2 19" xfId="17292"/>
    <cellStyle name="Normal 30 2 2" xfId="17293"/>
    <cellStyle name="Normal 30 2 20" xfId="17294"/>
    <cellStyle name="Normal 30 2 21" xfId="17295"/>
    <cellStyle name="Normal 30 2 3" xfId="17296"/>
    <cellStyle name="Normal 30 2 4" xfId="17297"/>
    <cellStyle name="Normal 30 2 5" xfId="17298"/>
    <cellStyle name="Normal 30 2 6" xfId="17299"/>
    <cellStyle name="Normal 30 2 7" xfId="17300"/>
    <cellStyle name="Normal 30 2 8" xfId="17301"/>
    <cellStyle name="Normal 30 2 9" xfId="17302"/>
    <cellStyle name="Normal 30 2_Budget" xfId="17303"/>
    <cellStyle name="Normal 30 20" xfId="17304"/>
    <cellStyle name="Normal 30 21" xfId="17305"/>
    <cellStyle name="Normal 30 22" xfId="17306"/>
    <cellStyle name="Normal 30 23" xfId="17307"/>
    <cellStyle name="Normal 30 24" xfId="17308"/>
    <cellStyle name="Normal 30 25" xfId="17309"/>
    <cellStyle name="Normal 30 26" xfId="17310"/>
    <cellStyle name="Normal 30 27" xfId="17311"/>
    <cellStyle name="Normal 30 28" xfId="17312"/>
    <cellStyle name="Normal 30 29" xfId="17313"/>
    <cellStyle name="Normal 30 3" xfId="17314"/>
    <cellStyle name="Normal 30 30" xfId="17315"/>
    <cellStyle name="Normal 30 31" xfId="17316"/>
    <cellStyle name="Normal 30 32" xfId="17317"/>
    <cellStyle name="Normal 30 33" xfId="17318"/>
    <cellStyle name="Normal 30 34" xfId="17319"/>
    <cellStyle name="Normal 30 35" xfId="17320"/>
    <cellStyle name="Normal 30 36" xfId="17321"/>
    <cellStyle name="Normal 30 37" xfId="17322"/>
    <cellStyle name="Normal 30 38" xfId="17323"/>
    <cellStyle name="Normal 30 4" xfId="17324"/>
    <cellStyle name="Normal 30 5" xfId="17325"/>
    <cellStyle name="Normal 30 6" xfId="17326"/>
    <cellStyle name="Normal 30 7" xfId="17327"/>
    <cellStyle name="Normal 30 8" xfId="17328"/>
    <cellStyle name="Normal 30 9" xfId="17329"/>
    <cellStyle name="Normal 30_Budget" xfId="17330"/>
    <cellStyle name="Normal 300" xfId="17331"/>
    <cellStyle name="Normal 301" xfId="17332"/>
    <cellStyle name="Normal 302" xfId="17333"/>
    <cellStyle name="Normal 303" xfId="17334"/>
    <cellStyle name="Normal 304" xfId="17335"/>
    <cellStyle name="Normal 305" xfId="17336"/>
    <cellStyle name="Normal 306" xfId="17337"/>
    <cellStyle name="Normal 307" xfId="17338"/>
    <cellStyle name="Normal 308" xfId="17339"/>
    <cellStyle name="Normal 309" xfId="17340"/>
    <cellStyle name="Normal 31" xfId="17341"/>
    <cellStyle name="Normal 31 10" xfId="17342"/>
    <cellStyle name="Normal 31 11" xfId="17343"/>
    <cellStyle name="Normal 31 12" xfId="17344"/>
    <cellStyle name="Normal 31 13" xfId="17345"/>
    <cellStyle name="Normal 31 14" xfId="17346"/>
    <cellStyle name="Normal 31 15" xfId="17347"/>
    <cellStyle name="Normal 31 16" xfId="17348"/>
    <cellStyle name="Normal 31 17" xfId="17349"/>
    <cellStyle name="Normal 31 18" xfId="17350"/>
    <cellStyle name="Normal 31 19" xfId="17351"/>
    <cellStyle name="Normal 31 2" xfId="17352"/>
    <cellStyle name="Normal 31 2 10" xfId="17353"/>
    <cellStyle name="Normal 31 2 11" xfId="17354"/>
    <cellStyle name="Normal 31 2 12" xfId="17355"/>
    <cellStyle name="Normal 31 2 13" xfId="17356"/>
    <cellStyle name="Normal 31 2 14" xfId="17357"/>
    <cellStyle name="Normal 31 2 15" xfId="17358"/>
    <cellStyle name="Normal 31 2 16" xfId="17359"/>
    <cellStyle name="Normal 31 2 17" xfId="17360"/>
    <cellStyle name="Normal 31 2 18" xfId="17361"/>
    <cellStyle name="Normal 31 2 19" xfId="17362"/>
    <cellStyle name="Normal 31 2 2" xfId="17363"/>
    <cellStyle name="Normal 31 2 2 2" xfId="17364"/>
    <cellStyle name="Normal 31 2 2 3" xfId="17365"/>
    <cellStyle name="Normal 31 2 20" xfId="17366"/>
    <cellStyle name="Normal 31 2 21" xfId="17367"/>
    <cellStyle name="Normal 31 2 22" xfId="17368"/>
    <cellStyle name="Normal 31 2 23" xfId="17369"/>
    <cellStyle name="Normal 31 2 24" xfId="17370"/>
    <cellStyle name="Normal 31 2 3" xfId="17371"/>
    <cellStyle name="Normal 31 2 4" xfId="17372"/>
    <cellStyle name="Normal 31 2 5" xfId="17373"/>
    <cellStyle name="Normal 31 2 6" xfId="17374"/>
    <cellStyle name="Normal 31 2 7" xfId="17375"/>
    <cellStyle name="Normal 31 2 8" xfId="17376"/>
    <cellStyle name="Normal 31 2 9" xfId="17377"/>
    <cellStyle name="Normal 31 2_Budget" xfId="17378"/>
    <cellStyle name="Normal 31 20" xfId="17379"/>
    <cellStyle name="Normal 31 21" xfId="17380"/>
    <cellStyle name="Normal 31 22" xfId="17381"/>
    <cellStyle name="Normal 31 23" xfId="17382"/>
    <cellStyle name="Normal 31 24" xfId="17383"/>
    <cellStyle name="Normal 31 25" xfId="17384"/>
    <cellStyle name="Normal 31 26" xfId="17385"/>
    <cellStyle name="Normal 31 27" xfId="17386"/>
    <cellStyle name="Normal 31 28" xfId="17387"/>
    <cellStyle name="Normal 31 29" xfId="17388"/>
    <cellStyle name="Normal 31 3" xfId="17389"/>
    <cellStyle name="Normal 31 3 2" xfId="17390"/>
    <cellStyle name="Normal 31 30" xfId="17391"/>
    <cellStyle name="Normal 31 31" xfId="17392"/>
    <cellStyle name="Normal 31 32" xfId="17393"/>
    <cellStyle name="Normal 31 33" xfId="17394"/>
    <cellStyle name="Normal 31 34" xfId="17395"/>
    <cellStyle name="Normal 31 35" xfId="17396"/>
    <cellStyle name="Normal 31 36" xfId="17397"/>
    <cellStyle name="Normal 31 37" xfId="17398"/>
    <cellStyle name="Normal 31 38" xfId="17399"/>
    <cellStyle name="Normal 31 39" xfId="17400"/>
    <cellStyle name="Normal 31 4" xfId="17401"/>
    <cellStyle name="Normal 31 4 2" xfId="17402"/>
    <cellStyle name="Normal 31 4 2 2" xfId="17403"/>
    <cellStyle name="Normal 31 4 3" xfId="17404"/>
    <cellStyle name="Normal 31 4 4" xfId="17405"/>
    <cellStyle name="Normal 31 40" xfId="17406"/>
    <cellStyle name="Normal 31 41" xfId="17407"/>
    <cellStyle name="Normal 31 42" xfId="17408"/>
    <cellStyle name="Normal 31 43" xfId="17409"/>
    <cellStyle name="Normal 31 44" xfId="17410"/>
    <cellStyle name="Normal 31 45" xfId="17411"/>
    <cellStyle name="Normal 31 46" xfId="17412"/>
    <cellStyle name="Normal 31 47" xfId="17413"/>
    <cellStyle name="Normal 31 48" xfId="17414"/>
    <cellStyle name="Normal 31 49" xfId="17415"/>
    <cellStyle name="Normal 31 5" xfId="17416"/>
    <cellStyle name="Normal 31 5 2" xfId="17417"/>
    <cellStyle name="Normal 31 5 2 2" xfId="17418"/>
    <cellStyle name="Normal 31 5 3" xfId="17419"/>
    <cellStyle name="Normal 31 5 4" xfId="17420"/>
    <cellStyle name="Normal 31 50" xfId="17421"/>
    <cellStyle name="Normal 31 51" xfId="17422"/>
    <cellStyle name="Normal 31 52" xfId="17423"/>
    <cellStyle name="Normal 31 53" xfId="17424"/>
    <cellStyle name="Normal 31 54" xfId="17425"/>
    <cellStyle name="Normal 31 6" xfId="17426"/>
    <cellStyle name="Normal 31 6 2" xfId="17427"/>
    <cellStyle name="Normal 31 6 2 2" xfId="17428"/>
    <cellStyle name="Normal 31 6 3" xfId="17429"/>
    <cellStyle name="Normal 31 6 4" xfId="17430"/>
    <cellStyle name="Normal 31 7" xfId="17431"/>
    <cellStyle name="Normal 31 7 2" xfId="17432"/>
    <cellStyle name="Normal 31 7 3" xfId="17433"/>
    <cellStyle name="Normal 31 8" xfId="17434"/>
    <cellStyle name="Normal 31 9" xfId="17435"/>
    <cellStyle name="Normal 31_Budget" xfId="17436"/>
    <cellStyle name="Normal 310" xfId="17437"/>
    <cellStyle name="Normal 311" xfId="17438"/>
    <cellStyle name="Normal 312" xfId="17439"/>
    <cellStyle name="Normal 313" xfId="17440"/>
    <cellStyle name="Normal 314" xfId="17441"/>
    <cellStyle name="Normal 315" xfId="17442"/>
    <cellStyle name="Normal 316" xfId="17443"/>
    <cellStyle name="Normal 317" xfId="17444"/>
    <cellStyle name="Normal 317 2" xfId="17445"/>
    <cellStyle name="Normal 318" xfId="17446"/>
    <cellStyle name="Normal 319" xfId="17447"/>
    <cellStyle name="Normal 319 2" xfId="17448"/>
    <cellStyle name="Normal 32" xfId="17449"/>
    <cellStyle name="Normal 32 10" xfId="17450"/>
    <cellStyle name="Normal 32 11" xfId="17451"/>
    <cellStyle name="Normal 32 12" xfId="17452"/>
    <cellStyle name="Normal 32 13" xfId="17453"/>
    <cellStyle name="Normal 32 14" xfId="17454"/>
    <cellStyle name="Normal 32 15" xfId="17455"/>
    <cellStyle name="Normal 32 16" xfId="17456"/>
    <cellStyle name="Normal 32 17" xfId="17457"/>
    <cellStyle name="Normal 32 18" xfId="17458"/>
    <cellStyle name="Normal 32 19" xfId="17459"/>
    <cellStyle name="Normal 32 2" xfId="17460"/>
    <cellStyle name="Normal 32 2 10" xfId="17461"/>
    <cellStyle name="Normal 32 2 11" xfId="17462"/>
    <cellStyle name="Normal 32 2 12" xfId="17463"/>
    <cellStyle name="Normal 32 2 13" xfId="17464"/>
    <cellStyle name="Normal 32 2 14" xfId="17465"/>
    <cellStyle name="Normal 32 2 15" xfId="17466"/>
    <cellStyle name="Normal 32 2 16" xfId="17467"/>
    <cellStyle name="Normal 32 2 17" xfId="17468"/>
    <cellStyle name="Normal 32 2 18" xfId="17469"/>
    <cellStyle name="Normal 32 2 19" xfId="17470"/>
    <cellStyle name="Normal 32 2 2" xfId="17471"/>
    <cellStyle name="Normal 32 2 20" xfId="17472"/>
    <cellStyle name="Normal 32 2 21" xfId="17473"/>
    <cellStyle name="Normal 32 2 22" xfId="17474"/>
    <cellStyle name="Normal 32 2 3" xfId="17475"/>
    <cellStyle name="Normal 32 2 4" xfId="17476"/>
    <cellStyle name="Normal 32 2 5" xfId="17477"/>
    <cellStyle name="Normal 32 2 6" xfId="17478"/>
    <cellStyle name="Normal 32 2 7" xfId="17479"/>
    <cellStyle name="Normal 32 2 8" xfId="17480"/>
    <cellStyle name="Normal 32 2 9" xfId="17481"/>
    <cellStyle name="Normal 32 2_Budget" xfId="17482"/>
    <cellStyle name="Normal 32 20" xfId="17483"/>
    <cellStyle name="Normal 32 21" xfId="17484"/>
    <cellStyle name="Normal 32 22" xfId="17485"/>
    <cellStyle name="Normal 32 23" xfId="17486"/>
    <cellStyle name="Normal 32 24" xfId="17487"/>
    <cellStyle name="Normal 32 25" xfId="17488"/>
    <cellStyle name="Normal 32 26" xfId="17489"/>
    <cellStyle name="Normal 32 27" xfId="17490"/>
    <cellStyle name="Normal 32 28" xfId="17491"/>
    <cellStyle name="Normal 32 29" xfId="17492"/>
    <cellStyle name="Normal 32 3" xfId="17493"/>
    <cellStyle name="Normal 32 3 2" xfId="17494"/>
    <cellStyle name="Normal 32 3 2 2" xfId="17495"/>
    <cellStyle name="Normal 32 3 3" xfId="17496"/>
    <cellStyle name="Normal 32 3 4" xfId="17497"/>
    <cellStyle name="Normal 32 30" xfId="17498"/>
    <cellStyle name="Normal 32 31" xfId="17499"/>
    <cellStyle name="Normal 32 32" xfId="17500"/>
    <cellStyle name="Normal 32 33" xfId="17501"/>
    <cellStyle name="Normal 32 34" xfId="17502"/>
    <cellStyle name="Normal 32 35" xfId="17503"/>
    <cellStyle name="Normal 32 36" xfId="17504"/>
    <cellStyle name="Normal 32 37" xfId="17505"/>
    <cellStyle name="Normal 32 38" xfId="17506"/>
    <cellStyle name="Normal 32 39" xfId="17507"/>
    <cellStyle name="Normal 32 4" xfId="17508"/>
    <cellStyle name="Normal 32 4 2" xfId="17509"/>
    <cellStyle name="Normal 32 4 2 2" xfId="17510"/>
    <cellStyle name="Normal 32 4 3" xfId="17511"/>
    <cellStyle name="Normal 32 4 4" xfId="17512"/>
    <cellStyle name="Normal 32 40" xfId="17513"/>
    <cellStyle name="Normal 32 41" xfId="17514"/>
    <cellStyle name="Normal 32 42" xfId="17515"/>
    <cellStyle name="Normal 32 5" xfId="17516"/>
    <cellStyle name="Normal 32 5 2" xfId="17517"/>
    <cellStyle name="Normal 32 5 2 2" xfId="17518"/>
    <cellStyle name="Normal 32 5 3" xfId="17519"/>
    <cellStyle name="Normal 32 5 4" xfId="17520"/>
    <cellStyle name="Normal 32 6" xfId="17521"/>
    <cellStyle name="Normal 32 6 2" xfId="17522"/>
    <cellStyle name="Normal 32 6 3" xfId="17523"/>
    <cellStyle name="Normal 32 7" xfId="17524"/>
    <cellStyle name="Normal 32 8" xfId="17525"/>
    <cellStyle name="Normal 32 9" xfId="17526"/>
    <cellStyle name="Normal 32_Budget" xfId="17527"/>
    <cellStyle name="Normal 320" xfId="17528"/>
    <cellStyle name="Normal 320 2" xfId="17529"/>
    <cellStyle name="Normal 321" xfId="17530"/>
    <cellStyle name="Normal 322" xfId="17531"/>
    <cellStyle name="Normal 322 2" xfId="17532"/>
    <cellStyle name="Normal 323" xfId="17533"/>
    <cellStyle name="Normal 323 2" xfId="17534"/>
    <cellStyle name="Normal 324" xfId="17535"/>
    <cellStyle name="Normal 324 2" xfId="17536"/>
    <cellStyle name="Normal 325" xfId="17537"/>
    <cellStyle name="Normal 325 2" xfId="17538"/>
    <cellStyle name="Normal 326" xfId="17539"/>
    <cellStyle name="Normal 326 2" xfId="17540"/>
    <cellStyle name="Normal 327" xfId="17541"/>
    <cellStyle name="Normal 327 2" xfId="17542"/>
    <cellStyle name="Normal 328" xfId="17543"/>
    <cellStyle name="Normal 329" xfId="17544"/>
    <cellStyle name="Normal 33" xfId="17545"/>
    <cellStyle name="Normal 33 10" xfId="17546"/>
    <cellStyle name="Normal 33 11" xfId="17547"/>
    <cellStyle name="Normal 33 12" xfId="17548"/>
    <cellStyle name="Normal 33 13" xfId="17549"/>
    <cellStyle name="Normal 33 14" xfId="17550"/>
    <cellStyle name="Normal 33 15" xfId="17551"/>
    <cellStyle name="Normal 33 16" xfId="17552"/>
    <cellStyle name="Normal 33 17" xfId="17553"/>
    <cellStyle name="Normal 33 18" xfId="17554"/>
    <cellStyle name="Normal 33 19" xfId="17555"/>
    <cellStyle name="Normal 33 2" xfId="17556"/>
    <cellStyle name="Normal 33 2 10" xfId="17557"/>
    <cellStyle name="Normal 33 2 11" xfId="17558"/>
    <cellStyle name="Normal 33 2 12" xfId="17559"/>
    <cellStyle name="Normal 33 2 13" xfId="17560"/>
    <cellStyle name="Normal 33 2 14" xfId="17561"/>
    <cellStyle name="Normal 33 2 15" xfId="17562"/>
    <cellStyle name="Normal 33 2 16" xfId="17563"/>
    <cellStyle name="Normal 33 2 17" xfId="17564"/>
    <cellStyle name="Normal 33 2 18" xfId="17565"/>
    <cellStyle name="Normal 33 2 19" xfId="17566"/>
    <cellStyle name="Normal 33 2 2" xfId="17567"/>
    <cellStyle name="Normal 33 2 20" xfId="17568"/>
    <cellStyle name="Normal 33 2 21" xfId="17569"/>
    <cellStyle name="Normal 33 2 22" xfId="17570"/>
    <cellStyle name="Normal 33 2 3" xfId="17571"/>
    <cellStyle name="Normal 33 2 4" xfId="17572"/>
    <cellStyle name="Normal 33 2 5" xfId="17573"/>
    <cellStyle name="Normal 33 2 6" xfId="17574"/>
    <cellStyle name="Normal 33 2 7" xfId="17575"/>
    <cellStyle name="Normal 33 2 8" xfId="17576"/>
    <cellStyle name="Normal 33 2 9" xfId="17577"/>
    <cellStyle name="Normal 33 2_Budget" xfId="17578"/>
    <cellStyle name="Normal 33 20" xfId="17579"/>
    <cellStyle name="Normal 33 21" xfId="17580"/>
    <cellStyle name="Normal 33 22" xfId="17581"/>
    <cellStyle name="Normal 33 23" xfId="17582"/>
    <cellStyle name="Normal 33 24" xfId="17583"/>
    <cellStyle name="Normal 33 25" xfId="17584"/>
    <cellStyle name="Normal 33 26" xfId="17585"/>
    <cellStyle name="Normal 33 27" xfId="17586"/>
    <cellStyle name="Normal 33 28" xfId="17587"/>
    <cellStyle name="Normal 33 29" xfId="17588"/>
    <cellStyle name="Normal 33 3" xfId="17589"/>
    <cellStyle name="Normal 33 3 2" xfId="17590"/>
    <cellStyle name="Normal 33 3 2 2" xfId="17591"/>
    <cellStyle name="Normal 33 3 3" xfId="17592"/>
    <cellStyle name="Normal 33 3 4" xfId="17593"/>
    <cellStyle name="Normal 33 30" xfId="17594"/>
    <cellStyle name="Normal 33 31" xfId="17595"/>
    <cellStyle name="Normal 33 32" xfId="17596"/>
    <cellStyle name="Normal 33 33" xfId="17597"/>
    <cellStyle name="Normal 33 34" xfId="17598"/>
    <cellStyle name="Normal 33 35" xfId="17599"/>
    <cellStyle name="Normal 33 36" xfId="17600"/>
    <cellStyle name="Normal 33 37" xfId="17601"/>
    <cellStyle name="Normal 33 38" xfId="17602"/>
    <cellStyle name="Normal 33 39" xfId="17603"/>
    <cellStyle name="Normal 33 4" xfId="17604"/>
    <cellStyle name="Normal 33 4 2" xfId="17605"/>
    <cellStyle name="Normal 33 4 2 2" xfId="17606"/>
    <cellStyle name="Normal 33 4 3" xfId="17607"/>
    <cellStyle name="Normal 33 4 4" xfId="17608"/>
    <cellStyle name="Normal 33 40" xfId="17609"/>
    <cellStyle name="Normal 33 41" xfId="17610"/>
    <cellStyle name="Normal 33 42" xfId="17611"/>
    <cellStyle name="Normal 33 5" xfId="17612"/>
    <cellStyle name="Normal 33 5 2" xfId="17613"/>
    <cellStyle name="Normal 33 5 2 2" xfId="17614"/>
    <cellStyle name="Normal 33 5 3" xfId="17615"/>
    <cellStyle name="Normal 33 5 4" xfId="17616"/>
    <cellStyle name="Normal 33 6" xfId="17617"/>
    <cellStyle name="Normal 33 6 2" xfId="17618"/>
    <cellStyle name="Normal 33 6 3" xfId="17619"/>
    <cellStyle name="Normal 33 7" xfId="17620"/>
    <cellStyle name="Normal 33 8" xfId="17621"/>
    <cellStyle name="Normal 33 9" xfId="17622"/>
    <cellStyle name="Normal 33_Budget" xfId="17623"/>
    <cellStyle name="Normal 330" xfId="17624"/>
    <cellStyle name="Normal 331" xfId="17625"/>
    <cellStyle name="Normal 332" xfId="17626"/>
    <cellStyle name="Normal 333" xfId="17627"/>
    <cellStyle name="Normal 334" xfId="17628"/>
    <cellStyle name="Normal 335" xfId="17629"/>
    <cellStyle name="Normal 336" xfId="17630"/>
    <cellStyle name="Normal 337" xfId="17631"/>
    <cellStyle name="Normal 338" xfId="17632"/>
    <cellStyle name="Normal 339" xfId="4"/>
    <cellStyle name="Normal 34" xfId="17633"/>
    <cellStyle name="Normal 34 10" xfId="17634"/>
    <cellStyle name="Normal 34 11" xfId="17635"/>
    <cellStyle name="Normal 34 12" xfId="17636"/>
    <cellStyle name="Normal 34 13" xfId="17637"/>
    <cellStyle name="Normal 34 14" xfId="17638"/>
    <cellStyle name="Normal 34 15" xfId="17639"/>
    <cellStyle name="Normal 34 16" xfId="17640"/>
    <cellStyle name="Normal 34 17" xfId="17641"/>
    <cellStyle name="Normal 34 18" xfId="17642"/>
    <cellStyle name="Normal 34 19" xfId="17643"/>
    <cellStyle name="Normal 34 2" xfId="17644"/>
    <cellStyle name="Normal 34 2 10" xfId="17645"/>
    <cellStyle name="Normal 34 2 11" xfId="17646"/>
    <cellStyle name="Normal 34 2 12" xfId="17647"/>
    <cellStyle name="Normal 34 2 13" xfId="17648"/>
    <cellStyle name="Normal 34 2 14" xfId="17649"/>
    <cellStyle name="Normal 34 2 15" xfId="17650"/>
    <cellStyle name="Normal 34 2 16" xfId="17651"/>
    <cellStyle name="Normal 34 2 17" xfId="17652"/>
    <cellStyle name="Normal 34 2 18" xfId="17653"/>
    <cellStyle name="Normal 34 2 19" xfId="17654"/>
    <cellStyle name="Normal 34 2 2" xfId="17655"/>
    <cellStyle name="Normal 34 2 20" xfId="17656"/>
    <cellStyle name="Normal 34 2 21" xfId="17657"/>
    <cellStyle name="Normal 34 2 22" xfId="17658"/>
    <cellStyle name="Normal 34 2 3" xfId="17659"/>
    <cellStyle name="Normal 34 2 4" xfId="17660"/>
    <cellStyle name="Normal 34 2 5" xfId="17661"/>
    <cellStyle name="Normal 34 2 6" xfId="17662"/>
    <cellStyle name="Normal 34 2 7" xfId="17663"/>
    <cellStyle name="Normal 34 2 8" xfId="17664"/>
    <cellStyle name="Normal 34 2 9" xfId="17665"/>
    <cellStyle name="Normal 34 2_Budget" xfId="17666"/>
    <cellStyle name="Normal 34 20" xfId="17667"/>
    <cellStyle name="Normal 34 21" xfId="17668"/>
    <cellStyle name="Normal 34 22" xfId="17669"/>
    <cellStyle name="Normal 34 23" xfId="17670"/>
    <cellStyle name="Normal 34 24" xfId="17671"/>
    <cellStyle name="Normal 34 25" xfId="17672"/>
    <cellStyle name="Normal 34 26" xfId="17673"/>
    <cellStyle name="Normal 34 27" xfId="17674"/>
    <cellStyle name="Normal 34 28" xfId="17675"/>
    <cellStyle name="Normal 34 29" xfId="17676"/>
    <cellStyle name="Normal 34 3" xfId="17677"/>
    <cellStyle name="Normal 34 3 2" xfId="17678"/>
    <cellStyle name="Normal 34 3 2 2" xfId="17679"/>
    <cellStyle name="Normal 34 3 3" xfId="17680"/>
    <cellStyle name="Normal 34 3 4" xfId="17681"/>
    <cellStyle name="Normal 34 30" xfId="17682"/>
    <cellStyle name="Normal 34 31" xfId="17683"/>
    <cellStyle name="Normal 34 32" xfId="17684"/>
    <cellStyle name="Normal 34 33" xfId="17685"/>
    <cellStyle name="Normal 34 34" xfId="17686"/>
    <cellStyle name="Normal 34 35" xfId="17687"/>
    <cellStyle name="Normal 34 36" xfId="17688"/>
    <cellStyle name="Normal 34 37" xfId="17689"/>
    <cellStyle name="Normal 34 38" xfId="17690"/>
    <cellStyle name="Normal 34 39" xfId="17691"/>
    <cellStyle name="Normal 34 4" xfId="17692"/>
    <cellStyle name="Normal 34 4 2" xfId="17693"/>
    <cellStyle name="Normal 34 4 2 2" xfId="17694"/>
    <cellStyle name="Normal 34 4 3" xfId="17695"/>
    <cellStyle name="Normal 34 4 4" xfId="17696"/>
    <cellStyle name="Normal 34 40" xfId="17697"/>
    <cellStyle name="Normal 34 41" xfId="17698"/>
    <cellStyle name="Normal 34 42" xfId="17699"/>
    <cellStyle name="Normal 34 5" xfId="17700"/>
    <cellStyle name="Normal 34 5 2" xfId="17701"/>
    <cellStyle name="Normal 34 5 2 2" xfId="17702"/>
    <cellStyle name="Normal 34 5 3" xfId="17703"/>
    <cellStyle name="Normal 34 5 4" xfId="17704"/>
    <cellStyle name="Normal 34 6" xfId="17705"/>
    <cellStyle name="Normal 34 6 2" xfId="17706"/>
    <cellStyle name="Normal 34 6 3" xfId="17707"/>
    <cellStyle name="Normal 34 7" xfId="17708"/>
    <cellStyle name="Normal 34 8" xfId="17709"/>
    <cellStyle name="Normal 34 9" xfId="17710"/>
    <cellStyle name="Normal 34_Budget" xfId="17711"/>
    <cellStyle name="Normal 340" xfId="17712"/>
    <cellStyle name="Normal 341" xfId="17713"/>
    <cellStyle name="Normal 342" xfId="17714"/>
    <cellStyle name="Normal 343" xfId="17715"/>
    <cellStyle name="Normal 344" xfId="17716"/>
    <cellStyle name="Normal 345" xfId="17717"/>
    <cellStyle name="Normal 346" xfId="29"/>
    <cellStyle name="Normal 347" xfId="28"/>
    <cellStyle name="Normal 348" xfId="31"/>
    <cellStyle name="Normal 349" xfId="30"/>
    <cellStyle name="Normal 35" xfId="17718"/>
    <cellStyle name="Normal 35 10" xfId="17719"/>
    <cellStyle name="Normal 35 11" xfId="17720"/>
    <cellStyle name="Normal 35 12" xfId="17721"/>
    <cellStyle name="Normal 35 13" xfId="17722"/>
    <cellStyle name="Normal 35 14" xfId="17723"/>
    <cellStyle name="Normal 35 15" xfId="17724"/>
    <cellStyle name="Normal 35 16" xfId="17725"/>
    <cellStyle name="Normal 35 17" xfId="17726"/>
    <cellStyle name="Normal 35 18" xfId="17727"/>
    <cellStyle name="Normal 35 19" xfId="17728"/>
    <cellStyle name="Normal 35 2" xfId="17729"/>
    <cellStyle name="Normal 35 2 10" xfId="17730"/>
    <cellStyle name="Normal 35 2 11" xfId="17731"/>
    <cellStyle name="Normal 35 2 12" xfId="17732"/>
    <cellStyle name="Normal 35 2 13" xfId="17733"/>
    <cellStyle name="Normal 35 2 14" xfId="17734"/>
    <cellStyle name="Normal 35 2 15" xfId="17735"/>
    <cellStyle name="Normal 35 2 16" xfId="17736"/>
    <cellStyle name="Normal 35 2 17" xfId="17737"/>
    <cellStyle name="Normal 35 2 18" xfId="17738"/>
    <cellStyle name="Normal 35 2 19" xfId="17739"/>
    <cellStyle name="Normal 35 2 2" xfId="17740"/>
    <cellStyle name="Normal 35 2 20" xfId="17741"/>
    <cellStyle name="Normal 35 2 21" xfId="17742"/>
    <cellStyle name="Normal 35 2 22" xfId="17743"/>
    <cellStyle name="Normal 35 2 3" xfId="17744"/>
    <cellStyle name="Normal 35 2 4" xfId="17745"/>
    <cellStyle name="Normal 35 2 5" xfId="17746"/>
    <cellStyle name="Normal 35 2 6" xfId="17747"/>
    <cellStyle name="Normal 35 2 7" xfId="17748"/>
    <cellStyle name="Normal 35 2 8" xfId="17749"/>
    <cellStyle name="Normal 35 2 9" xfId="17750"/>
    <cellStyle name="Normal 35 2_Budget" xfId="17751"/>
    <cellStyle name="Normal 35 20" xfId="17752"/>
    <cellStyle name="Normal 35 21" xfId="17753"/>
    <cellStyle name="Normal 35 22" xfId="17754"/>
    <cellStyle name="Normal 35 23" xfId="17755"/>
    <cellStyle name="Normal 35 24" xfId="17756"/>
    <cellStyle name="Normal 35 25" xfId="17757"/>
    <cellStyle name="Normal 35 26" xfId="17758"/>
    <cellStyle name="Normal 35 27" xfId="17759"/>
    <cellStyle name="Normal 35 28" xfId="17760"/>
    <cellStyle name="Normal 35 29" xfId="17761"/>
    <cellStyle name="Normal 35 3" xfId="17762"/>
    <cellStyle name="Normal 35 3 2" xfId="17763"/>
    <cellStyle name="Normal 35 3 2 2" xfId="17764"/>
    <cellStyle name="Normal 35 3 3" xfId="17765"/>
    <cellStyle name="Normal 35 3 4" xfId="17766"/>
    <cellStyle name="Normal 35 30" xfId="17767"/>
    <cellStyle name="Normal 35 31" xfId="17768"/>
    <cellStyle name="Normal 35 32" xfId="17769"/>
    <cellStyle name="Normal 35 33" xfId="17770"/>
    <cellStyle name="Normal 35 34" xfId="17771"/>
    <cellStyle name="Normal 35 35" xfId="17772"/>
    <cellStyle name="Normal 35 36" xfId="17773"/>
    <cellStyle name="Normal 35 37" xfId="17774"/>
    <cellStyle name="Normal 35 38" xfId="17775"/>
    <cellStyle name="Normal 35 39" xfId="17776"/>
    <cellStyle name="Normal 35 4" xfId="17777"/>
    <cellStyle name="Normal 35 4 2" xfId="17778"/>
    <cellStyle name="Normal 35 4 2 2" xfId="17779"/>
    <cellStyle name="Normal 35 4 3" xfId="17780"/>
    <cellStyle name="Normal 35 4 4" xfId="17781"/>
    <cellStyle name="Normal 35 40" xfId="17782"/>
    <cellStyle name="Normal 35 41" xfId="17783"/>
    <cellStyle name="Normal 35 42" xfId="17784"/>
    <cellStyle name="Normal 35 5" xfId="17785"/>
    <cellStyle name="Normal 35 5 2" xfId="17786"/>
    <cellStyle name="Normal 35 5 2 2" xfId="17787"/>
    <cellStyle name="Normal 35 5 3" xfId="17788"/>
    <cellStyle name="Normal 35 5 4" xfId="17789"/>
    <cellStyle name="Normal 35 6" xfId="17790"/>
    <cellStyle name="Normal 35 6 2" xfId="17791"/>
    <cellStyle name="Normal 35 6 3" xfId="17792"/>
    <cellStyle name="Normal 35 7" xfId="17793"/>
    <cellStyle name="Normal 35 8" xfId="17794"/>
    <cellStyle name="Normal 35 9" xfId="17795"/>
    <cellStyle name="Normal 35_Budget" xfId="17796"/>
    <cellStyle name="Normal 350" xfId="17797"/>
    <cellStyle name="Normal 351" xfId="17798"/>
    <cellStyle name="Normal 352" xfId="17799"/>
    <cellStyle name="Normal 352 2" xfId="17800"/>
    <cellStyle name="Normal 353" xfId="17801"/>
    <cellStyle name="Normal 353 2" xfId="17802"/>
    <cellStyle name="Normal 354" xfId="17803"/>
    <cellStyle name="Normal 354 2" xfId="17804"/>
    <cellStyle name="Normal 355" xfId="17805"/>
    <cellStyle name="Normal 355 2" xfId="17806"/>
    <cellStyle name="Normal 356" xfId="17807"/>
    <cellStyle name="Normal 356 2" xfId="17808"/>
    <cellStyle name="Normal 357" xfId="17809"/>
    <cellStyle name="Normal 357 2" xfId="17810"/>
    <cellStyle name="Normal 358" xfId="5"/>
    <cellStyle name="Normal 359" xfId="9"/>
    <cellStyle name="Normal 36" xfId="17811"/>
    <cellStyle name="Normal 36 10" xfId="17812"/>
    <cellStyle name="Normal 36 11" xfId="17813"/>
    <cellStyle name="Normal 36 12" xfId="17814"/>
    <cellStyle name="Normal 36 13" xfId="17815"/>
    <cellStyle name="Normal 36 14" xfId="17816"/>
    <cellStyle name="Normal 36 15" xfId="17817"/>
    <cellStyle name="Normal 36 16" xfId="17818"/>
    <cellStyle name="Normal 36 17" xfId="17819"/>
    <cellStyle name="Normal 36 18" xfId="17820"/>
    <cellStyle name="Normal 36 19" xfId="17821"/>
    <cellStyle name="Normal 36 2" xfId="17822"/>
    <cellStyle name="Normal 36 2 10" xfId="17823"/>
    <cellStyle name="Normal 36 2 11" xfId="17824"/>
    <cellStyle name="Normal 36 2 12" xfId="17825"/>
    <cellStyle name="Normal 36 2 13" xfId="17826"/>
    <cellStyle name="Normal 36 2 14" xfId="17827"/>
    <cellStyle name="Normal 36 2 15" xfId="17828"/>
    <cellStyle name="Normal 36 2 16" xfId="17829"/>
    <cellStyle name="Normal 36 2 17" xfId="17830"/>
    <cellStyle name="Normal 36 2 18" xfId="17831"/>
    <cellStyle name="Normal 36 2 19" xfId="17832"/>
    <cellStyle name="Normal 36 2 2" xfId="17833"/>
    <cellStyle name="Normal 36 2 20" xfId="17834"/>
    <cellStyle name="Normal 36 2 21" xfId="17835"/>
    <cellStyle name="Normal 36 2 22" xfId="17836"/>
    <cellStyle name="Normal 36 2 3" xfId="17837"/>
    <cellStyle name="Normal 36 2 4" xfId="17838"/>
    <cellStyle name="Normal 36 2 5" xfId="17839"/>
    <cellStyle name="Normal 36 2 6" xfId="17840"/>
    <cellStyle name="Normal 36 2 7" xfId="17841"/>
    <cellStyle name="Normal 36 2 8" xfId="17842"/>
    <cellStyle name="Normal 36 2 9" xfId="17843"/>
    <cellStyle name="Normal 36 20" xfId="17844"/>
    <cellStyle name="Normal 36 21" xfId="17845"/>
    <cellStyle name="Normal 36 22" xfId="17846"/>
    <cellStyle name="Normal 36 23" xfId="17847"/>
    <cellStyle name="Normal 36 24" xfId="17848"/>
    <cellStyle name="Normal 36 25" xfId="17849"/>
    <cellStyle name="Normal 36 26" xfId="17850"/>
    <cellStyle name="Normal 36 3" xfId="17851"/>
    <cellStyle name="Normal 36 3 2" xfId="17852"/>
    <cellStyle name="Normal 36 3 2 2" xfId="17853"/>
    <cellStyle name="Normal 36 3 3" xfId="17854"/>
    <cellStyle name="Normal 36 3 4" xfId="17855"/>
    <cellStyle name="Normal 36 4" xfId="17856"/>
    <cellStyle name="Normal 36 4 2" xfId="17857"/>
    <cellStyle name="Normal 36 4 2 2" xfId="17858"/>
    <cellStyle name="Normal 36 4 3" xfId="17859"/>
    <cellStyle name="Normal 36 4 4" xfId="17860"/>
    <cellStyle name="Normal 36 5" xfId="17861"/>
    <cellStyle name="Normal 36 5 2" xfId="17862"/>
    <cellStyle name="Normal 36 5 2 2" xfId="17863"/>
    <cellStyle name="Normal 36 5 3" xfId="17864"/>
    <cellStyle name="Normal 36 5 4" xfId="17865"/>
    <cellStyle name="Normal 36 6" xfId="17866"/>
    <cellStyle name="Normal 36 6 2" xfId="17867"/>
    <cellStyle name="Normal 36 6 3" xfId="17868"/>
    <cellStyle name="Normal 36 7" xfId="17869"/>
    <cellStyle name="Normal 36 8" xfId="17870"/>
    <cellStyle name="Normal 36 9" xfId="17871"/>
    <cellStyle name="Normal 360" xfId="14"/>
    <cellStyle name="Normal 361" xfId="19"/>
    <cellStyle name="Normal 362" xfId="24"/>
    <cellStyle name="Normal 363" xfId="17872"/>
    <cellStyle name="Normal 364" xfId="17873"/>
    <cellStyle name="Normal 365" xfId="17874"/>
    <cellStyle name="Normal 366" xfId="17875"/>
    <cellStyle name="Normal 367" xfId="17876"/>
    <cellStyle name="Normal 368" xfId="17877"/>
    <cellStyle name="Normal 369" xfId="17878"/>
    <cellStyle name="Normal 37" xfId="17879"/>
    <cellStyle name="Normal 37 10" xfId="17880"/>
    <cellStyle name="Normal 37 11" xfId="17881"/>
    <cellStyle name="Normal 37 12" xfId="17882"/>
    <cellStyle name="Normal 37 13" xfId="17883"/>
    <cellStyle name="Normal 37 14" xfId="17884"/>
    <cellStyle name="Normal 37 15" xfId="17885"/>
    <cellStyle name="Normal 37 16" xfId="17886"/>
    <cellStyle name="Normal 37 17" xfId="17887"/>
    <cellStyle name="Normal 37 18" xfId="17888"/>
    <cellStyle name="Normal 37 19" xfId="17889"/>
    <cellStyle name="Normal 37 2" xfId="17890"/>
    <cellStyle name="Normal 37 2 10" xfId="17891"/>
    <cellStyle name="Normal 37 2 11" xfId="17892"/>
    <cellStyle name="Normal 37 2 12" xfId="17893"/>
    <cellStyle name="Normal 37 2 13" xfId="17894"/>
    <cellStyle name="Normal 37 2 14" xfId="17895"/>
    <cellStyle name="Normal 37 2 15" xfId="17896"/>
    <cellStyle name="Normal 37 2 16" xfId="17897"/>
    <cellStyle name="Normal 37 2 17" xfId="17898"/>
    <cellStyle name="Normal 37 2 18" xfId="17899"/>
    <cellStyle name="Normal 37 2 19" xfId="17900"/>
    <cellStyle name="Normal 37 2 2" xfId="17901"/>
    <cellStyle name="Normal 37 2 20" xfId="17902"/>
    <cellStyle name="Normal 37 2 21" xfId="17903"/>
    <cellStyle name="Normal 37 2 22" xfId="17904"/>
    <cellStyle name="Normal 37 2 3" xfId="17905"/>
    <cellStyle name="Normal 37 2 4" xfId="17906"/>
    <cellStyle name="Normal 37 2 5" xfId="17907"/>
    <cellStyle name="Normal 37 2 6" xfId="17908"/>
    <cellStyle name="Normal 37 2 7" xfId="17909"/>
    <cellStyle name="Normal 37 2 8" xfId="17910"/>
    <cellStyle name="Normal 37 2 9" xfId="17911"/>
    <cellStyle name="Normal 37 20" xfId="17912"/>
    <cellStyle name="Normal 37 21" xfId="17913"/>
    <cellStyle name="Normal 37 22" xfId="17914"/>
    <cellStyle name="Normal 37 23" xfId="17915"/>
    <cellStyle name="Normal 37 24" xfId="17916"/>
    <cellStyle name="Normal 37 25" xfId="17917"/>
    <cellStyle name="Normal 37 26" xfId="17918"/>
    <cellStyle name="Normal 37 3" xfId="17919"/>
    <cellStyle name="Normal 37 3 2" xfId="17920"/>
    <cellStyle name="Normal 37 3 2 2" xfId="17921"/>
    <cellStyle name="Normal 37 3 3" xfId="17922"/>
    <cellStyle name="Normal 37 3 4" xfId="17923"/>
    <cellStyle name="Normal 37 4" xfId="17924"/>
    <cellStyle name="Normal 37 4 2" xfId="17925"/>
    <cellStyle name="Normal 37 4 2 2" xfId="17926"/>
    <cellStyle name="Normal 37 4 3" xfId="17927"/>
    <cellStyle name="Normal 37 4 4" xfId="17928"/>
    <cellStyle name="Normal 37 5" xfId="17929"/>
    <cellStyle name="Normal 37 5 2" xfId="17930"/>
    <cellStyle name="Normal 37 5 2 2" xfId="17931"/>
    <cellStyle name="Normal 37 5 3" xfId="17932"/>
    <cellStyle name="Normal 37 5 4" xfId="17933"/>
    <cellStyle name="Normal 37 6" xfId="17934"/>
    <cellStyle name="Normal 37 6 2" xfId="17935"/>
    <cellStyle name="Normal 37 6 3" xfId="17936"/>
    <cellStyle name="Normal 37 7" xfId="17937"/>
    <cellStyle name="Normal 37 8" xfId="17938"/>
    <cellStyle name="Normal 37 9" xfId="17939"/>
    <cellStyle name="Normal 370" xfId="17940"/>
    <cellStyle name="Normal 371" xfId="17941"/>
    <cellStyle name="Normal 372" xfId="17942"/>
    <cellStyle name="Normal 373" xfId="17943"/>
    <cellStyle name="Normal 374" xfId="17944"/>
    <cellStyle name="Normal 375" xfId="17945"/>
    <cellStyle name="Normal 376" xfId="17946"/>
    <cellStyle name="Normal 377" xfId="17947"/>
    <cellStyle name="Normal 378" xfId="17948"/>
    <cellStyle name="Normal 379" xfId="17949"/>
    <cellStyle name="Normal 38" xfId="17950"/>
    <cellStyle name="Normal 38 10" xfId="17951"/>
    <cellStyle name="Normal 38 11" xfId="17952"/>
    <cellStyle name="Normal 38 12" xfId="17953"/>
    <cellStyle name="Normal 38 13" xfId="17954"/>
    <cellStyle name="Normal 38 14" xfId="17955"/>
    <cellStyle name="Normal 38 15" xfId="17956"/>
    <cellStyle name="Normal 38 16" xfId="17957"/>
    <cellStyle name="Normal 38 17" xfId="17958"/>
    <cellStyle name="Normal 38 18" xfId="17959"/>
    <cellStyle name="Normal 38 19" xfId="17960"/>
    <cellStyle name="Normal 38 2" xfId="17961"/>
    <cellStyle name="Normal 38 2 10" xfId="17962"/>
    <cellStyle name="Normal 38 2 11" xfId="17963"/>
    <cellStyle name="Normal 38 2 12" xfId="17964"/>
    <cellStyle name="Normal 38 2 13" xfId="17965"/>
    <cellStyle name="Normal 38 2 14" xfId="17966"/>
    <cellStyle name="Normal 38 2 15" xfId="17967"/>
    <cellStyle name="Normal 38 2 16" xfId="17968"/>
    <cellStyle name="Normal 38 2 17" xfId="17969"/>
    <cellStyle name="Normal 38 2 18" xfId="17970"/>
    <cellStyle name="Normal 38 2 19" xfId="17971"/>
    <cellStyle name="Normal 38 2 2" xfId="17972"/>
    <cellStyle name="Normal 38 2 20" xfId="17973"/>
    <cellStyle name="Normal 38 2 21" xfId="17974"/>
    <cellStyle name="Normal 38 2 22" xfId="17975"/>
    <cellStyle name="Normal 38 2 3" xfId="17976"/>
    <cellStyle name="Normal 38 2 4" xfId="17977"/>
    <cellStyle name="Normal 38 2 5" xfId="17978"/>
    <cellStyle name="Normal 38 2 6" xfId="17979"/>
    <cellStyle name="Normal 38 2 7" xfId="17980"/>
    <cellStyle name="Normal 38 2 8" xfId="17981"/>
    <cellStyle name="Normal 38 2 9" xfId="17982"/>
    <cellStyle name="Normal 38 2_Budget" xfId="17983"/>
    <cellStyle name="Normal 38 20" xfId="17984"/>
    <cellStyle name="Normal 38 21" xfId="17985"/>
    <cellStyle name="Normal 38 22" xfId="17986"/>
    <cellStyle name="Normal 38 23" xfId="17987"/>
    <cellStyle name="Normal 38 24" xfId="17988"/>
    <cellStyle name="Normal 38 25" xfId="17989"/>
    <cellStyle name="Normal 38 26" xfId="17990"/>
    <cellStyle name="Normal 38 27" xfId="17991"/>
    <cellStyle name="Normal 38 28" xfId="17992"/>
    <cellStyle name="Normal 38 29" xfId="17993"/>
    <cellStyle name="Normal 38 3" xfId="17994"/>
    <cellStyle name="Normal 38 3 2" xfId="17995"/>
    <cellStyle name="Normal 38 3 2 2" xfId="17996"/>
    <cellStyle name="Normal 38 3 3" xfId="17997"/>
    <cellStyle name="Normal 38 3 4" xfId="17998"/>
    <cellStyle name="Normal 38 30" xfId="17999"/>
    <cellStyle name="Normal 38 31" xfId="18000"/>
    <cellStyle name="Normal 38 32" xfId="18001"/>
    <cellStyle name="Normal 38 33" xfId="18002"/>
    <cellStyle name="Normal 38 34" xfId="18003"/>
    <cellStyle name="Normal 38 35" xfId="18004"/>
    <cellStyle name="Normal 38 36" xfId="18005"/>
    <cellStyle name="Normal 38 37" xfId="18006"/>
    <cellStyle name="Normal 38 38" xfId="18007"/>
    <cellStyle name="Normal 38 39" xfId="18008"/>
    <cellStyle name="Normal 38 4" xfId="18009"/>
    <cellStyle name="Normal 38 4 2" xfId="18010"/>
    <cellStyle name="Normal 38 4 2 2" xfId="18011"/>
    <cellStyle name="Normal 38 4 3" xfId="18012"/>
    <cellStyle name="Normal 38 4 4" xfId="18013"/>
    <cellStyle name="Normal 38 40" xfId="18014"/>
    <cellStyle name="Normal 38 41" xfId="18015"/>
    <cellStyle name="Normal 38 42" xfId="18016"/>
    <cellStyle name="Normal 38 5" xfId="18017"/>
    <cellStyle name="Normal 38 5 2" xfId="18018"/>
    <cellStyle name="Normal 38 5 2 2" xfId="18019"/>
    <cellStyle name="Normal 38 5 3" xfId="18020"/>
    <cellStyle name="Normal 38 5 4" xfId="18021"/>
    <cellStyle name="Normal 38 6" xfId="18022"/>
    <cellStyle name="Normal 38 6 2" xfId="18023"/>
    <cellStyle name="Normal 38 6 3" xfId="18024"/>
    <cellStyle name="Normal 38 7" xfId="18025"/>
    <cellStyle name="Normal 38 8" xfId="18026"/>
    <cellStyle name="Normal 38 9" xfId="18027"/>
    <cellStyle name="Normal 38_Budget" xfId="18028"/>
    <cellStyle name="Normal 380" xfId="18029"/>
    <cellStyle name="Normal 381" xfId="18030"/>
    <cellStyle name="Normal 382" xfId="18031"/>
    <cellStyle name="Normal 383" xfId="18032"/>
    <cellStyle name="Normal 384" xfId="18033"/>
    <cellStyle name="Normal 385" xfId="18034"/>
    <cellStyle name="Normal 386" xfId="18035"/>
    <cellStyle name="Normal 387" xfId="18036"/>
    <cellStyle name="Normal 388" xfId="18037"/>
    <cellStyle name="Normal 389" xfId="18038"/>
    <cellStyle name="Normal 39" xfId="18039"/>
    <cellStyle name="Normal 39 10" xfId="18040"/>
    <cellStyle name="Normal 39 11" xfId="18041"/>
    <cellStyle name="Normal 39 12" xfId="18042"/>
    <cellStyle name="Normal 39 13" xfId="18043"/>
    <cellStyle name="Normal 39 14" xfId="18044"/>
    <cellStyle name="Normal 39 15" xfId="18045"/>
    <cellStyle name="Normal 39 16" xfId="18046"/>
    <cellStyle name="Normal 39 17" xfId="18047"/>
    <cellStyle name="Normal 39 18" xfId="18048"/>
    <cellStyle name="Normal 39 19" xfId="18049"/>
    <cellStyle name="Normal 39 2" xfId="18050"/>
    <cellStyle name="Normal 39 2 10" xfId="18051"/>
    <cellStyle name="Normal 39 2 11" xfId="18052"/>
    <cellStyle name="Normal 39 2 12" xfId="18053"/>
    <cellStyle name="Normal 39 2 13" xfId="18054"/>
    <cellStyle name="Normal 39 2 14" xfId="18055"/>
    <cellStyle name="Normal 39 2 15" xfId="18056"/>
    <cellStyle name="Normal 39 2 16" xfId="18057"/>
    <cellStyle name="Normal 39 2 17" xfId="18058"/>
    <cellStyle name="Normal 39 2 18" xfId="18059"/>
    <cellStyle name="Normal 39 2 19" xfId="18060"/>
    <cellStyle name="Normal 39 2 2" xfId="18061"/>
    <cellStyle name="Normal 39 2 20" xfId="18062"/>
    <cellStyle name="Normal 39 2 21" xfId="18063"/>
    <cellStyle name="Normal 39 2 22" xfId="18064"/>
    <cellStyle name="Normal 39 2 3" xfId="18065"/>
    <cellStyle name="Normal 39 2 4" xfId="18066"/>
    <cellStyle name="Normal 39 2 5" xfId="18067"/>
    <cellStyle name="Normal 39 2 6" xfId="18068"/>
    <cellStyle name="Normal 39 2 7" xfId="18069"/>
    <cellStyle name="Normal 39 2 8" xfId="18070"/>
    <cellStyle name="Normal 39 2 9" xfId="18071"/>
    <cellStyle name="Normal 39 20" xfId="18072"/>
    <cellStyle name="Normal 39 21" xfId="18073"/>
    <cellStyle name="Normal 39 22" xfId="18074"/>
    <cellStyle name="Normal 39 23" xfId="18075"/>
    <cellStyle name="Normal 39 24" xfId="18076"/>
    <cellStyle name="Normal 39 25" xfId="18077"/>
    <cellStyle name="Normal 39 26" xfId="18078"/>
    <cellStyle name="Normal 39 3" xfId="18079"/>
    <cellStyle name="Normal 39 3 2" xfId="18080"/>
    <cellStyle name="Normal 39 3 2 2" xfId="18081"/>
    <cellStyle name="Normal 39 3 3" xfId="18082"/>
    <cellStyle name="Normal 39 3 4" xfId="18083"/>
    <cellStyle name="Normal 39 4" xfId="18084"/>
    <cellStyle name="Normal 39 4 2" xfId="18085"/>
    <cellStyle name="Normal 39 4 2 2" xfId="18086"/>
    <cellStyle name="Normal 39 4 3" xfId="18087"/>
    <cellStyle name="Normal 39 4 4" xfId="18088"/>
    <cellStyle name="Normal 39 5" xfId="18089"/>
    <cellStyle name="Normal 39 5 2" xfId="18090"/>
    <cellStyle name="Normal 39 5 2 2" xfId="18091"/>
    <cellStyle name="Normal 39 5 3" xfId="18092"/>
    <cellStyle name="Normal 39 5 4" xfId="18093"/>
    <cellStyle name="Normal 39 6" xfId="18094"/>
    <cellStyle name="Normal 39 6 2" xfId="18095"/>
    <cellStyle name="Normal 39 6 3" xfId="18096"/>
    <cellStyle name="Normal 39 7" xfId="18097"/>
    <cellStyle name="Normal 39 8" xfId="18098"/>
    <cellStyle name="Normal 39 9" xfId="18099"/>
    <cellStyle name="Normal 390" xfId="18100"/>
    <cellStyle name="Normal 391" xfId="18101"/>
    <cellStyle name="Normal 392" xfId="18102"/>
    <cellStyle name="Normal 393" xfId="18103"/>
    <cellStyle name="Normal 394" xfId="18104"/>
    <cellStyle name="Normal 395" xfId="18105"/>
    <cellStyle name="Normal 396" xfId="18106"/>
    <cellStyle name="Normal 397" xfId="18107"/>
    <cellStyle name="Normal 398" xfId="18108"/>
    <cellStyle name="Normal 399" xfId="18109"/>
    <cellStyle name="Normal 4" xfId="18110"/>
    <cellStyle name="Normal 4 10" xfId="18111"/>
    <cellStyle name="Normal 4 10 2" xfId="18112"/>
    <cellStyle name="Normal 4 11" xfId="18113"/>
    <cellStyle name="Normal 4 11 2" xfId="18114"/>
    <cellStyle name="Normal 4 12" xfId="18115"/>
    <cellStyle name="Normal 4 12 2" xfId="18116"/>
    <cellStyle name="Normal 4 13" xfId="18117"/>
    <cellStyle name="Normal 4 2" xfId="18118"/>
    <cellStyle name="Normal 4 2 2" xfId="18119"/>
    <cellStyle name="Normal 4 2 2 2" xfId="18120"/>
    <cellStyle name="Normal 4 2 2 2 2" xfId="18121"/>
    <cellStyle name="Normal 4 2 2 2 2 2" xfId="18122"/>
    <cellStyle name="Normal 4 2 2 2 3" xfId="18123"/>
    <cellStyle name="Normal 4 2 2 3" xfId="18124"/>
    <cellStyle name="Normal 4 2 2 3 2" xfId="18125"/>
    <cellStyle name="Normal 4 2 2 4" xfId="18126"/>
    <cellStyle name="Normal 4 2 2 5" xfId="18127"/>
    <cellStyle name="Normal 4 2 3" xfId="18128"/>
    <cellStyle name="Normal 4 2 3 2" xfId="18129"/>
    <cellStyle name="Normal 4 2 3 2 2" xfId="18130"/>
    <cellStyle name="Normal 4 2 3 3" xfId="18131"/>
    <cellStyle name="Normal 4 2 4" xfId="18132"/>
    <cellStyle name="Normal 4 2 4 2" xfId="18133"/>
    <cellStyle name="Normal 4 2 4 2 2" xfId="18134"/>
    <cellStyle name="Normal 4 2 4 3" xfId="18135"/>
    <cellStyle name="Normal 4 2 5" xfId="18136"/>
    <cellStyle name="Normal 4 2 5 2" xfId="18137"/>
    <cellStyle name="Normal 4 2 5 2 2" xfId="18138"/>
    <cellStyle name="Normal 4 2 5 3" xfId="18139"/>
    <cellStyle name="Normal 4 2 6" xfId="18140"/>
    <cellStyle name="Normal 4 2 6 2" xfId="18141"/>
    <cellStyle name="Normal 4 2 6 3" xfId="18142"/>
    <cellStyle name="Normal 4 2 7" xfId="18143"/>
    <cellStyle name="Normal 4 2 7 2" xfId="18144"/>
    <cellStyle name="Normal 4 2 7 3" xfId="18145"/>
    <cellStyle name="Normal 4 2 8" xfId="18146"/>
    <cellStyle name="Normal 4 2 8 2" xfId="18147"/>
    <cellStyle name="Normal 4 2 9" xfId="18148"/>
    <cellStyle name="Normal 4 3" xfId="18149"/>
    <cellStyle name="Normal 4 3 2" xfId="18150"/>
    <cellStyle name="Normal 4 3 2 2" xfId="18151"/>
    <cellStyle name="Normal 4 3 2 2 2" xfId="18152"/>
    <cellStyle name="Normal 4 3 2 2 3" xfId="18153"/>
    <cellStyle name="Normal 4 3 2 3" xfId="18154"/>
    <cellStyle name="Normal 4 3 2 4" xfId="18155"/>
    <cellStyle name="Normal 4 3 3" xfId="18156"/>
    <cellStyle name="Normal 4 3 3 10" xfId="18157"/>
    <cellStyle name="Normal 4 3 3 10 2" xfId="18158"/>
    <cellStyle name="Normal 4 3 3 11" xfId="18159"/>
    <cellStyle name="Normal 4 3 3 11 2" xfId="18160"/>
    <cellStyle name="Normal 4 3 3 12" xfId="18161"/>
    <cellStyle name="Normal 4 3 3 12 2" xfId="18162"/>
    <cellStyle name="Normal 4 3 3 13" xfId="18163"/>
    <cellStyle name="Normal 4 3 3 13 2" xfId="18164"/>
    <cellStyle name="Normal 4 3 3 14" xfId="18165"/>
    <cellStyle name="Normal 4 3 3 14 2" xfId="18166"/>
    <cellStyle name="Normal 4 3 3 15" xfId="18167"/>
    <cellStyle name="Normal 4 3 3 15 2" xfId="18168"/>
    <cellStyle name="Normal 4 3 3 16" xfId="18169"/>
    <cellStyle name="Normal 4 3 3 16 2" xfId="18170"/>
    <cellStyle name="Normal 4 3 3 17" xfId="18171"/>
    <cellStyle name="Normal 4 3 3 17 2" xfId="18172"/>
    <cellStyle name="Normal 4 3 3 18" xfId="18173"/>
    <cellStyle name="Normal 4 3 3 18 2" xfId="18174"/>
    <cellStyle name="Normal 4 3 3 19" xfId="18175"/>
    <cellStyle name="Normal 4 3 3 19 2" xfId="18176"/>
    <cellStyle name="Normal 4 3 3 2" xfId="18177"/>
    <cellStyle name="Normal 4 3 3 2 10" xfId="18178"/>
    <cellStyle name="Normal 4 3 3 2 10 2" xfId="18179"/>
    <cellStyle name="Normal 4 3 3 2 11" xfId="18180"/>
    <cellStyle name="Normal 4 3 3 2 11 2" xfId="18181"/>
    <cellStyle name="Normal 4 3 3 2 12" xfId="18182"/>
    <cellStyle name="Normal 4 3 3 2 12 2" xfId="18183"/>
    <cellStyle name="Normal 4 3 3 2 13" xfId="18184"/>
    <cellStyle name="Normal 4 3 3 2 13 2" xfId="18185"/>
    <cellStyle name="Normal 4 3 3 2 14" xfId="18186"/>
    <cellStyle name="Normal 4 3 3 2 14 2" xfId="18187"/>
    <cellStyle name="Normal 4 3 3 2 15" xfId="18188"/>
    <cellStyle name="Normal 4 3 3 2 15 2" xfId="18189"/>
    <cellStyle name="Normal 4 3 3 2 16" xfId="18190"/>
    <cellStyle name="Normal 4 3 3 2 16 2" xfId="18191"/>
    <cellStyle name="Normal 4 3 3 2 17" xfId="18192"/>
    <cellStyle name="Normal 4 3 3 2 17 2" xfId="18193"/>
    <cellStyle name="Normal 4 3 3 2 18" xfId="18194"/>
    <cellStyle name="Normal 4 3 3 2 18 2" xfId="18195"/>
    <cellStyle name="Normal 4 3 3 2 19" xfId="18196"/>
    <cellStyle name="Normal 4 3 3 2 19 2" xfId="18197"/>
    <cellStyle name="Normal 4 3 3 2 2" xfId="18198"/>
    <cellStyle name="Normal 4 3 3 2 2 2" xfId="18199"/>
    <cellStyle name="Normal 4 3 3 2 20" xfId="18200"/>
    <cellStyle name="Normal 4 3 3 2 20 2" xfId="18201"/>
    <cellStyle name="Normal 4 3 3 2 21" xfId="18202"/>
    <cellStyle name="Normal 4 3 3 2 21 2" xfId="18203"/>
    <cellStyle name="Normal 4 3 3 2 22" xfId="18204"/>
    <cellStyle name="Normal 4 3 3 2 3" xfId="18205"/>
    <cellStyle name="Normal 4 3 3 2 3 2" xfId="18206"/>
    <cellStyle name="Normal 4 3 3 2 4" xfId="18207"/>
    <cellStyle name="Normal 4 3 3 2 4 2" xfId="18208"/>
    <cellStyle name="Normal 4 3 3 2 5" xfId="18209"/>
    <cellStyle name="Normal 4 3 3 2 5 2" xfId="18210"/>
    <cellStyle name="Normal 4 3 3 2 6" xfId="18211"/>
    <cellStyle name="Normal 4 3 3 2 6 2" xfId="18212"/>
    <cellStyle name="Normal 4 3 3 2 7" xfId="18213"/>
    <cellStyle name="Normal 4 3 3 2 7 2" xfId="18214"/>
    <cellStyle name="Normal 4 3 3 2 8" xfId="18215"/>
    <cellStyle name="Normal 4 3 3 2 8 2" xfId="18216"/>
    <cellStyle name="Normal 4 3 3 2 9" xfId="18217"/>
    <cellStyle name="Normal 4 3 3 2 9 2" xfId="18218"/>
    <cellStyle name="Normal 4 3 3 2_Budget" xfId="18219"/>
    <cellStyle name="Normal 4 3 3 20" xfId="18220"/>
    <cellStyle name="Normal 4 3 3 20 2" xfId="18221"/>
    <cellStyle name="Normal 4 3 3 21" xfId="18222"/>
    <cellStyle name="Normal 4 3 3 21 2" xfId="18223"/>
    <cellStyle name="Normal 4 3 3 22" xfId="18224"/>
    <cellStyle name="Normal 4 3 3 22 2" xfId="18225"/>
    <cellStyle name="Normal 4 3 3 23" xfId="18226"/>
    <cellStyle name="Normal 4 3 3 3" xfId="18227"/>
    <cellStyle name="Normal 4 3 3 3 2" xfId="18228"/>
    <cellStyle name="Normal 4 3 3 4" xfId="18229"/>
    <cellStyle name="Normal 4 3 3 4 2" xfId="18230"/>
    <cellStyle name="Normal 4 3 3 5" xfId="18231"/>
    <cellStyle name="Normal 4 3 3 5 2" xfId="18232"/>
    <cellStyle name="Normal 4 3 3 6" xfId="18233"/>
    <cellStyle name="Normal 4 3 3 6 2" xfId="18234"/>
    <cellStyle name="Normal 4 3 3 7" xfId="18235"/>
    <cellStyle name="Normal 4 3 3 7 2" xfId="18236"/>
    <cellStyle name="Normal 4 3 3 8" xfId="18237"/>
    <cellStyle name="Normal 4 3 3 8 2" xfId="18238"/>
    <cellStyle name="Normal 4 3 3 9" xfId="18239"/>
    <cellStyle name="Normal 4 3 3 9 2" xfId="18240"/>
    <cellStyle name="Normal 4 3 3_Budget" xfId="18241"/>
    <cellStyle name="Normal 4 3 4" xfId="18242"/>
    <cellStyle name="Normal 4 3 4 2" xfId="18243"/>
    <cellStyle name="Normal 4 3 5" xfId="18244"/>
    <cellStyle name="Normal 4 4" xfId="18245"/>
    <cellStyle name="Normal 4 4 10" xfId="18246"/>
    <cellStyle name="Normal 4 4 10 2" xfId="18247"/>
    <cellStyle name="Normal 4 4 100" xfId="18248"/>
    <cellStyle name="Normal 4 4 11" xfId="18249"/>
    <cellStyle name="Normal 4 4 11 2" xfId="18250"/>
    <cellStyle name="Normal 4 4 12" xfId="18251"/>
    <cellStyle name="Normal 4 4 12 2" xfId="18252"/>
    <cellStyle name="Normal 4 4 13" xfId="18253"/>
    <cellStyle name="Normal 4 4 13 2" xfId="18254"/>
    <cellStyle name="Normal 4 4 14" xfId="18255"/>
    <cellStyle name="Normal 4 4 14 2" xfId="18256"/>
    <cellStyle name="Normal 4 4 15" xfId="18257"/>
    <cellStyle name="Normal 4 4 15 2" xfId="18258"/>
    <cellStyle name="Normal 4 4 16" xfId="18259"/>
    <cellStyle name="Normal 4 4 16 2" xfId="18260"/>
    <cellStyle name="Normal 4 4 17" xfId="18261"/>
    <cellStyle name="Normal 4 4 17 2" xfId="18262"/>
    <cellStyle name="Normal 4 4 18" xfId="18263"/>
    <cellStyle name="Normal 4 4 18 2" xfId="18264"/>
    <cellStyle name="Normal 4 4 19" xfId="18265"/>
    <cellStyle name="Normal 4 4 19 2" xfId="18266"/>
    <cellStyle name="Normal 4 4 2" xfId="18267"/>
    <cellStyle name="Normal 4 4 2 10" xfId="18268"/>
    <cellStyle name="Normal 4 4 2 10 2" xfId="18269"/>
    <cellStyle name="Normal 4 4 2 11" xfId="18270"/>
    <cellStyle name="Normal 4 4 2 11 2" xfId="18271"/>
    <cellStyle name="Normal 4 4 2 12" xfId="18272"/>
    <cellStyle name="Normal 4 4 2 12 2" xfId="18273"/>
    <cellStyle name="Normal 4 4 2 13" xfId="18274"/>
    <cellStyle name="Normal 4 4 2 13 2" xfId="18275"/>
    <cellStyle name="Normal 4 4 2 14" xfId="18276"/>
    <cellStyle name="Normal 4 4 2 14 2" xfId="18277"/>
    <cellStyle name="Normal 4 4 2 15" xfId="18278"/>
    <cellStyle name="Normal 4 4 2 15 2" xfId="18279"/>
    <cellStyle name="Normal 4 4 2 16" xfId="18280"/>
    <cellStyle name="Normal 4 4 2 16 2" xfId="18281"/>
    <cellStyle name="Normal 4 4 2 17" xfId="18282"/>
    <cellStyle name="Normal 4 4 2 17 2" xfId="18283"/>
    <cellStyle name="Normal 4 4 2 18" xfId="18284"/>
    <cellStyle name="Normal 4 4 2 18 2" xfId="18285"/>
    <cellStyle name="Normal 4 4 2 19" xfId="18286"/>
    <cellStyle name="Normal 4 4 2 19 2" xfId="18287"/>
    <cellStyle name="Normal 4 4 2 2" xfId="18288"/>
    <cellStyle name="Normal 4 4 2 2 2" xfId="18289"/>
    <cellStyle name="Normal 4 4 2 20" xfId="18290"/>
    <cellStyle name="Normal 4 4 2 20 2" xfId="18291"/>
    <cellStyle name="Normal 4 4 2 21" xfId="18292"/>
    <cellStyle name="Normal 4 4 2 21 2" xfId="18293"/>
    <cellStyle name="Normal 4 4 2 22" xfId="18294"/>
    <cellStyle name="Normal 4 4 2 3" xfId="18295"/>
    <cellStyle name="Normal 4 4 2 3 2" xfId="18296"/>
    <cellStyle name="Normal 4 4 2 4" xfId="18297"/>
    <cellStyle name="Normal 4 4 2 4 2" xfId="18298"/>
    <cellStyle name="Normal 4 4 2 5" xfId="18299"/>
    <cellStyle name="Normal 4 4 2 5 2" xfId="18300"/>
    <cellStyle name="Normal 4 4 2 6" xfId="18301"/>
    <cellStyle name="Normal 4 4 2 6 2" xfId="18302"/>
    <cellStyle name="Normal 4 4 2 7" xfId="18303"/>
    <cellStyle name="Normal 4 4 2 7 2" xfId="18304"/>
    <cellStyle name="Normal 4 4 2 8" xfId="18305"/>
    <cellStyle name="Normal 4 4 2 8 2" xfId="18306"/>
    <cellStyle name="Normal 4 4 2 9" xfId="18307"/>
    <cellStyle name="Normal 4 4 2 9 2" xfId="18308"/>
    <cellStyle name="Normal 4 4 2_Budget" xfId="18309"/>
    <cellStyle name="Normal 4 4 20" xfId="18310"/>
    <cellStyle name="Normal 4 4 20 2" xfId="18311"/>
    <cellStyle name="Normal 4 4 21" xfId="18312"/>
    <cellStyle name="Normal 4 4 21 2" xfId="18313"/>
    <cellStyle name="Normal 4 4 22" xfId="18314"/>
    <cellStyle name="Normal 4 4 22 2" xfId="18315"/>
    <cellStyle name="Normal 4 4 23" xfId="18316"/>
    <cellStyle name="Normal 4 4 24" xfId="18317"/>
    <cellStyle name="Normal 4 4 25" xfId="18318"/>
    <cellStyle name="Normal 4 4 26" xfId="18319"/>
    <cellStyle name="Normal 4 4 27" xfId="18320"/>
    <cellStyle name="Normal 4 4 28" xfId="18321"/>
    <cellStyle name="Normal 4 4 29" xfId="18322"/>
    <cellStyle name="Normal 4 4 3" xfId="18323"/>
    <cellStyle name="Normal 4 4 3 2" xfId="18324"/>
    <cellStyle name="Normal 4 4 30" xfId="18325"/>
    <cellStyle name="Normal 4 4 31" xfId="18326"/>
    <cellStyle name="Normal 4 4 32" xfId="18327"/>
    <cellStyle name="Normal 4 4 33" xfId="18328"/>
    <cellStyle name="Normal 4 4 34" xfId="18329"/>
    <cellStyle name="Normal 4 4 35" xfId="18330"/>
    <cellStyle name="Normal 4 4 36" xfId="18331"/>
    <cellStyle name="Normal 4 4 37" xfId="18332"/>
    <cellStyle name="Normal 4 4 38" xfId="18333"/>
    <cellStyle name="Normal 4 4 39" xfId="18334"/>
    <cellStyle name="Normal 4 4 4" xfId="18335"/>
    <cellStyle name="Normal 4 4 4 2" xfId="18336"/>
    <cellStyle name="Normal 4 4 40" xfId="18337"/>
    <cellStyle name="Normal 4 4 41" xfId="18338"/>
    <cellStyle name="Normal 4 4 42" xfId="18339"/>
    <cellStyle name="Normal 4 4 43" xfId="18340"/>
    <cellStyle name="Normal 4 4 44" xfId="18341"/>
    <cellStyle name="Normal 4 4 45" xfId="18342"/>
    <cellStyle name="Normal 4 4 46" xfId="18343"/>
    <cellStyle name="Normal 4 4 47" xfId="18344"/>
    <cellStyle name="Normal 4 4 48" xfId="18345"/>
    <cellStyle name="Normal 4 4 49" xfId="18346"/>
    <cellStyle name="Normal 4 4 5" xfId="18347"/>
    <cellStyle name="Normal 4 4 5 2" xfId="18348"/>
    <cellStyle name="Normal 4 4 50" xfId="18349"/>
    <cellStyle name="Normal 4 4 51" xfId="18350"/>
    <cellStyle name="Normal 4 4 52" xfId="18351"/>
    <cellStyle name="Normal 4 4 53" xfId="18352"/>
    <cellStyle name="Normal 4 4 54" xfId="18353"/>
    <cellStyle name="Normal 4 4 55" xfId="18354"/>
    <cellStyle name="Normal 4 4 56" xfId="18355"/>
    <cellStyle name="Normal 4 4 57" xfId="18356"/>
    <cellStyle name="Normal 4 4 58" xfId="18357"/>
    <cellStyle name="Normal 4 4 59" xfId="18358"/>
    <cellStyle name="Normal 4 4 6" xfId="18359"/>
    <cellStyle name="Normal 4 4 6 2" xfId="18360"/>
    <cellStyle name="Normal 4 4 60" xfId="18361"/>
    <cellStyle name="Normal 4 4 61" xfId="18362"/>
    <cellStyle name="Normal 4 4 62" xfId="18363"/>
    <cellStyle name="Normal 4 4 63" xfId="18364"/>
    <cellStyle name="Normal 4 4 64" xfId="18365"/>
    <cellStyle name="Normal 4 4 65" xfId="18366"/>
    <cellStyle name="Normal 4 4 66" xfId="18367"/>
    <cellStyle name="Normal 4 4 67" xfId="18368"/>
    <cellStyle name="Normal 4 4 68" xfId="18369"/>
    <cellStyle name="Normal 4 4 69" xfId="18370"/>
    <cellStyle name="Normal 4 4 7" xfId="18371"/>
    <cellStyle name="Normal 4 4 7 2" xfId="18372"/>
    <cellStyle name="Normal 4 4 70" xfId="18373"/>
    <cellStyle name="Normal 4 4 71" xfId="18374"/>
    <cellStyle name="Normal 4 4 72" xfId="18375"/>
    <cellStyle name="Normal 4 4 73" xfId="18376"/>
    <cellStyle name="Normal 4 4 74" xfId="18377"/>
    <cellStyle name="Normal 4 4 75" xfId="18378"/>
    <cellStyle name="Normal 4 4 76" xfId="18379"/>
    <cellStyle name="Normal 4 4 77" xfId="18380"/>
    <cellStyle name="Normal 4 4 78" xfId="18381"/>
    <cellStyle name="Normal 4 4 79" xfId="18382"/>
    <cellStyle name="Normal 4 4 8" xfId="18383"/>
    <cellStyle name="Normal 4 4 8 2" xfId="18384"/>
    <cellStyle name="Normal 4 4 80" xfId="18385"/>
    <cellStyle name="Normal 4 4 81" xfId="18386"/>
    <cellStyle name="Normal 4 4 82" xfId="18387"/>
    <cellStyle name="Normal 4 4 83" xfId="18388"/>
    <cellStyle name="Normal 4 4 84" xfId="18389"/>
    <cellStyle name="Normal 4 4 85" xfId="18390"/>
    <cellStyle name="Normal 4 4 86" xfId="18391"/>
    <cellStyle name="Normal 4 4 87" xfId="18392"/>
    <cellStyle name="Normal 4 4 88" xfId="18393"/>
    <cellStyle name="Normal 4 4 89" xfId="18394"/>
    <cellStyle name="Normal 4 4 9" xfId="18395"/>
    <cellStyle name="Normal 4 4 9 2" xfId="18396"/>
    <cellStyle name="Normal 4 4 90" xfId="18397"/>
    <cellStyle name="Normal 4 4 91" xfId="18398"/>
    <cellStyle name="Normal 4 4 92" xfId="18399"/>
    <cellStyle name="Normal 4 4 93" xfId="18400"/>
    <cellStyle name="Normal 4 4 94" xfId="18401"/>
    <cellStyle name="Normal 4 4 95" xfId="18402"/>
    <cellStyle name="Normal 4 4 96" xfId="18403"/>
    <cellStyle name="Normal 4 4 97" xfId="18404"/>
    <cellStyle name="Normal 4 4 98" xfId="18405"/>
    <cellStyle name="Normal 4 4 99" xfId="18406"/>
    <cellStyle name="Normal 4 4_Budget" xfId="18407"/>
    <cellStyle name="Normal 4 5" xfId="18408"/>
    <cellStyle name="Normal 4 5 2" xfId="18409"/>
    <cellStyle name="Normal 4 5 2 2" xfId="18410"/>
    <cellStyle name="Normal 4 5 3" xfId="18411"/>
    <cellStyle name="Normal 4 5 3 2" xfId="18412"/>
    <cellStyle name="Normal 4 6" xfId="18413"/>
    <cellStyle name="Normal 4 6 2" xfId="18414"/>
    <cellStyle name="Normal 4 6 2 2" xfId="18415"/>
    <cellStyle name="Normal 4 6 3" xfId="18416"/>
    <cellStyle name="Normal 4 6 4" xfId="18417"/>
    <cellStyle name="Normal 4 7" xfId="18418"/>
    <cellStyle name="Normal 4 7 2" xfId="18419"/>
    <cellStyle name="Normal 4 7 2 2" xfId="18420"/>
    <cellStyle name="Normal 4 7 3" xfId="18421"/>
    <cellStyle name="Normal 4 7 4" xfId="18422"/>
    <cellStyle name="Normal 4 8" xfId="18423"/>
    <cellStyle name="Normal 4 8 2" xfId="18424"/>
    <cellStyle name="Normal 4 8 3" xfId="18425"/>
    <cellStyle name="Normal 4 9" xfId="18426"/>
    <cellStyle name="Normal 4 9 2" xfId="18427"/>
    <cellStyle name="Normal 4_BT 12-01-2009.1.xls" xfId="18428"/>
    <cellStyle name="Normal 40" xfId="18429"/>
    <cellStyle name="Normal 40 10" xfId="18430"/>
    <cellStyle name="Normal 40 11" xfId="18431"/>
    <cellStyle name="Normal 40 12" xfId="18432"/>
    <cellStyle name="Normal 40 13" xfId="18433"/>
    <cellStyle name="Normal 40 14" xfId="18434"/>
    <cellStyle name="Normal 40 15" xfId="18435"/>
    <cellStyle name="Normal 40 16" xfId="18436"/>
    <cellStyle name="Normal 40 17" xfId="18437"/>
    <cellStyle name="Normal 40 18" xfId="18438"/>
    <cellStyle name="Normal 40 19" xfId="18439"/>
    <cellStyle name="Normal 40 2" xfId="18440"/>
    <cellStyle name="Normal 40 2 10" xfId="18441"/>
    <cellStyle name="Normal 40 2 11" xfId="18442"/>
    <cellStyle name="Normal 40 2 12" xfId="18443"/>
    <cellStyle name="Normal 40 2 13" xfId="18444"/>
    <cellStyle name="Normal 40 2 14" xfId="18445"/>
    <cellStyle name="Normal 40 2 15" xfId="18446"/>
    <cellStyle name="Normal 40 2 16" xfId="18447"/>
    <cellStyle name="Normal 40 2 17" xfId="18448"/>
    <cellStyle name="Normal 40 2 18" xfId="18449"/>
    <cellStyle name="Normal 40 2 19" xfId="18450"/>
    <cellStyle name="Normal 40 2 2" xfId="18451"/>
    <cellStyle name="Normal 40 2 20" xfId="18452"/>
    <cellStyle name="Normal 40 2 21" xfId="18453"/>
    <cellStyle name="Normal 40 2 22" xfId="18454"/>
    <cellStyle name="Normal 40 2 3" xfId="18455"/>
    <cellStyle name="Normal 40 2 4" xfId="18456"/>
    <cellStyle name="Normal 40 2 5" xfId="18457"/>
    <cellStyle name="Normal 40 2 6" xfId="18458"/>
    <cellStyle name="Normal 40 2 7" xfId="18459"/>
    <cellStyle name="Normal 40 2 8" xfId="18460"/>
    <cellStyle name="Normal 40 2 9" xfId="18461"/>
    <cellStyle name="Normal 40 2_Budget" xfId="18462"/>
    <cellStyle name="Normal 40 20" xfId="18463"/>
    <cellStyle name="Normal 40 21" xfId="18464"/>
    <cellStyle name="Normal 40 22" xfId="18465"/>
    <cellStyle name="Normal 40 23" xfId="18466"/>
    <cellStyle name="Normal 40 24" xfId="18467"/>
    <cellStyle name="Normal 40 25" xfId="18468"/>
    <cellStyle name="Normal 40 26" xfId="18469"/>
    <cellStyle name="Normal 40 27" xfId="18470"/>
    <cellStyle name="Normal 40 28" xfId="18471"/>
    <cellStyle name="Normal 40 29" xfId="18472"/>
    <cellStyle name="Normal 40 3" xfId="18473"/>
    <cellStyle name="Normal 40 3 2" xfId="18474"/>
    <cellStyle name="Normal 40 3 2 2" xfId="18475"/>
    <cellStyle name="Normal 40 3 3" xfId="18476"/>
    <cellStyle name="Normal 40 3 4" xfId="18477"/>
    <cellStyle name="Normal 40 30" xfId="18478"/>
    <cellStyle name="Normal 40 31" xfId="18479"/>
    <cellStyle name="Normal 40 32" xfId="18480"/>
    <cellStyle name="Normal 40 33" xfId="18481"/>
    <cellStyle name="Normal 40 34" xfId="18482"/>
    <cellStyle name="Normal 40 35" xfId="18483"/>
    <cellStyle name="Normal 40 36" xfId="18484"/>
    <cellStyle name="Normal 40 37" xfId="18485"/>
    <cellStyle name="Normal 40 38" xfId="18486"/>
    <cellStyle name="Normal 40 39" xfId="18487"/>
    <cellStyle name="Normal 40 4" xfId="18488"/>
    <cellStyle name="Normal 40 4 2" xfId="18489"/>
    <cellStyle name="Normal 40 4 2 2" xfId="18490"/>
    <cellStyle name="Normal 40 4 3" xfId="18491"/>
    <cellStyle name="Normal 40 4 4" xfId="18492"/>
    <cellStyle name="Normal 40 40" xfId="18493"/>
    <cellStyle name="Normal 40 41" xfId="18494"/>
    <cellStyle name="Normal 40 42" xfId="18495"/>
    <cellStyle name="Normal 40 5" xfId="18496"/>
    <cellStyle name="Normal 40 5 2" xfId="18497"/>
    <cellStyle name="Normal 40 5 2 2" xfId="18498"/>
    <cellStyle name="Normal 40 5 3" xfId="18499"/>
    <cellStyle name="Normal 40 5 4" xfId="18500"/>
    <cellStyle name="Normal 40 6" xfId="18501"/>
    <cellStyle name="Normal 40 6 2" xfId="18502"/>
    <cellStyle name="Normal 40 6 3" xfId="18503"/>
    <cellStyle name="Normal 40 7" xfId="18504"/>
    <cellStyle name="Normal 40 8" xfId="18505"/>
    <cellStyle name="Normal 40 9" xfId="18506"/>
    <cellStyle name="Normal 40_Budget" xfId="18507"/>
    <cellStyle name="Normal 400" xfId="18508"/>
    <cellStyle name="Normal 401" xfId="18509"/>
    <cellStyle name="Normal 402" xfId="18510"/>
    <cellStyle name="Normal 403" xfId="18511"/>
    <cellStyle name="Normal 404" xfId="18512"/>
    <cellStyle name="Normal 405" xfId="18513"/>
    <cellStyle name="Normal 406" xfId="18514"/>
    <cellStyle name="Normal 407" xfId="18515"/>
    <cellStyle name="Normal 408" xfId="18516"/>
    <cellStyle name="Normal 409" xfId="18517"/>
    <cellStyle name="Normal 41" xfId="18518"/>
    <cellStyle name="Normal 41 2" xfId="18519"/>
    <cellStyle name="Normal 41 2 2" xfId="18520"/>
    <cellStyle name="Normal 41 3" xfId="18521"/>
    <cellStyle name="Normal 41 3 2" xfId="18522"/>
    <cellStyle name="Normal 41 3 2 2" xfId="18523"/>
    <cellStyle name="Normal 41 3 3" xfId="18524"/>
    <cellStyle name="Normal 41 3 4" xfId="18525"/>
    <cellStyle name="Normal 41 4" xfId="18526"/>
    <cellStyle name="Normal 41 4 2" xfId="18527"/>
    <cellStyle name="Normal 41 4 2 2" xfId="18528"/>
    <cellStyle name="Normal 41 4 3" xfId="18529"/>
    <cellStyle name="Normal 41 5" xfId="18530"/>
    <cellStyle name="Normal 41 5 2" xfId="18531"/>
    <cellStyle name="Normal 41 5 2 2" xfId="18532"/>
    <cellStyle name="Normal 41 5 3" xfId="18533"/>
    <cellStyle name="Normal 41 6" xfId="18534"/>
    <cellStyle name="Normal 41 6 2" xfId="18535"/>
    <cellStyle name="Normal 41 7" xfId="18536"/>
    <cellStyle name="Normal 410" xfId="18537"/>
    <cellStyle name="Normal 411" xfId="18538"/>
    <cellStyle name="Normal 412" xfId="18539"/>
    <cellStyle name="Normal 413" xfId="18540"/>
    <cellStyle name="Normal 414" xfId="18541"/>
    <cellStyle name="Normal 415" xfId="18542"/>
    <cellStyle name="Normal 416" xfId="18543"/>
    <cellStyle name="Normal 417" xfId="18544"/>
    <cellStyle name="Normal 418" xfId="18545"/>
    <cellStyle name="Normal 419" xfId="18546"/>
    <cellStyle name="Normal 42" xfId="18547"/>
    <cellStyle name="Normal 42 2" xfId="18548"/>
    <cellStyle name="Normal 42 2 2" xfId="18549"/>
    <cellStyle name="Normal 42 3" xfId="18550"/>
    <cellStyle name="Normal 42 3 2" xfId="18551"/>
    <cellStyle name="Normal 42 3 2 2" xfId="18552"/>
    <cellStyle name="Normal 42 3 3" xfId="18553"/>
    <cellStyle name="Normal 42 3 4" xfId="18554"/>
    <cellStyle name="Normal 42 4" xfId="18555"/>
    <cellStyle name="Normal 42 4 2" xfId="18556"/>
    <cellStyle name="Normal 42 4 2 2" xfId="18557"/>
    <cellStyle name="Normal 42 4 3" xfId="18558"/>
    <cellStyle name="Normal 42 5" xfId="18559"/>
    <cellStyle name="Normal 42 5 2" xfId="18560"/>
    <cellStyle name="Normal 42 5 2 2" xfId="18561"/>
    <cellStyle name="Normal 42 5 3" xfId="18562"/>
    <cellStyle name="Normal 42 6" xfId="18563"/>
    <cellStyle name="Normal 42 6 2" xfId="18564"/>
    <cellStyle name="Normal 42 7" xfId="18565"/>
    <cellStyle name="Normal 420" xfId="18566"/>
    <cellStyle name="Normal 421" xfId="18567"/>
    <cellStyle name="Normal 422" xfId="18568"/>
    <cellStyle name="Normal 423" xfId="18569"/>
    <cellStyle name="Normal 424" xfId="18570"/>
    <cellStyle name="Normal 425" xfId="18571"/>
    <cellStyle name="Normal 426" xfId="7"/>
    <cellStyle name="Normal 427" xfId="11"/>
    <cellStyle name="Normal 428" xfId="16"/>
    <cellStyle name="Normal 429" xfId="20"/>
    <cellStyle name="Normal 43" xfId="18572"/>
    <cellStyle name="Normal 43 10" xfId="18573"/>
    <cellStyle name="Normal 43 11" xfId="18574"/>
    <cellStyle name="Normal 43 12" xfId="18575"/>
    <cellStyle name="Normal 43 13" xfId="18576"/>
    <cellStyle name="Normal 43 14" xfId="18577"/>
    <cellStyle name="Normal 43 15" xfId="18578"/>
    <cellStyle name="Normal 43 16" xfId="18579"/>
    <cellStyle name="Normal 43 17" xfId="18580"/>
    <cellStyle name="Normal 43 18" xfId="18581"/>
    <cellStyle name="Normal 43 19" xfId="18582"/>
    <cellStyle name="Normal 43 2" xfId="18583"/>
    <cellStyle name="Normal 43 2 2" xfId="18584"/>
    <cellStyle name="Normal 43 20" xfId="18585"/>
    <cellStyle name="Normal 43 21" xfId="18586"/>
    <cellStyle name="Normal 43 22" xfId="18587"/>
    <cellStyle name="Normal 43 23" xfId="18588"/>
    <cellStyle name="Normal 43 24" xfId="18589"/>
    <cellStyle name="Normal 43 3" xfId="18590"/>
    <cellStyle name="Normal 43 3 2" xfId="18591"/>
    <cellStyle name="Normal 43 3 2 2" xfId="18592"/>
    <cellStyle name="Normal 43 3 3" xfId="18593"/>
    <cellStyle name="Normal 43 3 4" xfId="18594"/>
    <cellStyle name="Normal 43 4" xfId="18595"/>
    <cellStyle name="Normal 43 4 2" xfId="18596"/>
    <cellStyle name="Normal 43 4 2 2" xfId="18597"/>
    <cellStyle name="Normal 43 4 3" xfId="18598"/>
    <cellStyle name="Normal 43 4 4" xfId="18599"/>
    <cellStyle name="Normal 43 5" xfId="18600"/>
    <cellStyle name="Normal 43 5 2" xfId="18601"/>
    <cellStyle name="Normal 43 5 2 2" xfId="18602"/>
    <cellStyle name="Normal 43 5 3" xfId="18603"/>
    <cellStyle name="Normal 43 5 4" xfId="18604"/>
    <cellStyle name="Normal 43 6" xfId="18605"/>
    <cellStyle name="Normal 43 6 2" xfId="18606"/>
    <cellStyle name="Normal 43 6 3" xfId="18607"/>
    <cellStyle name="Normal 43 7" xfId="18608"/>
    <cellStyle name="Normal 43 8" xfId="18609"/>
    <cellStyle name="Normal 43 9" xfId="18610"/>
    <cellStyle name="Normal 43_Budget" xfId="18611"/>
    <cellStyle name="Normal 430" xfId="25"/>
    <cellStyle name="Normal 431" xfId="18612"/>
    <cellStyle name="Normal 432" xfId="18613"/>
    <cellStyle name="Normal 433" xfId="18614"/>
    <cellStyle name="Normal 434" xfId="18615"/>
    <cellStyle name="Normal 435" xfId="18616"/>
    <cellStyle name="Normal 436" xfId="18617"/>
    <cellStyle name="Normal 437" xfId="18618"/>
    <cellStyle name="Normal 438" xfId="18619"/>
    <cellStyle name="Normal 439" xfId="18620"/>
    <cellStyle name="Normal 44" xfId="18621"/>
    <cellStyle name="Normal 44 2" xfId="18622"/>
    <cellStyle name="Normal 44 2 2" xfId="18623"/>
    <cellStyle name="Normal 44 3" xfId="18624"/>
    <cellStyle name="Normal 44 3 2" xfId="18625"/>
    <cellStyle name="Normal 44 3 2 2" xfId="18626"/>
    <cellStyle name="Normal 44 3 3" xfId="18627"/>
    <cellStyle name="Normal 44 3 4" xfId="18628"/>
    <cellStyle name="Normal 44 4" xfId="18629"/>
    <cellStyle name="Normal 44 4 2" xfId="18630"/>
    <cellStyle name="Normal 44 4 2 2" xfId="18631"/>
    <cellStyle name="Normal 44 4 3" xfId="18632"/>
    <cellStyle name="Normal 44 5" xfId="18633"/>
    <cellStyle name="Normal 44 5 2" xfId="18634"/>
    <cellStyle name="Normal 44 5 2 2" xfId="18635"/>
    <cellStyle name="Normal 44 5 3" xfId="18636"/>
    <cellStyle name="Normal 44 6" xfId="18637"/>
    <cellStyle name="Normal 44 6 2" xfId="18638"/>
    <cellStyle name="Normal 44 7" xfId="18639"/>
    <cellStyle name="Normal 44 8" xfId="18640"/>
    <cellStyle name="Normal 440" xfId="18641"/>
    <cellStyle name="Normal 441" xfId="18642"/>
    <cellStyle name="Normal 442" xfId="18643"/>
    <cellStyle name="Normal 443" xfId="18644"/>
    <cellStyle name="Normal 444" xfId="18645"/>
    <cellStyle name="Normal 445" xfId="18646"/>
    <cellStyle name="Normal 446" xfId="18647"/>
    <cellStyle name="Normal 447" xfId="18648"/>
    <cellStyle name="Normal 448" xfId="18"/>
    <cellStyle name="Normal 449" xfId="23"/>
    <cellStyle name="Normal 45" xfId="18649"/>
    <cellStyle name="Normal 45 10" xfId="18650"/>
    <cellStyle name="Normal 45 11" xfId="18651"/>
    <cellStyle name="Normal 45 12" xfId="18652"/>
    <cellStyle name="Normal 45 13" xfId="18653"/>
    <cellStyle name="Normal 45 14" xfId="18654"/>
    <cellStyle name="Normal 45 15" xfId="18655"/>
    <cellStyle name="Normal 45 16" xfId="18656"/>
    <cellStyle name="Normal 45 17" xfId="18657"/>
    <cellStyle name="Normal 45 18" xfId="18658"/>
    <cellStyle name="Normal 45 19" xfId="18659"/>
    <cellStyle name="Normal 45 2" xfId="18660"/>
    <cellStyle name="Normal 45 2 2" xfId="18661"/>
    <cellStyle name="Normal 45 20" xfId="18662"/>
    <cellStyle name="Normal 45 21" xfId="18663"/>
    <cellStyle name="Normal 45 22" xfId="18664"/>
    <cellStyle name="Normal 45 23" xfId="18665"/>
    <cellStyle name="Normal 45 24" xfId="18666"/>
    <cellStyle name="Normal 45 3" xfId="18667"/>
    <cellStyle name="Normal 45 3 2" xfId="18668"/>
    <cellStyle name="Normal 45 3 2 2" xfId="18669"/>
    <cellStyle name="Normal 45 3 3" xfId="18670"/>
    <cellStyle name="Normal 45 3 4" xfId="18671"/>
    <cellStyle name="Normal 45 4" xfId="18672"/>
    <cellStyle name="Normal 45 4 2" xfId="18673"/>
    <cellStyle name="Normal 45 4 2 2" xfId="18674"/>
    <cellStyle name="Normal 45 4 3" xfId="18675"/>
    <cellStyle name="Normal 45 4 4" xfId="18676"/>
    <cellStyle name="Normal 45 5" xfId="18677"/>
    <cellStyle name="Normal 45 5 2" xfId="18678"/>
    <cellStyle name="Normal 45 5 2 2" xfId="18679"/>
    <cellStyle name="Normal 45 5 3" xfId="18680"/>
    <cellStyle name="Normal 45 5 4" xfId="18681"/>
    <cellStyle name="Normal 45 6" xfId="18682"/>
    <cellStyle name="Normal 45 6 2" xfId="18683"/>
    <cellStyle name="Normal 45 6 3" xfId="18684"/>
    <cellStyle name="Normal 45 7" xfId="18685"/>
    <cellStyle name="Normal 45 8" xfId="18686"/>
    <cellStyle name="Normal 45 9" xfId="18687"/>
    <cellStyle name="Normal 45_Budget" xfId="18688"/>
    <cellStyle name="Normal 450" xfId="18689"/>
    <cellStyle name="Normal 450 2" xfId="18690"/>
    <cellStyle name="Normal 451" xfId="18691"/>
    <cellStyle name="Normal 451 2" xfId="18692"/>
    <cellStyle name="Normal 452" xfId="18693"/>
    <cellStyle name="Normal 452 2" xfId="18694"/>
    <cellStyle name="Normal 453" xfId="18695"/>
    <cellStyle name="Normal 453 2" xfId="18696"/>
    <cellStyle name="Normal 454" xfId="18697"/>
    <cellStyle name="Normal 454 2" xfId="18698"/>
    <cellStyle name="Normal 455" xfId="18699"/>
    <cellStyle name="Normal 455 2" xfId="18700"/>
    <cellStyle name="Normal 456" xfId="18701"/>
    <cellStyle name="Normal 456 2" xfId="18702"/>
    <cellStyle name="Normal 457" xfId="18703"/>
    <cellStyle name="Normal 457 2" xfId="18704"/>
    <cellStyle name="Normal 458" xfId="18705"/>
    <cellStyle name="Normal 458 2" xfId="18706"/>
    <cellStyle name="Normal 459" xfId="6"/>
    <cellStyle name="Normal 459 2" xfId="18707"/>
    <cellStyle name="Normal 46" xfId="18708"/>
    <cellStyle name="Normal 46 10" xfId="18709"/>
    <cellStyle name="Normal 46 11" xfId="18710"/>
    <cellStyle name="Normal 46 12" xfId="18711"/>
    <cellStyle name="Normal 46 13" xfId="18712"/>
    <cellStyle name="Normal 46 14" xfId="18713"/>
    <cellStyle name="Normal 46 15" xfId="18714"/>
    <cellStyle name="Normal 46 16" xfId="18715"/>
    <cellStyle name="Normal 46 17" xfId="18716"/>
    <cellStyle name="Normal 46 18" xfId="18717"/>
    <cellStyle name="Normal 46 19" xfId="18718"/>
    <cellStyle name="Normal 46 2" xfId="18719"/>
    <cellStyle name="Normal 46 2 2" xfId="18720"/>
    <cellStyle name="Normal 46 20" xfId="18721"/>
    <cellStyle name="Normal 46 21" xfId="18722"/>
    <cellStyle name="Normal 46 22" xfId="18723"/>
    <cellStyle name="Normal 46 23" xfId="18724"/>
    <cellStyle name="Normal 46 24" xfId="18725"/>
    <cellStyle name="Normal 46 3" xfId="18726"/>
    <cellStyle name="Normal 46 3 2" xfId="18727"/>
    <cellStyle name="Normal 46 3 2 2" xfId="18728"/>
    <cellStyle name="Normal 46 3 3" xfId="18729"/>
    <cellStyle name="Normal 46 3 4" xfId="18730"/>
    <cellStyle name="Normal 46 4" xfId="18731"/>
    <cellStyle name="Normal 46 4 2" xfId="18732"/>
    <cellStyle name="Normal 46 4 2 2" xfId="18733"/>
    <cellStyle name="Normal 46 4 3" xfId="18734"/>
    <cellStyle name="Normal 46 4 4" xfId="18735"/>
    <cellStyle name="Normal 46 5" xfId="18736"/>
    <cellStyle name="Normal 46 5 2" xfId="18737"/>
    <cellStyle name="Normal 46 5 2 2" xfId="18738"/>
    <cellStyle name="Normal 46 5 3" xfId="18739"/>
    <cellStyle name="Normal 46 5 4" xfId="18740"/>
    <cellStyle name="Normal 46 6" xfId="18741"/>
    <cellStyle name="Normal 46 6 2" xfId="18742"/>
    <cellStyle name="Normal 46 6 3" xfId="18743"/>
    <cellStyle name="Normal 46 7" xfId="18744"/>
    <cellStyle name="Normal 46 8" xfId="18745"/>
    <cellStyle name="Normal 46 9" xfId="18746"/>
    <cellStyle name="Normal 46_Budget" xfId="18747"/>
    <cellStyle name="Normal 460" xfId="10"/>
    <cellStyle name="Normal 460 2" xfId="18748"/>
    <cellStyle name="Normal 461" xfId="12"/>
    <cellStyle name="Normal 461 2" xfId="18749"/>
    <cellStyle name="Normal 462" xfId="18750"/>
    <cellStyle name="Normal 462 2" xfId="18751"/>
    <cellStyle name="Normal 463" xfId="21"/>
    <cellStyle name="Normal 463 2" xfId="18752"/>
    <cellStyle name="Normal 464" xfId="26"/>
    <cellStyle name="Normal 464 2" xfId="18753"/>
    <cellStyle name="Normal 465" xfId="15"/>
    <cellStyle name="Normal 465 2" xfId="18754"/>
    <cellStyle name="Normal 466" xfId="18755"/>
    <cellStyle name="Normal 467" xfId="18756"/>
    <cellStyle name="Normal 468" xfId="8"/>
    <cellStyle name="Normal 469" xfId="13"/>
    <cellStyle name="Normal 47" xfId="18757"/>
    <cellStyle name="Normal 47 10" xfId="18758"/>
    <cellStyle name="Normal 47 11" xfId="18759"/>
    <cellStyle name="Normal 47 12" xfId="18760"/>
    <cellStyle name="Normal 47 13" xfId="18761"/>
    <cellStyle name="Normal 47 14" xfId="18762"/>
    <cellStyle name="Normal 47 15" xfId="18763"/>
    <cellStyle name="Normal 47 16" xfId="18764"/>
    <cellStyle name="Normal 47 17" xfId="18765"/>
    <cellStyle name="Normal 47 18" xfId="18766"/>
    <cellStyle name="Normal 47 19" xfId="18767"/>
    <cellStyle name="Normal 47 2" xfId="18768"/>
    <cellStyle name="Normal 47 2 2" xfId="18769"/>
    <cellStyle name="Normal 47 20" xfId="18770"/>
    <cellStyle name="Normal 47 21" xfId="18771"/>
    <cellStyle name="Normal 47 22" xfId="18772"/>
    <cellStyle name="Normal 47 23" xfId="18773"/>
    <cellStyle name="Normal 47 24" xfId="18774"/>
    <cellStyle name="Normal 47 3" xfId="18775"/>
    <cellStyle name="Normal 47 3 2" xfId="18776"/>
    <cellStyle name="Normal 47 3 2 2" xfId="18777"/>
    <cellStyle name="Normal 47 3 3" xfId="18778"/>
    <cellStyle name="Normal 47 3 4" xfId="18779"/>
    <cellStyle name="Normal 47 4" xfId="18780"/>
    <cellStyle name="Normal 47 4 2" xfId="18781"/>
    <cellStyle name="Normal 47 4 2 2" xfId="18782"/>
    <cellStyle name="Normal 47 4 3" xfId="18783"/>
    <cellStyle name="Normal 47 4 4" xfId="18784"/>
    <cellStyle name="Normal 47 5" xfId="18785"/>
    <cellStyle name="Normal 47 5 2" xfId="18786"/>
    <cellStyle name="Normal 47 5 2 2" xfId="18787"/>
    <cellStyle name="Normal 47 5 3" xfId="18788"/>
    <cellStyle name="Normal 47 5 4" xfId="18789"/>
    <cellStyle name="Normal 47 6" xfId="18790"/>
    <cellStyle name="Normal 47 6 2" xfId="18791"/>
    <cellStyle name="Normal 47 6 3" xfId="18792"/>
    <cellStyle name="Normal 47 7" xfId="18793"/>
    <cellStyle name="Normal 47 8" xfId="18794"/>
    <cellStyle name="Normal 47 9" xfId="18795"/>
    <cellStyle name="Normal 47_Budget" xfId="18796"/>
    <cellStyle name="Normal 470" xfId="17"/>
    <cellStyle name="Normal 471" xfId="22"/>
    <cellStyle name="Normal 472" xfId="27"/>
    <cellStyle name="Normal 473" xfId="18797"/>
    <cellStyle name="Normal 474" xfId="18798"/>
    <cellStyle name="Normal 475" xfId="18799"/>
    <cellStyle name="Normal 476" xfId="18800"/>
    <cellStyle name="Normal 477" xfId="18801"/>
    <cellStyle name="Normal 478" xfId="18802"/>
    <cellStyle name="Normal 479" xfId="18803"/>
    <cellStyle name="Normal 48" xfId="18804"/>
    <cellStyle name="Normal 48 10" xfId="18805"/>
    <cellStyle name="Normal 48 11" xfId="18806"/>
    <cellStyle name="Normal 48 12" xfId="18807"/>
    <cellStyle name="Normal 48 13" xfId="18808"/>
    <cellStyle name="Normal 48 14" xfId="18809"/>
    <cellStyle name="Normal 48 15" xfId="18810"/>
    <cellStyle name="Normal 48 16" xfId="18811"/>
    <cellStyle name="Normal 48 17" xfId="18812"/>
    <cellStyle name="Normal 48 18" xfId="18813"/>
    <cellStyle name="Normal 48 19" xfId="18814"/>
    <cellStyle name="Normal 48 2" xfId="18815"/>
    <cellStyle name="Normal 48 2 2" xfId="18816"/>
    <cellStyle name="Normal 48 20" xfId="18817"/>
    <cellStyle name="Normal 48 21" xfId="18818"/>
    <cellStyle name="Normal 48 22" xfId="18819"/>
    <cellStyle name="Normal 48 23" xfId="18820"/>
    <cellStyle name="Normal 48 24" xfId="18821"/>
    <cellStyle name="Normal 48 3" xfId="18822"/>
    <cellStyle name="Normal 48 3 2" xfId="18823"/>
    <cellStyle name="Normal 48 3 2 2" xfId="18824"/>
    <cellStyle name="Normal 48 3 3" xfId="18825"/>
    <cellStyle name="Normal 48 3 4" xfId="18826"/>
    <cellStyle name="Normal 48 4" xfId="18827"/>
    <cellStyle name="Normal 48 4 2" xfId="18828"/>
    <cellStyle name="Normal 48 4 2 2" xfId="18829"/>
    <cellStyle name="Normal 48 4 3" xfId="18830"/>
    <cellStyle name="Normal 48 4 4" xfId="18831"/>
    <cellStyle name="Normal 48 5" xfId="18832"/>
    <cellStyle name="Normal 48 5 2" xfId="18833"/>
    <cellStyle name="Normal 48 5 2 2" xfId="18834"/>
    <cellStyle name="Normal 48 5 3" xfId="18835"/>
    <cellStyle name="Normal 48 5 4" xfId="18836"/>
    <cellStyle name="Normal 48 6" xfId="18837"/>
    <cellStyle name="Normal 48 6 2" xfId="18838"/>
    <cellStyle name="Normal 48 6 3" xfId="18839"/>
    <cellStyle name="Normal 48 7" xfId="18840"/>
    <cellStyle name="Normal 48 8" xfId="18841"/>
    <cellStyle name="Normal 48 9" xfId="18842"/>
    <cellStyle name="Normal 48_Budget" xfId="18843"/>
    <cellStyle name="Normal 480" xfId="27491"/>
    <cellStyle name="Normal 49" xfId="18844"/>
    <cellStyle name="Normal 49 10" xfId="18845"/>
    <cellStyle name="Normal 49 11" xfId="18846"/>
    <cellStyle name="Normal 49 12" xfId="18847"/>
    <cellStyle name="Normal 49 13" xfId="18848"/>
    <cellStyle name="Normal 49 14" xfId="18849"/>
    <cellStyle name="Normal 49 15" xfId="18850"/>
    <cellStyle name="Normal 49 16" xfId="18851"/>
    <cellStyle name="Normal 49 17" xfId="18852"/>
    <cellStyle name="Normal 49 18" xfId="18853"/>
    <cellStyle name="Normal 49 19" xfId="18854"/>
    <cellStyle name="Normal 49 2" xfId="18855"/>
    <cellStyle name="Normal 49 2 2" xfId="18856"/>
    <cellStyle name="Normal 49 20" xfId="18857"/>
    <cellStyle name="Normal 49 21" xfId="18858"/>
    <cellStyle name="Normal 49 22" xfId="18859"/>
    <cellStyle name="Normal 49 23" xfId="18860"/>
    <cellStyle name="Normal 49 24" xfId="18861"/>
    <cellStyle name="Normal 49 3" xfId="18862"/>
    <cellStyle name="Normal 49 3 2" xfId="18863"/>
    <cellStyle name="Normal 49 3 2 2" xfId="18864"/>
    <cellStyle name="Normal 49 3 3" xfId="18865"/>
    <cellStyle name="Normal 49 3 4" xfId="18866"/>
    <cellStyle name="Normal 49 4" xfId="18867"/>
    <cellStyle name="Normal 49 4 2" xfId="18868"/>
    <cellStyle name="Normal 49 4 2 2" xfId="18869"/>
    <cellStyle name="Normal 49 4 3" xfId="18870"/>
    <cellStyle name="Normal 49 4 4" xfId="18871"/>
    <cellStyle name="Normal 49 5" xfId="18872"/>
    <cellStyle name="Normal 49 5 2" xfId="18873"/>
    <cellStyle name="Normal 49 5 2 2" xfId="18874"/>
    <cellStyle name="Normal 49 5 3" xfId="18875"/>
    <cellStyle name="Normal 49 5 4" xfId="18876"/>
    <cellStyle name="Normal 49 6" xfId="18877"/>
    <cellStyle name="Normal 49 6 2" xfId="18878"/>
    <cellStyle name="Normal 49 6 3" xfId="18879"/>
    <cellStyle name="Normal 49 7" xfId="18880"/>
    <cellStyle name="Normal 49 8" xfId="18881"/>
    <cellStyle name="Normal 49 9" xfId="18882"/>
    <cellStyle name="Normal 49_Budget" xfId="18883"/>
    <cellStyle name="Normal 5" xfId="18884"/>
    <cellStyle name="Normal 5 10" xfId="18885"/>
    <cellStyle name="Normal 5 10 2" xfId="18886"/>
    <cellStyle name="Normal 5 10 3" xfId="18887"/>
    <cellStyle name="Normal 5 11" xfId="18888"/>
    <cellStyle name="Normal 5 12" xfId="18889"/>
    <cellStyle name="Normal 5 13" xfId="18890"/>
    <cellStyle name="Normal 5 14" xfId="18891"/>
    <cellStyle name="Normal 5 15" xfId="18892"/>
    <cellStyle name="Normal 5 16" xfId="18893"/>
    <cellStyle name="Normal 5 17" xfId="18894"/>
    <cellStyle name="Normal 5 18" xfId="18895"/>
    <cellStyle name="Normal 5 19" xfId="18896"/>
    <cellStyle name="Normal 5 2" xfId="18897"/>
    <cellStyle name="Normal 5 2 10" xfId="18898"/>
    <cellStyle name="Normal 5 2 11" xfId="18899"/>
    <cellStyle name="Normal 5 2 12" xfId="18900"/>
    <cellStyle name="Normal 5 2 13" xfId="18901"/>
    <cellStyle name="Normal 5 2 14" xfId="18902"/>
    <cellStyle name="Normal 5 2 15" xfId="18903"/>
    <cellStyle name="Normal 5 2 16" xfId="18904"/>
    <cellStyle name="Normal 5 2 17" xfId="18905"/>
    <cellStyle name="Normal 5 2 18" xfId="18906"/>
    <cellStyle name="Normal 5 2 19" xfId="18907"/>
    <cellStyle name="Normal 5 2 2" xfId="18908"/>
    <cellStyle name="Normal 5 2 2 10" xfId="18909"/>
    <cellStyle name="Normal 5 2 2 11" xfId="18910"/>
    <cellStyle name="Normal 5 2 2 12" xfId="18911"/>
    <cellStyle name="Normal 5 2 2 13" xfId="18912"/>
    <cellStyle name="Normal 5 2 2 14" xfId="18913"/>
    <cellStyle name="Normal 5 2 2 15" xfId="18914"/>
    <cellStyle name="Normal 5 2 2 16" xfId="18915"/>
    <cellStyle name="Normal 5 2 2 17" xfId="18916"/>
    <cellStyle name="Normal 5 2 2 18" xfId="18917"/>
    <cellStyle name="Normal 5 2 2 19" xfId="18918"/>
    <cellStyle name="Normal 5 2 2 2" xfId="18919"/>
    <cellStyle name="Normal 5 2 2 2 2" xfId="18920"/>
    <cellStyle name="Normal 5 2 2 2 2 2" xfId="18921"/>
    <cellStyle name="Normal 5 2 2 2 3" xfId="18922"/>
    <cellStyle name="Normal 5 2 2 20" xfId="18923"/>
    <cellStyle name="Normal 5 2 2 21" xfId="18924"/>
    <cellStyle name="Normal 5 2 2 3" xfId="18925"/>
    <cellStyle name="Normal 5 2 2 3 2" xfId="18926"/>
    <cellStyle name="Normal 5 2 2 4" xfId="18927"/>
    <cellStyle name="Normal 5 2 2 5" xfId="18928"/>
    <cellStyle name="Normal 5 2 2 6" xfId="18929"/>
    <cellStyle name="Normal 5 2 2 7" xfId="18930"/>
    <cellStyle name="Normal 5 2 2 8" xfId="18931"/>
    <cellStyle name="Normal 5 2 2 9" xfId="18932"/>
    <cellStyle name="Normal 5 2 2_Budget" xfId="18933"/>
    <cellStyle name="Normal 5 2 20" xfId="18934"/>
    <cellStyle name="Normal 5 2 21" xfId="18935"/>
    <cellStyle name="Normal 5 2 22" xfId="18936"/>
    <cellStyle name="Normal 5 2 23" xfId="18937"/>
    <cellStyle name="Normal 5 2 24" xfId="18938"/>
    <cellStyle name="Normal 5 2 25" xfId="18939"/>
    <cellStyle name="Normal 5 2 26" xfId="18940"/>
    <cellStyle name="Normal 5 2 27" xfId="18941"/>
    <cellStyle name="Normal 5 2 28" xfId="18942"/>
    <cellStyle name="Normal 5 2 29" xfId="18943"/>
    <cellStyle name="Normal 5 2 3" xfId="18944"/>
    <cellStyle name="Normal 5 2 3 10" xfId="18945"/>
    <cellStyle name="Normal 5 2 3 11" xfId="18946"/>
    <cellStyle name="Normal 5 2 3 12" xfId="18947"/>
    <cellStyle name="Normal 5 2 3 13" xfId="18948"/>
    <cellStyle name="Normal 5 2 3 14" xfId="18949"/>
    <cellStyle name="Normal 5 2 3 15" xfId="18950"/>
    <cellStyle name="Normal 5 2 3 16" xfId="18951"/>
    <cellStyle name="Normal 5 2 3 17" xfId="18952"/>
    <cellStyle name="Normal 5 2 3 18" xfId="18953"/>
    <cellStyle name="Normal 5 2 3 19" xfId="18954"/>
    <cellStyle name="Normal 5 2 3 2" xfId="18955"/>
    <cellStyle name="Normal 5 2 3 2 2" xfId="18956"/>
    <cellStyle name="Normal 5 2 3 20" xfId="18957"/>
    <cellStyle name="Normal 5 2 3 21" xfId="18958"/>
    <cellStyle name="Normal 5 2 3 3" xfId="18959"/>
    <cellStyle name="Normal 5 2 3 4" xfId="18960"/>
    <cellStyle name="Normal 5 2 3 5" xfId="18961"/>
    <cellStyle name="Normal 5 2 3 6" xfId="18962"/>
    <cellStyle name="Normal 5 2 3 7" xfId="18963"/>
    <cellStyle name="Normal 5 2 3 8" xfId="18964"/>
    <cellStyle name="Normal 5 2 3 9" xfId="18965"/>
    <cellStyle name="Normal 5 2 3_Budget" xfId="18966"/>
    <cellStyle name="Normal 5 2 30" xfId="18967"/>
    <cellStyle name="Normal 5 2 31" xfId="18968"/>
    <cellStyle name="Normal 5 2 32" xfId="18969"/>
    <cellStyle name="Normal 5 2 4" xfId="18970"/>
    <cellStyle name="Normal 5 2 4 2" xfId="18971"/>
    <cellStyle name="Normal 5 2 4 2 2" xfId="18972"/>
    <cellStyle name="Normal 5 2 4 3" xfId="18973"/>
    <cellStyle name="Normal 5 2 5" xfId="18974"/>
    <cellStyle name="Normal 5 2 5 2" xfId="18975"/>
    <cellStyle name="Normal 5 2 6" xfId="18976"/>
    <cellStyle name="Normal 5 2 6 2" xfId="18977"/>
    <cellStyle name="Normal 5 2 6 3" xfId="18978"/>
    <cellStyle name="Normal 5 2 7" xfId="18979"/>
    <cellStyle name="Normal 5 2 8" xfId="18980"/>
    <cellStyle name="Normal 5 2 9" xfId="18981"/>
    <cellStyle name="Normal 5 2_BESS" xfId="18982"/>
    <cellStyle name="Normal 5 20" xfId="18983"/>
    <cellStyle name="Normal 5 21" xfId="18984"/>
    <cellStyle name="Normal 5 22" xfId="18985"/>
    <cellStyle name="Normal 5 23" xfId="18986"/>
    <cellStyle name="Normal 5 24" xfId="18987"/>
    <cellStyle name="Normal 5 25" xfId="18988"/>
    <cellStyle name="Normal 5 26" xfId="18989"/>
    <cellStyle name="Normal 5 27" xfId="18990"/>
    <cellStyle name="Normal 5 28" xfId="18991"/>
    <cellStyle name="Normal 5 29" xfId="18992"/>
    <cellStyle name="Normal 5 3" xfId="18993"/>
    <cellStyle name="Normal 5 3 10" xfId="18994"/>
    <cellStyle name="Normal 5 3 11" xfId="18995"/>
    <cellStyle name="Normal 5 3 12" xfId="18996"/>
    <cellStyle name="Normal 5 3 13" xfId="18997"/>
    <cellStyle name="Normal 5 3 14" xfId="18998"/>
    <cellStyle name="Normal 5 3 15" xfId="18999"/>
    <cellStyle name="Normal 5 3 16" xfId="19000"/>
    <cellStyle name="Normal 5 3 17" xfId="19001"/>
    <cellStyle name="Normal 5 3 18" xfId="19002"/>
    <cellStyle name="Normal 5 3 19" xfId="19003"/>
    <cellStyle name="Normal 5 3 2" xfId="19004"/>
    <cellStyle name="Normal 5 3 2 2" xfId="19005"/>
    <cellStyle name="Normal 5 3 2 2 2" xfId="19006"/>
    <cellStyle name="Normal 5 3 2 3" xfId="19007"/>
    <cellStyle name="Normal 5 3 2 3 2" xfId="19008"/>
    <cellStyle name="Normal 5 3 2 4" xfId="19009"/>
    <cellStyle name="Normal 5 3 20" xfId="19010"/>
    <cellStyle name="Normal 5 3 21" xfId="19011"/>
    <cellStyle name="Normal 5 3 22" xfId="19012"/>
    <cellStyle name="Normal 5 3 3" xfId="19013"/>
    <cellStyle name="Normal 5 3 3 2" xfId="19014"/>
    <cellStyle name="Normal 5 3 4" xfId="19015"/>
    <cellStyle name="Normal 5 3 4 2" xfId="19016"/>
    <cellStyle name="Normal 5 3 5" xfId="19017"/>
    <cellStyle name="Normal 5 3 5 2" xfId="19018"/>
    <cellStyle name="Normal 5 3 6" xfId="19019"/>
    <cellStyle name="Normal 5 3 7" xfId="19020"/>
    <cellStyle name="Normal 5 3 8" xfId="19021"/>
    <cellStyle name="Normal 5 3 9" xfId="19022"/>
    <cellStyle name="Normal 5 3_Budget" xfId="19023"/>
    <cellStyle name="Normal 5 30" xfId="19024"/>
    <cellStyle name="Normal 5 31" xfId="19025"/>
    <cellStyle name="Normal 5 32" xfId="19026"/>
    <cellStyle name="Normal 5 33" xfId="19027"/>
    <cellStyle name="Normal 5 34" xfId="19028"/>
    <cellStyle name="Normal 5 35" xfId="19029"/>
    <cellStyle name="Normal 5 36" xfId="19030"/>
    <cellStyle name="Normal 5 37" xfId="19031"/>
    <cellStyle name="Normal 5 38" xfId="19032"/>
    <cellStyle name="Normal 5 39" xfId="19033"/>
    <cellStyle name="Normal 5 4" xfId="19034"/>
    <cellStyle name="Normal 5 4 2" xfId="19035"/>
    <cellStyle name="Normal 5 4 2 2" xfId="19036"/>
    <cellStyle name="Normal 5 4 2 2 2" xfId="19037"/>
    <cellStyle name="Normal 5 4 2 3" xfId="19038"/>
    <cellStyle name="Normal 5 4 2 3 2" xfId="19039"/>
    <cellStyle name="Normal 5 4 2 4" xfId="19040"/>
    <cellStyle name="Normal 5 4 3" xfId="19041"/>
    <cellStyle name="Normal 5 4 3 2" xfId="19042"/>
    <cellStyle name="Normal 5 4 4" xfId="19043"/>
    <cellStyle name="Normal 5 4 4 2" xfId="19044"/>
    <cellStyle name="Normal 5 4 4 3" xfId="19045"/>
    <cellStyle name="Normal 5 4 5" xfId="19046"/>
    <cellStyle name="Normal 5 4_PG&amp;E PPA BESS" xfId="19047"/>
    <cellStyle name="Normal 5 40" xfId="19048"/>
    <cellStyle name="Normal 5 41" xfId="19049"/>
    <cellStyle name="Normal 5 42" xfId="19050"/>
    <cellStyle name="Normal 5 43" xfId="19051"/>
    <cellStyle name="Normal 5 44" xfId="19052"/>
    <cellStyle name="Normal 5 45" xfId="19053"/>
    <cellStyle name="Normal 5 46" xfId="19054"/>
    <cellStyle name="Normal 5 47" xfId="19055"/>
    <cellStyle name="Normal 5 48" xfId="19056"/>
    <cellStyle name="Normal 5 49" xfId="19057"/>
    <cellStyle name="Normal 5 5" xfId="19058"/>
    <cellStyle name="Normal 5 5 2" xfId="19059"/>
    <cellStyle name="Normal 5 5 2 2" xfId="19060"/>
    <cellStyle name="Normal 5 5 3" xfId="19061"/>
    <cellStyle name="Normal 5 5 3 2" xfId="19062"/>
    <cellStyle name="Normal 5 5 4" xfId="19063"/>
    <cellStyle name="Normal 5 5 4 2" xfId="19064"/>
    <cellStyle name="Normal 5 5 5" xfId="19065"/>
    <cellStyle name="Normal 5 50" xfId="19066"/>
    <cellStyle name="Normal 5 51" xfId="19067"/>
    <cellStyle name="Normal 5 52" xfId="19068"/>
    <cellStyle name="Normal 5 53" xfId="19069"/>
    <cellStyle name="Normal 5 54" xfId="19070"/>
    <cellStyle name="Normal 5 55" xfId="19071"/>
    <cellStyle name="Normal 5 56" xfId="19072"/>
    <cellStyle name="Normal 5 57" xfId="19073"/>
    <cellStyle name="Normal 5 58" xfId="19074"/>
    <cellStyle name="Normal 5 59" xfId="19075"/>
    <cellStyle name="Normal 5 6" xfId="19076"/>
    <cellStyle name="Normal 5 6 2" xfId="19077"/>
    <cellStyle name="Normal 5 6 2 2" xfId="19078"/>
    <cellStyle name="Normal 5 6 3" xfId="19079"/>
    <cellStyle name="Normal 5 6 3 2" xfId="19080"/>
    <cellStyle name="Normal 5 6 4" xfId="19081"/>
    <cellStyle name="Normal 5 6 4 2" xfId="19082"/>
    <cellStyle name="Normal 5 6 5" xfId="19083"/>
    <cellStyle name="Normal 5 6 6" xfId="19084"/>
    <cellStyle name="Normal 5 60" xfId="19085"/>
    <cellStyle name="Normal 5 61" xfId="19086"/>
    <cellStyle name="Normal 5 62" xfId="19087"/>
    <cellStyle name="Normal 5 63" xfId="19088"/>
    <cellStyle name="Normal 5 64" xfId="19089"/>
    <cellStyle name="Normal 5 65" xfId="19090"/>
    <cellStyle name="Normal 5 66" xfId="19091"/>
    <cellStyle name="Normal 5 67" xfId="19092"/>
    <cellStyle name="Normal 5 68" xfId="19093"/>
    <cellStyle name="Normal 5 69" xfId="19094"/>
    <cellStyle name="Normal 5 7" xfId="19095"/>
    <cellStyle name="Normal 5 7 2" xfId="19096"/>
    <cellStyle name="Normal 5 7 2 2" xfId="19097"/>
    <cellStyle name="Normal 5 7 3" xfId="19098"/>
    <cellStyle name="Normal 5 7 4" xfId="19099"/>
    <cellStyle name="Normal 5 70" xfId="19100"/>
    <cellStyle name="Normal 5 71" xfId="19101"/>
    <cellStyle name="Normal 5 72" xfId="19102"/>
    <cellStyle name="Normal 5 73" xfId="19103"/>
    <cellStyle name="Normal 5 74" xfId="19104"/>
    <cellStyle name="Normal 5 8" xfId="19105"/>
    <cellStyle name="Normal 5 8 2" xfId="19106"/>
    <cellStyle name="Normal 5 8 2 2" xfId="19107"/>
    <cellStyle name="Normal 5 8 3" xfId="19108"/>
    <cellStyle name="Normal 5 8 4" xfId="19109"/>
    <cellStyle name="Normal 5 9" xfId="19110"/>
    <cellStyle name="Normal 5 9 2" xfId="19111"/>
    <cellStyle name="Normal 5 9 3" xfId="19112"/>
    <cellStyle name="Normal 5_BESS" xfId="19113"/>
    <cellStyle name="Normal 50" xfId="19114"/>
    <cellStyle name="Normal 50 10" xfId="19115"/>
    <cellStyle name="Normal 50 11" xfId="19116"/>
    <cellStyle name="Normal 50 12" xfId="19117"/>
    <cellStyle name="Normal 50 13" xfId="19118"/>
    <cellStyle name="Normal 50 14" xfId="19119"/>
    <cellStyle name="Normal 50 15" xfId="19120"/>
    <cellStyle name="Normal 50 16" xfId="19121"/>
    <cellStyle name="Normal 50 17" xfId="19122"/>
    <cellStyle name="Normal 50 18" xfId="19123"/>
    <cellStyle name="Normal 50 19" xfId="19124"/>
    <cellStyle name="Normal 50 2" xfId="19125"/>
    <cellStyle name="Normal 50 2 2" xfId="19126"/>
    <cellStyle name="Normal 50 20" xfId="19127"/>
    <cellStyle name="Normal 50 21" xfId="19128"/>
    <cellStyle name="Normal 50 22" xfId="19129"/>
    <cellStyle name="Normal 50 23" xfId="19130"/>
    <cellStyle name="Normal 50 24" xfId="19131"/>
    <cellStyle name="Normal 50 3" xfId="19132"/>
    <cellStyle name="Normal 50 3 2" xfId="19133"/>
    <cellStyle name="Normal 50 3 2 2" xfId="19134"/>
    <cellStyle name="Normal 50 3 3" xfId="19135"/>
    <cellStyle name="Normal 50 3 4" xfId="19136"/>
    <cellStyle name="Normal 50 4" xfId="19137"/>
    <cellStyle name="Normal 50 4 2" xfId="19138"/>
    <cellStyle name="Normal 50 4 2 2" xfId="19139"/>
    <cellStyle name="Normal 50 4 3" xfId="19140"/>
    <cellStyle name="Normal 50 4 4" xfId="19141"/>
    <cellStyle name="Normal 50 5" xfId="19142"/>
    <cellStyle name="Normal 50 5 2" xfId="19143"/>
    <cellStyle name="Normal 50 5 2 2" xfId="19144"/>
    <cellStyle name="Normal 50 5 3" xfId="19145"/>
    <cellStyle name="Normal 50 5 4" xfId="19146"/>
    <cellStyle name="Normal 50 6" xfId="19147"/>
    <cellStyle name="Normal 50 6 2" xfId="19148"/>
    <cellStyle name="Normal 50 6 3" xfId="19149"/>
    <cellStyle name="Normal 50 7" xfId="19150"/>
    <cellStyle name="Normal 50 8" xfId="19151"/>
    <cellStyle name="Normal 50 9" xfId="19152"/>
    <cellStyle name="Normal 50_Budget" xfId="19153"/>
    <cellStyle name="Normal 51" xfId="19154"/>
    <cellStyle name="Normal 51 10" xfId="19155"/>
    <cellStyle name="Normal 51 11" xfId="19156"/>
    <cellStyle name="Normal 51 12" xfId="19157"/>
    <cellStyle name="Normal 51 13" xfId="19158"/>
    <cellStyle name="Normal 51 14" xfId="19159"/>
    <cellStyle name="Normal 51 15" xfId="19160"/>
    <cellStyle name="Normal 51 16" xfId="19161"/>
    <cellStyle name="Normal 51 17" xfId="19162"/>
    <cellStyle name="Normal 51 18" xfId="19163"/>
    <cellStyle name="Normal 51 19" xfId="19164"/>
    <cellStyle name="Normal 51 2" xfId="19165"/>
    <cellStyle name="Normal 51 2 2" xfId="19166"/>
    <cellStyle name="Normal 51 20" xfId="19167"/>
    <cellStyle name="Normal 51 21" xfId="19168"/>
    <cellStyle name="Normal 51 22" xfId="19169"/>
    <cellStyle name="Normal 51 23" xfId="19170"/>
    <cellStyle name="Normal 51 24" xfId="19171"/>
    <cellStyle name="Normal 51 3" xfId="19172"/>
    <cellStyle name="Normal 51 3 2" xfId="19173"/>
    <cellStyle name="Normal 51 3 2 2" xfId="19174"/>
    <cellStyle name="Normal 51 3 3" xfId="19175"/>
    <cellStyle name="Normal 51 3 4" xfId="19176"/>
    <cellStyle name="Normal 51 4" xfId="19177"/>
    <cellStyle name="Normal 51 4 2" xfId="19178"/>
    <cellStyle name="Normal 51 4 2 2" xfId="19179"/>
    <cellStyle name="Normal 51 4 3" xfId="19180"/>
    <cellStyle name="Normal 51 4 4" xfId="19181"/>
    <cellStyle name="Normal 51 5" xfId="19182"/>
    <cellStyle name="Normal 51 5 2" xfId="19183"/>
    <cellStyle name="Normal 51 5 2 2" xfId="19184"/>
    <cellStyle name="Normal 51 5 3" xfId="19185"/>
    <cellStyle name="Normal 51 5 4" xfId="19186"/>
    <cellStyle name="Normal 51 6" xfId="19187"/>
    <cellStyle name="Normal 51 6 2" xfId="19188"/>
    <cellStyle name="Normal 51 6 3" xfId="19189"/>
    <cellStyle name="Normal 51 7" xfId="19190"/>
    <cellStyle name="Normal 51 8" xfId="19191"/>
    <cellStyle name="Normal 51 9" xfId="19192"/>
    <cellStyle name="Normal 51_Budget" xfId="19193"/>
    <cellStyle name="Normal 52" xfId="19194"/>
    <cellStyle name="Normal 52 10" xfId="19195"/>
    <cellStyle name="Normal 52 11" xfId="19196"/>
    <cellStyle name="Normal 52 12" xfId="19197"/>
    <cellStyle name="Normal 52 13" xfId="19198"/>
    <cellStyle name="Normal 52 14" xfId="19199"/>
    <cellStyle name="Normal 52 15" xfId="19200"/>
    <cellStyle name="Normal 52 16" xfId="19201"/>
    <cellStyle name="Normal 52 17" xfId="19202"/>
    <cellStyle name="Normal 52 18" xfId="19203"/>
    <cellStyle name="Normal 52 19" xfId="19204"/>
    <cellStyle name="Normal 52 2" xfId="19205"/>
    <cellStyle name="Normal 52 2 2" xfId="19206"/>
    <cellStyle name="Normal 52 20" xfId="19207"/>
    <cellStyle name="Normal 52 21" xfId="19208"/>
    <cellStyle name="Normal 52 22" xfId="19209"/>
    <cellStyle name="Normal 52 23" xfId="19210"/>
    <cellStyle name="Normal 52 24" xfId="19211"/>
    <cellStyle name="Normal 52 3" xfId="19212"/>
    <cellStyle name="Normal 52 3 2" xfId="19213"/>
    <cellStyle name="Normal 52 3 2 2" xfId="19214"/>
    <cellStyle name="Normal 52 3 3" xfId="19215"/>
    <cellStyle name="Normal 52 3 4" xfId="19216"/>
    <cellStyle name="Normal 52 4" xfId="19217"/>
    <cellStyle name="Normal 52 4 2" xfId="19218"/>
    <cellStyle name="Normal 52 4 2 2" xfId="19219"/>
    <cellStyle name="Normal 52 4 3" xfId="19220"/>
    <cellStyle name="Normal 52 4 4" xfId="19221"/>
    <cellStyle name="Normal 52 5" xfId="19222"/>
    <cellStyle name="Normal 52 5 2" xfId="19223"/>
    <cellStyle name="Normal 52 5 2 2" xfId="19224"/>
    <cellStyle name="Normal 52 5 3" xfId="19225"/>
    <cellStyle name="Normal 52 5 4" xfId="19226"/>
    <cellStyle name="Normal 52 6" xfId="19227"/>
    <cellStyle name="Normal 52 6 2" xfId="19228"/>
    <cellStyle name="Normal 52 6 3" xfId="19229"/>
    <cellStyle name="Normal 52 7" xfId="19230"/>
    <cellStyle name="Normal 52 8" xfId="19231"/>
    <cellStyle name="Normal 52 9" xfId="19232"/>
    <cellStyle name="Normal 52_Budget" xfId="19233"/>
    <cellStyle name="Normal 53" xfId="19234"/>
    <cellStyle name="Normal 53 10" xfId="19235"/>
    <cellStyle name="Normal 53 11" xfId="19236"/>
    <cellStyle name="Normal 53 12" xfId="19237"/>
    <cellStyle name="Normal 53 13" xfId="19238"/>
    <cellStyle name="Normal 53 14" xfId="19239"/>
    <cellStyle name="Normal 53 15" xfId="19240"/>
    <cellStyle name="Normal 53 16" xfId="19241"/>
    <cellStyle name="Normal 53 17" xfId="19242"/>
    <cellStyle name="Normal 53 18" xfId="19243"/>
    <cellStyle name="Normal 53 19" xfId="19244"/>
    <cellStyle name="Normal 53 2" xfId="19245"/>
    <cellStyle name="Normal 53 2 2" xfId="19246"/>
    <cellStyle name="Normal 53 20" xfId="19247"/>
    <cellStyle name="Normal 53 21" xfId="19248"/>
    <cellStyle name="Normal 53 22" xfId="19249"/>
    <cellStyle name="Normal 53 23" xfId="19250"/>
    <cellStyle name="Normal 53 24" xfId="19251"/>
    <cellStyle name="Normal 53 3" xfId="19252"/>
    <cellStyle name="Normal 53 3 2" xfId="19253"/>
    <cellStyle name="Normal 53 3 2 2" xfId="19254"/>
    <cellStyle name="Normal 53 3 3" xfId="19255"/>
    <cellStyle name="Normal 53 3 4" xfId="19256"/>
    <cellStyle name="Normal 53 4" xfId="19257"/>
    <cellStyle name="Normal 53 4 2" xfId="19258"/>
    <cellStyle name="Normal 53 4 2 2" xfId="19259"/>
    <cellStyle name="Normal 53 4 3" xfId="19260"/>
    <cellStyle name="Normal 53 4 4" xfId="19261"/>
    <cellStyle name="Normal 53 5" xfId="19262"/>
    <cellStyle name="Normal 53 5 2" xfId="19263"/>
    <cellStyle name="Normal 53 5 2 2" xfId="19264"/>
    <cellStyle name="Normal 53 5 3" xfId="19265"/>
    <cellStyle name="Normal 53 5 4" xfId="19266"/>
    <cellStyle name="Normal 53 6" xfId="19267"/>
    <cellStyle name="Normal 53 6 2" xfId="19268"/>
    <cellStyle name="Normal 53 6 3" xfId="19269"/>
    <cellStyle name="Normal 53 7" xfId="19270"/>
    <cellStyle name="Normal 53 8" xfId="19271"/>
    <cellStyle name="Normal 53 9" xfId="19272"/>
    <cellStyle name="Normal 53_Budget" xfId="19273"/>
    <cellStyle name="Normal 54" xfId="19274"/>
    <cellStyle name="Normal 54 10" xfId="19275"/>
    <cellStyle name="Normal 54 11" xfId="19276"/>
    <cellStyle name="Normal 54 12" xfId="19277"/>
    <cellStyle name="Normal 54 13" xfId="19278"/>
    <cellStyle name="Normal 54 14" xfId="19279"/>
    <cellStyle name="Normal 54 15" xfId="19280"/>
    <cellStyle name="Normal 54 16" xfId="19281"/>
    <cellStyle name="Normal 54 17" xfId="19282"/>
    <cellStyle name="Normal 54 18" xfId="19283"/>
    <cellStyle name="Normal 54 19" xfId="19284"/>
    <cellStyle name="Normal 54 2" xfId="19285"/>
    <cellStyle name="Normal 54 2 2" xfId="19286"/>
    <cellStyle name="Normal 54 20" xfId="19287"/>
    <cellStyle name="Normal 54 21" xfId="19288"/>
    <cellStyle name="Normal 54 22" xfId="19289"/>
    <cellStyle name="Normal 54 23" xfId="19290"/>
    <cellStyle name="Normal 54 24" xfId="19291"/>
    <cellStyle name="Normal 54 3" xfId="19292"/>
    <cellStyle name="Normal 54 3 2" xfId="19293"/>
    <cellStyle name="Normal 54 3 2 2" xfId="19294"/>
    <cellStyle name="Normal 54 3 3" xfId="19295"/>
    <cellStyle name="Normal 54 3 4" xfId="19296"/>
    <cellStyle name="Normal 54 4" xfId="19297"/>
    <cellStyle name="Normal 54 4 2" xfId="19298"/>
    <cellStyle name="Normal 54 4 2 2" xfId="19299"/>
    <cellStyle name="Normal 54 4 3" xfId="19300"/>
    <cellStyle name="Normal 54 4 4" xfId="19301"/>
    <cellStyle name="Normal 54 5" xfId="19302"/>
    <cellStyle name="Normal 54 5 2" xfId="19303"/>
    <cellStyle name="Normal 54 5 2 2" xfId="19304"/>
    <cellStyle name="Normal 54 5 3" xfId="19305"/>
    <cellStyle name="Normal 54 5 4" xfId="19306"/>
    <cellStyle name="Normal 54 6" xfId="19307"/>
    <cellStyle name="Normal 54 6 2" xfId="19308"/>
    <cellStyle name="Normal 54 6 3" xfId="19309"/>
    <cellStyle name="Normal 54 7" xfId="19310"/>
    <cellStyle name="Normal 54 8" xfId="19311"/>
    <cellStyle name="Normal 54 9" xfId="19312"/>
    <cellStyle name="Normal 54_Budget" xfId="19313"/>
    <cellStyle name="Normal 55" xfId="19314"/>
    <cellStyle name="Normal 55 10" xfId="19315"/>
    <cellStyle name="Normal 55 11" xfId="19316"/>
    <cellStyle name="Normal 55 12" xfId="19317"/>
    <cellStyle name="Normal 55 13" xfId="19318"/>
    <cellStyle name="Normal 55 14" xfId="19319"/>
    <cellStyle name="Normal 55 15" xfId="19320"/>
    <cellStyle name="Normal 55 16" xfId="19321"/>
    <cellStyle name="Normal 55 17" xfId="19322"/>
    <cellStyle name="Normal 55 18" xfId="19323"/>
    <cellStyle name="Normal 55 19" xfId="19324"/>
    <cellStyle name="Normal 55 2" xfId="19325"/>
    <cellStyle name="Normal 55 2 2" xfId="19326"/>
    <cellStyle name="Normal 55 20" xfId="19327"/>
    <cellStyle name="Normal 55 21" xfId="19328"/>
    <cellStyle name="Normal 55 22" xfId="19329"/>
    <cellStyle name="Normal 55 23" xfId="19330"/>
    <cellStyle name="Normal 55 3" xfId="19331"/>
    <cellStyle name="Normal 55 3 2" xfId="19332"/>
    <cellStyle name="Normal 55 3 2 2" xfId="19333"/>
    <cellStyle name="Normal 55 3 3" xfId="19334"/>
    <cellStyle name="Normal 55 3 4" xfId="19335"/>
    <cellStyle name="Normal 55 4" xfId="19336"/>
    <cellStyle name="Normal 55 4 2" xfId="19337"/>
    <cellStyle name="Normal 55 4 2 2" xfId="19338"/>
    <cellStyle name="Normal 55 4 3" xfId="19339"/>
    <cellStyle name="Normal 55 4 4" xfId="19340"/>
    <cellStyle name="Normal 55 5" xfId="19341"/>
    <cellStyle name="Normal 55 5 2" xfId="19342"/>
    <cellStyle name="Normal 55 5 2 2" xfId="19343"/>
    <cellStyle name="Normal 55 5 3" xfId="19344"/>
    <cellStyle name="Normal 55 5 4" xfId="19345"/>
    <cellStyle name="Normal 55 6" xfId="19346"/>
    <cellStyle name="Normal 55 6 2" xfId="19347"/>
    <cellStyle name="Normal 55 6 3" xfId="19348"/>
    <cellStyle name="Normal 55 7" xfId="19349"/>
    <cellStyle name="Normal 55 8" xfId="19350"/>
    <cellStyle name="Normal 55 9" xfId="19351"/>
    <cellStyle name="Normal 55_Budget" xfId="19352"/>
    <cellStyle name="Normal 56" xfId="19353"/>
    <cellStyle name="Normal 56 10" xfId="19354"/>
    <cellStyle name="Normal 56 11" xfId="19355"/>
    <cellStyle name="Normal 56 12" xfId="19356"/>
    <cellStyle name="Normal 56 13" xfId="19357"/>
    <cellStyle name="Normal 56 14" xfId="19358"/>
    <cellStyle name="Normal 56 15" xfId="19359"/>
    <cellStyle name="Normal 56 16" xfId="19360"/>
    <cellStyle name="Normal 56 17" xfId="19361"/>
    <cellStyle name="Normal 56 18" xfId="19362"/>
    <cellStyle name="Normal 56 19" xfId="19363"/>
    <cellStyle name="Normal 56 2" xfId="19364"/>
    <cellStyle name="Normal 56 2 2" xfId="19365"/>
    <cellStyle name="Normal 56 20" xfId="19366"/>
    <cellStyle name="Normal 56 21" xfId="19367"/>
    <cellStyle name="Normal 56 22" xfId="19368"/>
    <cellStyle name="Normal 56 23" xfId="19369"/>
    <cellStyle name="Normal 56 3" xfId="19370"/>
    <cellStyle name="Normal 56 3 2" xfId="19371"/>
    <cellStyle name="Normal 56 3 2 2" xfId="19372"/>
    <cellStyle name="Normal 56 3 3" xfId="19373"/>
    <cellStyle name="Normal 56 3 4" xfId="19374"/>
    <cellStyle name="Normal 56 4" xfId="19375"/>
    <cellStyle name="Normal 56 4 2" xfId="19376"/>
    <cellStyle name="Normal 56 4 2 2" xfId="19377"/>
    <cellStyle name="Normal 56 4 3" xfId="19378"/>
    <cellStyle name="Normal 56 4 4" xfId="19379"/>
    <cellStyle name="Normal 56 5" xfId="19380"/>
    <cellStyle name="Normal 56 5 2" xfId="19381"/>
    <cellStyle name="Normal 56 5 2 2" xfId="19382"/>
    <cellStyle name="Normal 56 5 3" xfId="19383"/>
    <cellStyle name="Normal 56 5 4" xfId="19384"/>
    <cellStyle name="Normal 56 6" xfId="19385"/>
    <cellStyle name="Normal 56 6 2" xfId="19386"/>
    <cellStyle name="Normal 56 6 3" xfId="19387"/>
    <cellStyle name="Normal 56 7" xfId="19388"/>
    <cellStyle name="Normal 56 8" xfId="19389"/>
    <cellStyle name="Normal 56 9" xfId="19390"/>
    <cellStyle name="Normal 56_Budget" xfId="19391"/>
    <cellStyle name="Normal 57" xfId="19392"/>
    <cellStyle name="Normal 57 10" xfId="19393"/>
    <cellStyle name="Normal 57 11" xfId="19394"/>
    <cellStyle name="Normal 57 12" xfId="19395"/>
    <cellStyle name="Normal 57 13" xfId="19396"/>
    <cellStyle name="Normal 57 14" xfId="19397"/>
    <cellStyle name="Normal 57 15" xfId="19398"/>
    <cellStyle name="Normal 57 16" xfId="19399"/>
    <cellStyle name="Normal 57 17" xfId="19400"/>
    <cellStyle name="Normal 57 18" xfId="19401"/>
    <cellStyle name="Normal 57 19" xfId="19402"/>
    <cellStyle name="Normal 57 2" xfId="19403"/>
    <cellStyle name="Normal 57 2 2" xfId="19404"/>
    <cellStyle name="Normal 57 20" xfId="19405"/>
    <cellStyle name="Normal 57 21" xfId="19406"/>
    <cellStyle name="Normal 57 22" xfId="19407"/>
    <cellStyle name="Normal 57 23" xfId="19408"/>
    <cellStyle name="Normal 57 3" xfId="19409"/>
    <cellStyle name="Normal 57 3 2" xfId="19410"/>
    <cellStyle name="Normal 57 3 2 2" xfId="19411"/>
    <cellStyle name="Normal 57 3 3" xfId="19412"/>
    <cellStyle name="Normal 57 3 4" xfId="19413"/>
    <cellStyle name="Normal 57 4" xfId="19414"/>
    <cellStyle name="Normal 57 4 2" xfId="19415"/>
    <cellStyle name="Normal 57 4 2 2" xfId="19416"/>
    <cellStyle name="Normal 57 4 3" xfId="19417"/>
    <cellStyle name="Normal 57 4 4" xfId="19418"/>
    <cellStyle name="Normal 57 5" xfId="19419"/>
    <cellStyle name="Normal 57 5 2" xfId="19420"/>
    <cellStyle name="Normal 57 5 2 2" xfId="19421"/>
    <cellStyle name="Normal 57 5 3" xfId="19422"/>
    <cellStyle name="Normal 57 5 4" xfId="19423"/>
    <cellStyle name="Normal 57 6" xfId="19424"/>
    <cellStyle name="Normal 57 6 2" xfId="19425"/>
    <cellStyle name="Normal 57 6 3" xfId="19426"/>
    <cellStyle name="Normal 57 7" xfId="19427"/>
    <cellStyle name="Normal 57 8" xfId="19428"/>
    <cellStyle name="Normal 57 9" xfId="19429"/>
    <cellStyle name="Normal 57_Budget" xfId="19430"/>
    <cellStyle name="Normal 58" xfId="19431"/>
    <cellStyle name="Normal 58 10" xfId="19432"/>
    <cellStyle name="Normal 58 10 2" xfId="19433"/>
    <cellStyle name="Normal 58 11" xfId="19434"/>
    <cellStyle name="Normal 58 11 2" xfId="19435"/>
    <cellStyle name="Normal 58 12" xfId="19436"/>
    <cellStyle name="Normal 58 12 2" xfId="19437"/>
    <cellStyle name="Normal 58 13" xfId="19438"/>
    <cellStyle name="Normal 58 13 2" xfId="19439"/>
    <cellStyle name="Normal 58 14" xfId="19440"/>
    <cellStyle name="Normal 58 14 2" xfId="19441"/>
    <cellStyle name="Normal 58 15" xfId="19442"/>
    <cellStyle name="Normal 58 15 2" xfId="19443"/>
    <cellStyle name="Normal 58 16" xfId="19444"/>
    <cellStyle name="Normal 58 16 2" xfId="19445"/>
    <cellStyle name="Normal 58 17" xfId="19446"/>
    <cellStyle name="Normal 58 17 2" xfId="19447"/>
    <cellStyle name="Normal 58 18" xfId="19448"/>
    <cellStyle name="Normal 58 18 2" xfId="19449"/>
    <cellStyle name="Normal 58 19" xfId="19450"/>
    <cellStyle name="Normal 58 19 2" xfId="19451"/>
    <cellStyle name="Normal 58 2" xfId="19452"/>
    <cellStyle name="Normal 58 2 2" xfId="19453"/>
    <cellStyle name="Normal 58 2 3" xfId="19454"/>
    <cellStyle name="Normal 58 20" xfId="19455"/>
    <cellStyle name="Normal 58 20 2" xfId="19456"/>
    <cellStyle name="Normal 58 21" xfId="19457"/>
    <cellStyle name="Normal 58 21 2" xfId="19458"/>
    <cellStyle name="Normal 58 22" xfId="19459"/>
    <cellStyle name="Normal 58 23" xfId="19460"/>
    <cellStyle name="Normal 58 24" xfId="19461"/>
    <cellStyle name="Normal 58 25" xfId="19462"/>
    <cellStyle name="Normal 58 3" xfId="19463"/>
    <cellStyle name="Normal 58 3 2" xfId="19464"/>
    <cellStyle name="Normal 58 3 2 2" xfId="19465"/>
    <cellStyle name="Normal 58 3 2 3" xfId="19466"/>
    <cellStyle name="Normal 58 3 3" xfId="19467"/>
    <cellStyle name="Normal 58 3 4" xfId="19468"/>
    <cellStyle name="Normal 58 4" xfId="19469"/>
    <cellStyle name="Normal 58 4 2" xfId="19470"/>
    <cellStyle name="Normal 58 4 2 2" xfId="19471"/>
    <cellStyle name="Normal 58 4 2 3" xfId="19472"/>
    <cellStyle name="Normal 58 4 3" xfId="19473"/>
    <cellStyle name="Normal 58 4 4" xfId="19474"/>
    <cellStyle name="Normal 58 5" xfId="19475"/>
    <cellStyle name="Normal 58 5 2" xfId="19476"/>
    <cellStyle name="Normal 58 5 2 2" xfId="19477"/>
    <cellStyle name="Normal 58 5 2 3" xfId="19478"/>
    <cellStyle name="Normal 58 5 3" xfId="19479"/>
    <cellStyle name="Normal 58 5 4" xfId="19480"/>
    <cellStyle name="Normal 58 6" xfId="19481"/>
    <cellStyle name="Normal 58 6 2" xfId="19482"/>
    <cellStyle name="Normal 58 6 3" xfId="19483"/>
    <cellStyle name="Normal 58 6 4" xfId="19484"/>
    <cellStyle name="Normal 58 7" xfId="19485"/>
    <cellStyle name="Normal 58 7 2" xfId="19486"/>
    <cellStyle name="Normal 58 8" xfId="19487"/>
    <cellStyle name="Normal 58 8 2" xfId="19488"/>
    <cellStyle name="Normal 58 9" xfId="19489"/>
    <cellStyle name="Normal 58 9 2" xfId="19490"/>
    <cellStyle name="Normal 58_Budget" xfId="19491"/>
    <cellStyle name="Normal 59" xfId="19492"/>
    <cellStyle name="Normal 59 10" xfId="19493"/>
    <cellStyle name="Normal 59 10 2" xfId="19494"/>
    <cellStyle name="Normal 59 11" xfId="19495"/>
    <cellStyle name="Normal 59 11 2" xfId="19496"/>
    <cellStyle name="Normal 59 12" xfId="19497"/>
    <cellStyle name="Normal 59 12 2" xfId="19498"/>
    <cellStyle name="Normal 59 13" xfId="19499"/>
    <cellStyle name="Normal 59 13 2" xfId="19500"/>
    <cellStyle name="Normal 59 14" xfId="19501"/>
    <cellStyle name="Normal 59 14 2" xfId="19502"/>
    <cellStyle name="Normal 59 15" xfId="19503"/>
    <cellStyle name="Normal 59 15 2" xfId="19504"/>
    <cellStyle name="Normal 59 16" xfId="19505"/>
    <cellStyle name="Normal 59 16 2" xfId="19506"/>
    <cellStyle name="Normal 59 17" xfId="19507"/>
    <cellStyle name="Normal 59 17 2" xfId="19508"/>
    <cellStyle name="Normal 59 18" xfId="19509"/>
    <cellStyle name="Normal 59 18 2" xfId="19510"/>
    <cellStyle name="Normal 59 19" xfId="19511"/>
    <cellStyle name="Normal 59 19 2" xfId="19512"/>
    <cellStyle name="Normal 59 2" xfId="19513"/>
    <cellStyle name="Normal 59 2 2" xfId="19514"/>
    <cellStyle name="Normal 59 2 3" xfId="19515"/>
    <cellStyle name="Normal 59 20" xfId="19516"/>
    <cellStyle name="Normal 59 20 2" xfId="19517"/>
    <cellStyle name="Normal 59 21" xfId="19518"/>
    <cellStyle name="Normal 59 21 2" xfId="19519"/>
    <cellStyle name="Normal 59 22" xfId="19520"/>
    <cellStyle name="Normal 59 23" xfId="19521"/>
    <cellStyle name="Normal 59 24" xfId="19522"/>
    <cellStyle name="Normal 59 25" xfId="19523"/>
    <cellStyle name="Normal 59 3" xfId="19524"/>
    <cellStyle name="Normal 59 3 2" xfId="19525"/>
    <cellStyle name="Normal 59 3 2 2" xfId="19526"/>
    <cellStyle name="Normal 59 3 2 3" xfId="19527"/>
    <cellStyle name="Normal 59 3 3" xfId="19528"/>
    <cellStyle name="Normal 59 3 4" xfId="19529"/>
    <cellStyle name="Normal 59 4" xfId="19530"/>
    <cellStyle name="Normal 59 4 2" xfId="19531"/>
    <cellStyle name="Normal 59 4 2 2" xfId="19532"/>
    <cellStyle name="Normal 59 4 2 3" xfId="19533"/>
    <cellStyle name="Normal 59 4 3" xfId="19534"/>
    <cellStyle name="Normal 59 4 4" xfId="19535"/>
    <cellStyle name="Normal 59 5" xfId="19536"/>
    <cellStyle name="Normal 59 5 2" xfId="19537"/>
    <cellStyle name="Normal 59 5 2 2" xfId="19538"/>
    <cellStyle name="Normal 59 5 2 3" xfId="19539"/>
    <cellStyle name="Normal 59 5 3" xfId="19540"/>
    <cellStyle name="Normal 59 5 4" xfId="19541"/>
    <cellStyle name="Normal 59 6" xfId="19542"/>
    <cellStyle name="Normal 59 6 2" xfId="19543"/>
    <cellStyle name="Normal 59 6 3" xfId="19544"/>
    <cellStyle name="Normal 59 6 4" xfId="19545"/>
    <cellStyle name="Normal 59 7" xfId="19546"/>
    <cellStyle name="Normal 59 7 2" xfId="19547"/>
    <cellStyle name="Normal 59 8" xfId="19548"/>
    <cellStyle name="Normal 59 8 2" xfId="19549"/>
    <cellStyle name="Normal 59 9" xfId="19550"/>
    <cellStyle name="Normal 59 9 2" xfId="19551"/>
    <cellStyle name="Normal 59_Budget" xfId="19552"/>
    <cellStyle name="Normal 6" xfId="19553"/>
    <cellStyle name="Normal 6 10" xfId="19554"/>
    <cellStyle name="Normal 6 11" xfId="19555"/>
    <cellStyle name="Normal 6 12" xfId="19556"/>
    <cellStyle name="Normal 6 13" xfId="19557"/>
    <cellStyle name="Normal 6 14" xfId="19558"/>
    <cellStyle name="Normal 6 15" xfId="19559"/>
    <cellStyle name="Normal 6 16" xfId="19560"/>
    <cellStyle name="Normal 6 17" xfId="19561"/>
    <cellStyle name="Normal 6 18" xfId="19562"/>
    <cellStyle name="Normal 6 19" xfId="19563"/>
    <cellStyle name="Normal 6 2" xfId="19564"/>
    <cellStyle name="Normal 6 2 10" xfId="19565"/>
    <cellStyle name="Normal 6 2 11" xfId="19566"/>
    <cellStyle name="Normal 6 2 12" xfId="19567"/>
    <cellStyle name="Normal 6 2 13" xfId="19568"/>
    <cellStyle name="Normal 6 2 14" xfId="19569"/>
    <cellStyle name="Normal 6 2 15" xfId="19570"/>
    <cellStyle name="Normal 6 2 16" xfId="19571"/>
    <cellStyle name="Normal 6 2 17" xfId="19572"/>
    <cellStyle name="Normal 6 2 18" xfId="19573"/>
    <cellStyle name="Normal 6 2 19" xfId="19574"/>
    <cellStyle name="Normal 6 2 2" xfId="19575"/>
    <cellStyle name="Normal 6 2 2 10" xfId="19576"/>
    <cellStyle name="Normal 6 2 2 11" xfId="19577"/>
    <cellStyle name="Normal 6 2 2 12" xfId="19578"/>
    <cellStyle name="Normal 6 2 2 13" xfId="19579"/>
    <cellStyle name="Normal 6 2 2 14" xfId="19580"/>
    <cellStyle name="Normal 6 2 2 15" xfId="19581"/>
    <cellStyle name="Normal 6 2 2 16" xfId="19582"/>
    <cellStyle name="Normal 6 2 2 17" xfId="19583"/>
    <cellStyle name="Normal 6 2 2 18" xfId="19584"/>
    <cellStyle name="Normal 6 2 2 19" xfId="19585"/>
    <cellStyle name="Normal 6 2 2 2" xfId="19586"/>
    <cellStyle name="Normal 6 2 2 20" xfId="19587"/>
    <cellStyle name="Normal 6 2 2 21" xfId="19588"/>
    <cellStyle name="Normal 6 2 2 22" xfId="19589"/>
    <cellStyle name="Normal 6 2 2 3" xfId="19590"/>
    <cellStyle name="Normal 6 2 2 4" xfId="19591"/>
    <cellStyle name="Normal 6 2 2 5" xfId="19592"/>
    <cellStyle name="Normal 6 2 2 6" xfId="19593"/>
    <cellStyle name="Normal 6 2 2 7" xfId="19594"/>
    <cellStyle name="Normal 6 2 2 8" xfId="19595"/>
    <cellStyle name="Normal 6 2 2 9" xfId="19596"/>
    <cellStyle name="Normal 6 2 2_Budget" xfId="19597"/>
    <cellStyle name="Normal 6 2 20" xfId="19598"/>
    <cellStyle name="Normal 6 2 21" xfId="19599"/>
    <cellStyle name="Normal 6 2 22" xfId="19600"/>
    <cellStyle name="Normal 6 2 3" xfId="19601"/>
    <cellStyle name="Normal 6 2 3 2" xfId="19602"/>
    <cellStyle name="Normal 6 2 4" xfId="19603"/>
    <cellStyle name="Normal 6 2 5" xfId="19604"/>
    <cellStyle name="Normal 6 2 6" xfId="19605"/>
    <cellStyle name="Normal 6 2 7" xfId="19606"/>
    <cellStyle name="Normal 6 2 8" xfId="19607"/>
    <cellStyle name="Normal 6 2 9" xfId="19608"/>
    <cellStyle name="Normal 6 2_Budget" xfId="19609"/>
    <cellStyle name="Normal 6 20" xfId="19610"/>
    <cellStyle name="Normal 6 21" xfId="19611"/>
    <cellStyle name="Normal 6 22" xfId="19612"/>
    <cellStyle name="Normal 6 23" xfId="19613"/>
    <cellStyle name="Normal 6 24" xfId="19614"/>
    <cellStyle name="Normal 6 25" xfId="19615"/>
    <cellStyle name="Normal 6 26" xfId="19616"/>
    <cellStyle name="Normal 6 27" xfId="19617"/>
    <cellStyle name="Normal 6 28" xfId="19618"/>
    <cellStyle name="Normal 6 29" xfId="19619"/>
    <cellStyle name="Normal 6 3" xfId="19620"/>
    <cellStyle name="Normal 6 3 10" xfId="19621"/>
    <cellStyle name="Normal 6 3 11" xfId="19622"/>
    <cellStyle name="Normal 6 3 12" xfId="19623"/>
    <cellStyle name="Normal 6 3 13" xfId="19624"/>
    <cellStyle name="Normal 6 3 14" xfId="19625"/>
    <cellStyle name="Normal 6 3 15" xfId="19626"/>
    <cellStyle name="Normal 6 3 16" xfId="19627"/>
    <cellStyle name="Normal 6 3 17" xfId="19628"/>
    <cellStyle name="Normal 6 3 18" xfId="19629"/>
    <cellStyle name="Normal 6 3 19" xfId="19630"/>
    <cellStyle name="Normal 6 3 2" xfId="19631"/>
    <cellStyle name="Normal 6 3 20" xfId="19632"/>
    <cellStyle name="Normal 6 3 21" xfId="19633"/>
    <cellStyle name="Normal 6 3 3" xfId="19634"/>
    <cellStyle name="Normal 6 3 4" xfId="19635"/>
    <cellStyle name="Normal 6 3 5" xfId="19636"/>
    <cellStyle name="Normal 6 3 6" xfId="19637"/>
    <cellStyle name="Normal 6 3 7" xfId="19638"/>
    <cellStyle name="Normal 6 3 8" xfId="19639"/>
    <cellStyle name="Normal 6 3 9" xfId="19640"/>
    <cellStyle name="Normal 6 3_Budget" xfId="19641"/>
    <cellStyle name="Normal 6 30" xfId="19642"/>
    <cellStyle name="Normal 6 31" xfId="19643"/>
    <cellStyle name="Normal 6 32" xfId="19644"/>
    <cellStyle name="Normal 6 33" xfId="19645"/>
    <cellStyle name="Normal 6 34" xfId="19646"/>
    <cellStyle name="Normal 6 35" xfId="19647"/>
    <cellStyle name="Normal 6 36" xfId="19648"/>
    <cellStyle name="Normal 6 37" xfId="19649"/>
    <cellStyle name="Normal 6 38" xfId="19650"/>
    <cellStyle name="Normal 6 39" xfId="19651"/>
    <cellStyle name="Normal 6 4" xfId="19652"/>
    <cellStyle name="Normal 6 40" xfId="19653"/>
    <cellStyle name="Normal 6 41" xfId="19654"/>
    <cellStyle name="Normal 6 42" xfId="19655"/>
    <cellStyle name="Normal 6 43" xfId="19656"/>
    <cellStyle name="Normal 6 44" xfId="19657"/>
    <cellStyle name="Normal 6 45" xfId="19658"/>
    <cellStyle name="Normal 6 46" xfId="19659"/>
    <cellStyle name="Normal 6 47" xfId="19660"/>
    <cellStyle name="Normal 6 48" xfId="19661"/>
    <cellStyle name="Normal 6 49" xfId="19662"/>
    <cellStyle name="Normal 6 5" xfId="19663"/>
    <cellStyle name="Normal 6 50" xfId="19664"/>
    <cellStyle name="Normal 6 51" xfId="19665"/>
    <cellStyle name="Normal 6 6" xfId="19666"/>
    <cellStyle name="Normal 6 7" xfId="19667"/>
    <cellStyle name="Normal 6 8" xfId="19668"/>
    <cellStyle name="Normal 6 9" xfId="19669"/>
    <cellStyle name="Normal 6_Bella Bid-ROI Model 2009-10-06" xfId="19670"/>
    <cellStyle name="Normal 60" xfId="19671"/>
    <cellStyle name="Normal 60 10" xfId="19672"/>
    <cellStyle name="Normal 60 10 2" xfId="19673"/>
    <cellStyle name="Normal 60 11" xfId="19674"/>
    <cellStyle name="Normal 60 11 2" xfId="19675"/>
    <cellStyle name="Normal 60 12" xfId="19676"/>
    <cellStyle name="Normal 60 12 2" xfId="19677"/>
    <cellStyle name="Normal 60 13" xfId="19678"/>
    <cellStyle name="Normal 60 13 2" xfId="19679"/>
    <cellStyle name="Normal 60 14" xfId="19680"/>
    <cellStyle name="Normal 60 14 2" xfId="19681"/>
    <cellStyle name="Normal 60 15" xfId="19682"/>
    <cellStyle name="Normal 60 15 2" xfId="19683"/>
    <cellStyle name="Normal 60 16" xfId="19684"/>
    <cellStyle name="Normal 60 16 2" xfId="19685"/>
    <cellStyle name="Normal 60 17" xfId="19686"/>
    <cellStyle name="Normal 60 17 2" xfId="19687"/>
    <cellStyle name="Normal 60 18" xfId="19688"/>
    <cellStyle name="Normal 60 18 2" xfId="19689"/>
    <cellStyle name="Normal 60 19" xfId="19690"/>
    <cellStyle name="Normal 60 19 2" xfId="19691"/>
    <cellStyle name="Normal 60 2" xfId="19692"/>
    <cellStyle name="Normal 60 2 2" xfId="19693"/>
    <cellStyle name="Normal 60 2 3" xfId="19694"/>
    <cellStyle name="Normal 60 20" xfId="19695"/>
    <cellStyle name="Normal 60 20 2" xfId="19696"/>
    <cellStyle name="Normal 60 21" xfId="19697"/>
    <cellStyle name="Normal 60 21 2" xfId="19698"/>
    <cellStyle name="Normal 60 22" xfId="19699"/>
    <cellStyle name="Normal 60 23" xfId="19700"/>
    <cellStyle name="Normal 60 24" xfId="19701"/>
    <cellStyle name="Normal 60 25" xfId="19702"/>
    <cellStyle name="Normal 60 3" xfId="19703"/>
    <cellStyle name="Normal 60 3 2" xfId="19704"/>
    <cellStyle name="Normal 60 3 2 2" xfId="19705"/>
    <cellStyle name="Normal 60 3 2 3" xfId="19706"/>
    <cellStyle name="Normal 60 3 3" xfId="19707"/>
    <cellStyle name="Normal 60 3 4" xfId="19708"/>
    <cellStyle name="Normal 60 4" xfId="19709"/>
    <cellStyle name="Normal 60 4 2" xfId="19710"/>
    <cellStyle name="Normal 60 4 2 2" xfId="19711"/>
    <cellStyle name="Normal 60 4 2 3" xfId="19712"/>
    <cellStyle name="Normal 60 4 3" xfId="19713"/>
    <cellStyle name="Normal 60 4 4" xfId="19714"/>
    <cellStyle name="Normal 60 5" xfId="19715"/>
    <cellStyle name="Normal 60 5 2" xfId="19716"/>
    <cellStyle name="Normal 60 5 2 2" xfId="19717"/>
    <cellStyle name="Normal 60 5 2 3" xfId="19718"/>
    <cellStyle name="Normal 60 5 3" xfId="19719"/>
    <cellStyle name="Normal 60 5 4" xfId="19720"/>
    <cellStyle name="Normal 60 6" xfId="19721"/>
    <cellStyle name="Normal 60 6 2" xfId="19722"/>
    <cellStyle name="Normal 60 6 3" xfId="19723"/>
    <cellStyle name="Normal 60 6 4" xfId="19724"/>
    <cellStyle name="Normal 60 7" xfId="19725"/>
    <cellStyle name="Normal 60 7 2" xfId="19726"/>
    <cellStyle name="Normal 60 8" xfId="19727"/>
    <cellStyle name="Normal 60 8 2" xfId="19728"/>
    <cellStyle name="Normal 60 9" xfId="19729"/>
    <cellStyle name="Normal 60 9 2" xfId="19730"/>
    <cellStyle name="Normal 60_Budget" xfId="19731"/>
    <cellStyle name="Normal 61" xfId="19732"/>
    <cellStyle name="Normal 61 10" xfId="19733"/>
    <cellStyle name="Normal 61 10 2" xfId="19734"/>
    <cellStyle name="Normal 61 11" xfId="19735"/>
    <cellStyle name="Normal 61 11 2" xfId="19736"/>
    <cellStyle name="Normal 61 12" xfId="19737"/>
    <cellStyle name="Normal 61 12 2" xfId="19738"/>
    <cellStyle name="Normal 61 13" xfId="19739"/>
    <cellStyle name="Normal 61 13 2" xfId="19740"/>
    <cellStyle name="Normal 61 14" xfId="19741"/>
    <cellStyle name="Normal 61 14 2" xfId="19742"/>
    <cellStyle name="Normal 61 15" xfId="19743"/>
    <cellStyle name="Normal 61 15 2" xfId="19744"/>
    <cellStyle name="Normal 61 16" xfId="19745"/>
    <cellStyle name="Normal 61 16 2" xfId="19746"/>
    <cellStyle name="Normal 61 17" xfId="19747"/>
    <cellStyle name="Normal 61 17 2" xfId="19748"/>
    <cellStyle name="Normal 61 18" xfId="19749"/>
    <cellStyle name="Normal 61 18 2" xfId="19750"/>
    <cellStyle name="Normal 61 19" xfId="19751"/>
    <cellStyle name="Normal 61 19 2" xfId="19752"/>
    <cellStyle name="Normal 61 2" xfId="19753"/>
    <cellStyle name="Normal 61 2 2" xfId="19754"/>
    <cellStyle name="Normal 61 2 3" xfId="19755"/>
    <cellStyle name="Normal 61 20" xfId="19756"/>
    <cellStyle name="Normal 61 20 2" xfId="19757"/>
    <cellStyle name="Normal 61 21" xfId="19758"/>
    <cellStyle name="Normal 61 21 2" xfId="19759"/>
    <cellStyle name="Normal 61 22" xfId="19760"/>
    <cellStyle name="Normal 61 23" xfId="19761"/>
    <cellStyle name="Normal 61 24" xfId="19762"/>
    <cellStyle name="Normal 61 25" xfId="19763"/>
    <cellStyle name="Normal 61 3" xfId="19764"/>
    <cellStyle name="Normal 61 3 2" xfId="19765"/>
    <cellStyle name="Normal 61 3 2 2" xfId="19766"/>
    <cellStyle name="Normal 61 3 2 3" xfId="19767"/>
    <cellStyle name="Normal 61 3 3" xfId="19768"/>
    <cellStyle name="Normal 61 3 4" xfId="19769"/>
    <cellStyle name="Normal 61 4" xfId="19770"/>
    <cellStyle name="Normal 61 4 2" xfId="19771"/>
    <cellStyle name="Normal 61 4 2 2" xfId="19772"/>
    <cellStyle name="Normal 61 4 2 3" xfId="19773"/>
    <cellStyle name="Normal 61 4 3" xfId="19774"/>
    <cellStyle name="Normal 61 4 4" xfId="19775"/>
    <cellStyle name="Normal 61 5" xfId="19776"/>
    <cellStyle name="Normal 61 5 2" xfId="19777"/>
    <cellStyle name="Normal 61 5 2 2" xfId="19778"/>
    <cellStyle name="Normal 61 5 2 3" xfId="19779"/>
    <cellStyle name="Normal 61 5 3" xfId="19780"/>
    <cellStyle name="Normal 61 5 4" xfId="19781"/>
    <cellStyle name="Normal 61 6" xfId="19782"/>
    <cellStyle name="Normal 61 6 2" xfId="19783"/>
    <cellStyle name="Normal 61 6 3" xfId="19784"/>
    <cellStyle name="Normal 61 6 4" xfId="19785"/>
    <cellStyle name="Normal 61 7" xfId="19786"/>
    <cellStyle name="Normal 61 7 2" xfId="19787"/>
    <cellStyle name="Normal 61 8" xfId="19788"/>
    <cellStyle name="Normal 61 8 2" xfId="19789"/>
    <cellStyle name="Normal 61 9" xfId="19790"/>
    <cellStyle name="Normal 61 9 2" xfId="19791"/>
    <cellStyle name="Normal 61_Budget" xfId="19792"/>
    <cellStyle name="Normal 62" xfId="19793"/>
    <cellStyle name="Normal 62 10" xfId="19794"/>
    <cellStyle name="Normal 62 10 2" xfId="19795"/>
    <cellStyle name="Normal 62 11" xfId="19796"/>
    <cellStyle name="Normal 62 11 2" xfId="19797"/>
    <cellStyle name="Normal 62 12" xfId="19798"/>
    <cellStyle name="Normal 62 12 2" xfId="19799"/>
    <cellStyle name="Normal 62 13" xfId="19800"/>
    <cellStyle name="Normal 62 13 2" xfId="19801"/>
    <cellStyle name="Normal 62 14" xfId="19802"/>
    <cellStyle name="Normal 62 14 2" xfId="19803"/>
    <cellStyle name="Normal 62 15" xfId="19804"/>
    <cellStyle name="Normal 62 15 2" xfId="19805"/>
    <cellStyle name="Normal 62 16" xfId="19806"/>
    <cellStyle name="Normal 62 16 2" xfId="19807"/>
    <cellStyle name="Normal 62 17" xfId="19808"/>
    <cellStyle name="Normal 62 17 2" xfId="19809"/>
    <cellStyle name="Normal 62 18" xfId="19810"/>
    <cellStyle name="Normal 62 18 2" xfId="19811"/>
    <cellStyle name="Normal 62 19" xfId="19812"/>
    <cellStyle name="Normal 62 19 2" xfId="19813"/>
    <cellStyle name="Normal 62 2" xfId="19814"/>
    <cellStyle name="Normal 62 2 2" xfId="19815"/>
    <cellStyle name="Normal 62 2 3" xfId="19816"/>
    <cellStyle name="Normal 62 20" xfId="19817"/>
    <cellStyle name="Normal 62 20 2" xfId="19818"/>
    <cellStyle name="Normal 62 21" xfId="19819"/>
    <cellStyle name="Normal 62 21 2" xfId="19820"/>
    <cellStyle name="Normal 62 22" xfId="19821"/>
    <cellStyle name="Normal 62 23" xfId="19822"/>
    <cellStyle name="Normal 62 24" xfId="19823"/>
    <cellStyle name="Normal 62 3" xfId="19824"/>
    <cellStyle name="Normal 62 3 2" xfId="19825"/>
    <cellStyle name="Normal 62 3 2 2" xfId="19826"/>
    <cellStyle name="Normal 62 3 2 3" xfId="19827"/>
    <cellStyle name="Normal 62 3 3" xfId="19828"/>
    <cellStyle name="Normal 62 3 4" xfId="19829"/>
    <cellStyle name="Normal 62 4" xfId="19830"/>
    <cellStyle name="Normal 62 4 2" xfId="19831"/>
    <cellStyle name="Normal 62 4 2 2" xfId="19832"/>
    <cellStyle name="Normal 62 4 2 3" xfId="19833"/>
    <cellStyle name="Normal 62 4 3" xfId="19834"/>
    <cellStyle name="Normal 62 4 4" xfId="19835"/>
    <cellStyle name="Normal 62 5" xfId="19836"/>
    <cellStyle name="Normal 62 5 2" xfId="19837"/>
    <cellStyle name="Normal 62 5 2 2" xfId="19838"/>
    <cellStyle name="Normal 62 5 2 3" xfId="19839"/>
    <cellStyle name="Normal 62 5 3" xfId="19840"/>
    <cellStyle name="Normal 62 5 4" xfId="19841"/>
    <cellStyle name="Normal 62 6" xfId="19842"/>
    <cellStyle name="Normal 62 6 2" xfId="19843"/>
    <cellStyle name="Normal 62 6 3" xfId="19844"/>
    <cellStyle name="Normal 62 6 4" xfId="19845"/>
    <cellStyle name="Normal 62 7" xfId="19846"/>
    <cellStyle name="Normal 62 7 2" xfId="19847"/>
    <cellStyle name="Normal 62 8" xfId="19848"/>
    <cellStyle name="Normal 62 8 2" xfId="19849"/>
    <cellStyle name="Normal 62 9" xfId="19850"/>
    <cellStyle name="Normal 62 9 2" xfId="19851"/>
    <cellStyle name="Normal 62_Budget" xfId="19852"/>
    <cellStyle name="Normal 63" xfId="19853"/>
    <cellStyle name="Normal 63 10" xfId="19854"/>
    <cellStyle name="Normal 63 10 2" xfId="19855"/>
    <cellStyle name="Normal 63 11" xfId="19856"/>
    <cellStyle name="Normal 63 11 2" xfId="19857"/>
    <cellStyle name="Normal 63 12" xfId="19858"/>
    <cellStyle name="Normal 63 12 2" xfId="19859"/>
    <cellStyle name="Normal 63 13" xfId="19860"/>
    <cellStyle name="Normal 63 13 2" xfId="19861"/>
    <cellStyle name="Normal 63 14" xfId="19862"/>
    <cellStyle name="Normal 63 14 2" xfId="19863"/>
    <cellStyle name="Normal 63 15" xfId="19864"/>
    <cellStyle name="Normal 63 15 2" xfId="19865"/>
    <cellStyle name="Normal 63 16" xfId="19866"/>
    <cellStyle name="Normal 63 16 2" xfId="19867"/>
    <cellStyle name="Normal 63 17" xfId="19868"/>
    <cellStyle name="Normal 63 17 2" xfId="19869"/>
    <cellStyle name="Normal 63 18" xfId="19870"/>
    <cellStyle name="Normal 63 18 2" xfId="19871"/>
    <cellStyle name="Normal 63 19" xfId="19872"/>
    <cellStyle name="Normal 63 19 2" xfId="19873"/>
    <cellStyle name="Normal 63 2" xfId="19874"/>
    <cellStyle name="Normal 63 2 2" xfId="19875"/>
    <cellStyle name="Normal 63 2 3" xfId="19876"/>
    <cellStyle name="Normal 63 20" xfId="19877"/>
    <cellStyle name="Normal 63 20 2" xfId="19878"/>
    <cellStyle name="Normal 63 21" xfId="19879"/>
    <cellStyle name="Normal 63 21 2" xfId="19880"/>
    <cellStyle name="Normal 63 22" xfId="19881"/>
    <cellStyle name="Normal 63 23" xfId="19882"/>
    <cellStyle name="Normal 63 24" xfId="19883"/>
    <cellStyle name="Normal 63 25" xfId="19884"/>
    <cellStyle name="Normal 63 3" xfId="19885"/>
    <cellStyle name="Normal 63 3 2" xfId="19886"/>
    <cellStyle name="Normal 63 3 2 2" xfId="19887"/>
    <cellStyle name="Normal 63 3 2 3" xfId="19888"/>
    <cellStyle name="Normal 63 3 3" xfId="19889"/>
    <cellStyle name="Normal 63 3 4" xfId="19890"/>
    <cellStyle name="Normal 63 4" xfId="19891"/>
    <cellStyle name="Normal 63 4 2" xfId="19892"/>
    <cellStyle name="Normal 63 4 2 2" xfId="19893"/>
    <cellStyle name="Normal 63 4 2 3" xfId="19894"/>
    <cellStyle name="Normal 63 4 3" xfId="19895"/>
    <cellStyle name="Normal 63 4 4" xfId="19896"/>
    <cellStyle name="Normal 63 5" xfId="19897"/>
    <cellStyle name="Normal 63 5 2" xfId="19898"/>
    <cellStyle name="Normal 63 5 2 2" xfId="19899"/>
    <cellStyle name="Normal 63 5 2 3" xfId="19900"/>
    <cellStyle name="Normal 63 5 3" xfId="19901"/>
    <cellStyle name="Normal 63 5 4" xfId="19902"/>
    <cellStyle name="Normal 63 6" xfId="19903"/>
    <cellStyle name="Normal 63 6 2" xfId="19904"/>
    <cellStyle name="Normal 63 6 3" xfId="19905"/>
    <cellStyle name="Normal 63 6 4" xfId="19906"/>
    <cellStyle name="Normal 63 7" xfId="19907"/>
    <cellStyle name="Normal 63 7 2" xfId="19908"/>
    <cellStyle name="Normal 63 8" xfId="19909"/>
    <cellStyle name="Normal 63 8 2" xfId="19910"/>
    <cellStyle name="Normal 63 9" xfId="19911"/>
    <cellStyle name="Normal 63 9 2" xfId="19912"/>
    <cellStyle name="Normal 63_Budget" xfId="19913"/>
    <cellStyle name="Normal 64" xfId="19914"/>
    <cellStyle name="Normal 64 10" xfId="19915"/>
    <cellStyle name="Normal 64 10 2" xfId="19916"/>
    <cellStyle name="Normal 64 11" xfId="19917"/>
    <cellStyle name="Normal 64 11 2" xfId="19918"/>
    <cellStyle name="Normal 64 12" xfId="19919"/>
    <cellStyle name="Normal 64 12 2" xfId="19920"/>
    <cellStyle name="Normal 64 13" xfId="19921"/>
    <cellStyle name="Normal 64 13 2" xfId="19922"/>
    <cellStyle name="Normal 64 14" xfId="19923"/>
    <cellStyle name="Normal 64 14 2" xfId="19924"/>
    <cellStyle name="Normal 64 15" xfId="19925"/>
    <cellStyle name="Normal 64 15 2" xfId="19926"/>
    <cellStyle name="Normal 64 16" xfId="19927"/>
    <cellStyle name="Normal 64 16 2" xfId="19928"/>
    <cellStyle name="Normal 64 17" xfId="19929"/>
    <cellStyle name="Normal 64 17 2" xfId="19930"/>
    <cellStyle name="Normal 64 18" xfId="19931"/>
    <cellStyle name="Normal 64 18 2" xfId="19932"/>
    <cellStyle name="Normal 64 19" xfId="19933"/>
    <cellStyle name="Normal 64 19 2" xfId="19934"/>
    <cellStyle name="Normal 64 2" xfId="19935"/>
    <cellStyle name="Normal 64 2 2" xfId="19936"/>
    <cellStyle name="Normal 64 2 3" xfId="19937"/>
    <cellStyle name="Normal 64 20" xfId="19938"/>
    <cellStyle name="Normal 64 20 2" xfId="19939"/>
    <cellStyle name="Normal 64 21" xfId="19940"/>
    <cellStyle name="Normal 64 21 2" xfId="19941"/>
    <cellStyle name="Normal 64 22" xfId="19942"/>
    <cellStyle name="Normal 64 23" xfId="19943"/>
    <cellStyle name="Normal 64 24" xfId="19944"/>
    <cellStyle name="Normal 64 25" xfId="19945"/>
    <cellStyle name="Normal 64 3" xfId="19946"/>
    <cellStyle name="Normal 64 3 2" xfId="19947"/>
    <cellStyle name="Normal 64 3 2 2" xfId="19948"/>
    <cellStyle name="Normal 64 3 2 3" xfId="19949"/>
    <cellStyle name="Normal 64 3 3" xfId="19950"/>
    <cellStyle name="Normal 64 3 4" xfId="19951"/>
    <cellStyle name="Normal 64 4" xfId="19952"/>
    <cellStyle name="Normal 64 4 2" xfId="19953"/>
    <cellStyle name="Normal 64 4 2 2" xfId="19954"/>
    <cellStyle name="Normal 64 4 2 3" xfId="19955"/>
    <cellStyle name="Normal 64 4 3" xfId="19956"/>
    <cellStyle name="Normal 64 4 4" xfId="19957"/>
    <cellStyle name="Normal 64 5" xfId="19958"/>
    <cellStyle name="Normal 64 5 2" xfId="19959"/>
    <cellStyle name="Normal 64 5 2 2" xfId="19960"/>
    <cellStyle name="Normal 64 5 2 3" xfId="19961"/>
    <cellStyle name="Normal 64 5 3" xfId="19962"/>
    <cellStyle name="Normal 64 5 4" xfId="19963"/>
    <cellStyle name="Normal 64 6" xfId="19964"/>
    <cellStyle name="Normal 64 6 2" xfId="19965"/>
    <cellStyle name="Normal 64 6 3" xfId="19966"/>
    <cellStyle name="Normal 64 6 4" xfId="19967"/>
    <cellStyle name="Normal 64 7" xfId="19968"/>
    <cellStyle name="Normal 64 7 2" xfId="19969"/>
    <cellStyle name="Normal 64 8" xfId="19970"/>
    <cellStyle name="Normal 64 8 2" xfId="19971"/>
    <cellStyle name="Normal 64 9" xfId="19972"/>
    <cellStyle name="Normal 64 9 2" xfId="19973"/>
    <cellStyle name="Normal 64_Budget" xfId="19974"/>
    <cellStyle name="Normal 65" xfId="19975"/>
    <cellStyle name="Normal 65 10" xfId="19976"/>
    <cellStyle name="Normal 65 10 2" xfId="19977"/>
    <cellStyle name="Normal 65 11" xfId="19978"/>
    <cellStyle name="Normal 65 11 2" xfId="19979"/>
    <cellStyle name="Normal 65 12" xfId="19980"/>
    <cellStyle name="Normal 65 12 2" xfId="19981"/>
    <cellStyle name="Normal 65 13" xfId="19982"/>
    <cellStyle name="Normal 65 13 2" xfId="19983"/>
    <cellStyle name="Normal 65 14" xfId="19984"/>
    <cellStyle name="Normal 65 14 2" xfId="19985"/>
    <cellStyle name="Normal 65 15" xfId="19986"/>
    <cellStyle name="Normal 65 15 2" xfId="19987"/>
    <cellStyle name="Normal 65 16" xfId="19988"/>
    <cellStyle name="Normal 65 16 2" xfId="19989"/>
    <cellStyle name="Normal 65 17" xfId="19990"/>
    <cellStyle name="Normal 65 17 2" xfId="19991"/>
    <cellStyle name="Normal 65 18" xfId="19992"/>
    <cellStyle name="Normal 65 18 2" xfId="19993"/>
    <cellStyle name="Normal 65 19" xfId="19994"/>
    <cellStyle name="Normal 65 19 2" xfId="19995"/>
    <cellStyle name="Normal 65 2" xfId="19996"/>
    <cellStyle name="Normal 65 2 2" xfId="19997"/>
    <cellStyle name="Normal 65 2 3" xfId="19998"/>
    <cellStyle name="Normal 65 20" xfId="19999"/>
    <cellStyle name="Normal 65 20 2" xfId="20000"/>
    <cellStyle name="Normal 65 21" xfId="20001"/>
    <cellStyle name="Normal 65 21 2" xfId="20002"/>
    <cellStyle name="Normal 65 22" xfId="20003"/>
    <cellStyle name="Normal 65 23" xfId="20004"/>
    <cellStyle name="Normal 65 24" xfId="20005"/>
    <cellStyle name="Normal 65 3" xfId="20006"/>
    <cellStyle name="Normal 65 3 2" xfId="20007"/>
    <cellStyle name="Normal 65 3 2 2" xfId="20008"/>
    <cellStyle name="Normal 65 3 2 3" xfId="20009"/>
    <cellStyle name="Normal 65 3 3" xfId="20010"/>
    <cellStyle name="Normal 65 3 4" xfId="20011"/>
    <cellStyle name="Normal 65 4" xfId="20012"/>
    <cellStyle name="Normal 65 4 2" xfId="20013"/>
    <cellStyle name="Normal 65 4 2 2" xfId="20014"/>
    <cellStyle name="Normal 65 4 2 3" xfId="20015"/>
    <cellStyle name="Normal 65 4 3" xfId="20016"/>
    <cellStyle name="Normal 65 4 4" xfId="20017"/>
    <cellStyle name="Normal 65 5" xfId="20018"/>
    <cellStyle name="Normal 65 5 2" xfId="20019"/>
    <cellStyle name="Normal 65 5 2 2" xfId="20020"/>
    <cellStyle name="Normal 65 5 2 3" xfId="20021"/>
    <cellStyle name="Normal 65 5 3" xfId="20022"/>
    <cellStyle name="Normal 65 5 4" xfId="20023"/>
    <cellStyle name="Normal 65 6" xfId="20024"/>
    <cellStyle name="Normal 65 6 2" xfId="20025"/>
    <cellStyle name="Normal 65 6 3" xfId="20026"/>
    <cellStyle name="Normal 65 6 4" xfId="20027"/>
    <cellStyle name="Normal 65 7" xfId="20028"/>
    <cellStyle name="Normal 65 7 2" xfId="20029"/>
    <cellStyle name="Normal 65 8" xfId="20030"/>
    <cellStyle name="Normal 65 8 2" xfId="20031"/>
    <cellStyle name="Normal 65 9" xfId="20032"/>
    <cellStyle name="Normal 65 9 2" xfId="20033"/>
    <cellStyle name="Normal 65_Budget" xfId="20034"/>
    <cellStyle name="Normal 66" xfId="20035"/>
    <cellStyle name="Normal 66 10" xfId="20036"/>
    <cellStyle name="Normal 66 10 2" xfId="20037"/>
    <cellStyle name="Normal 66 11" xfId="20038"/>
    <cellStyle name="Normal 66 11 2" xfId="20039"/>
    <cellStyle name="Normal 66 12" xfId="20040"/>
    <cellStyle name="Normal 66 12 2" xfId="20041"/>
    <cellStyle name="Normal 66 13" xfId="20042"/>
    <cellStyle name="Normal 66 13 2" xfId="20043"/>
    <cellStyle name="Normal 66 14" xfId="20044"/>
    <cellStyle name="Normal 66 14 2" xfId="20045"/>
    <cellStyle name="Normal 66 15" xfId="20046"/>
    <cellStyle name="Normal 66 15 2" xfId="20047"/>
    <cellStyle name="Normal 66 16" xfId="20048"/>
    <cellStyle name="Normal 66 16 2" xfId="20049"/>
    <cellStyle name="Normal 66 17" xfId="20050"/>
    <cellStyle name="Normal 66 17 2" xfId="20051"/>
    <cellStyle name="Normal 66 18" xfId="20052"/>
    <cellStyle name="Normal 66 18 2" xfId="20053"/>
    <cellStyle name="Normal 66 19" xfId="20054"/>
    <cellStyle name="Normal 66 19 2" xfId="20055"/>
    <cellStyle name="Normal 66 2" xfId="20056"/>
    <cellStyle name="Normal 66 2 2" xfId="20057"/>
    <cellStyle name="Normal 66 2 3" xfId="20058"/>
    <cellStyle name="Normal 66 20" xfId="20059"/>
    <cellStyle name="Normal 66 20 2" xfId="20060"/>
    <cellStyle name="Normal 66 21" xfId="20061"/>
    <cellStyle name="Normal 66 21 2" xfId="20062"/>
    <cellStyle name="Normal 66 22" xfId="20063"/>
    <cellStyle name="Normal 66 23" xfId="20064"/>
    <cellStyle name="Normal 66 24" xfId="20065"/>
    <cellStyle name="Normal 66 25" xfId="20066"/>
    <cellStyle name="Normal 66 3" xfId="20067"/>
    <cellStyle name="Normal 66 3 2" xfId="20068"/>
    <cellStyle name="Normal 66 3 2 2" xfId="20069"/>
    <cellStyle name="Normal 66 3 2 3" xfId="20070"/>
    <cellStyle name="Normal 66 3 3" xfId="20071"/>
    <cellStyle name="Normal 66 3 4" xfId="20072"/>
    <cellStyle name="Normal 66 4" xfId="20073"/>
    <cellStyle name="Normal 66 4 2" xfId="20074"/>
    <cellStyle name="Normal 66 4 2 2" xfId="20075"/>
    <cellStyle name="Normal 66 4 2 3" xfId="20076"/>
    <cellStyle name="Normal 66 4 3" xfId="20077"/>
    <cellStyle name="Normal 66 4 4" xfId="20078"/>
    <cellStyle name="Normal 66 5" xfId="20079"/>
    <cellStyle name="Normal 66 5 2" xfId="20080"/>
    <cellStyle name="Normal 66 5 2 2" xfId="20081"/>
    <cellStyle name="Normal 66 5 2 3" xfId="20082"/>
    <cellStyle name="Normal 66 5 3" xfId="20083"/>
    <cellStyle name="Normal 66 5 4" xfId="20084"/>
    <cellStyle name="Normal 66 6" xfId="20085"/>
    <cellStyle name="Normal 66 6 2" xfId="20086"/>
    <cellStyle name="Normal 66 6 3" xfId="20087"/>
    <cellStyle name="Normal 66 6 4" xfId="20088"/>
    <cellStyle name="Normal 66 7" xfId="20089"/>
    <cellStyle name="Normal 66 7 2" xfId="20090"/>
    <cellStyle name="Normal 66 8" xfId="20091"/>
    <cellStyle name="Normal 66 8 2" xfId="20092"/>
    <cellStyle name="Normal 66 9" xfId="20093"/>
    <cellStyle name="Normal 66 9 2" xfId="20094"/>
    <cellStyle name="Normal 66_Budget" xfId="20095"/>
    <cellStyle name="Normal 67" xfId="20096"/>
    <cellStyle name="Normal 67 10" xfId="20097"/>
    <cellStyle name="Normal 67 10 2" xfId="20098"/>
    <cellStyle name="Normal 67 11" xfId="20099"/>
    <cellStyle name="Normal 67 11 2" xfId="20100"/>
    <cellStyle name="Normal 67 12" xfId="20101"/>
    <cellStyle name="Normal 67 12 2" xfId="20102"/>
    <cellStyle name="Normal 67 13" xfId="20103"/>
    <cellStyle name="Normal 67 13 2" xfId="20104"/>
    <cellStyle name="Normal 67 14" xfId="20105"/>
    <cellStyle name="Normal 67 14 2" xfId="20106"/>
    <cellStyle name="Normal 67 15" xfId="20107"/>
    <cellStyle name="Normal 67 15 2" xfId="20108"/>
    <cellStyle name="Normal 67 16" xfId="20109"/>
    <cellStyle name="Normal 67 16 2" xfId="20110"/>
    <cellStyle name="Normal 67 17" xfId="20111"/>
    <cellStyle name="Normal 67 17 2" xfId="20112"/>
    <cellStyle name="Normal 67 18" xfId="20113"/>
    <cellStyle name="Normal 67 18 2" xfId="20114"/>
    <cellStyle name="Normal 67 19" xfId="20115"/>
    <cellStyle name="Normal 67 19 2" xfId="20116"/>
    <cellStyle name="Normal 67 2" xfId="20117"/>
    <cellStyle name="Normal 67 2 2" xfId="20118"/>
    <cellStyle name="Normal 67 2 3" xfId="20119"/>
    <cellStyle name="Normal 67 20" xfId="20120"/>
    <cellStyle name="Normal 67 20 2" xfId="20121"/>
    <cellStyle name="Normal 67 21" xfId="20122"/>
    <cellStyle name="Normal 67 21 2" xfId="20123"/>
    <cellStyle name="Normal 67 22" xfId="20124"/>
    <cellStyle name="Normal 67 23" xfId="20125"/>
    <cellStyle name="Normal 67 24" xfId="20126"/>
    <cellStyle name="Normal 67 25" xfId="20127"/>
    <cellStyle name="Normal 67 3" xfId="20128"/>
    <cellStyle name="Normal 67 3 2" xfId="20129"/>
    <cellStyle name="Normal 67 3 2 2" xfId="20130"/>
    <cellStyle name="Normal 67 3 2 3" xfId="20131"/>
    <cellStyle name="Normal 67 3 3" xfId="20132"/>
    <cellStyle name="Normal 67 3 4" xfId="20133"/>
    <cellStyle name="Normal 67 4" xfId="20134"/>
    <cellStyle name="Normal 67 4 2" xfId="20135"/>
    <cellStyle name="Normal 67 4 2 2" xfId="20136"/>
    <cellStyle name="Normal 67 4 2 3" xfId="20137"/>
    <cellStyle name="Normal 67 4 3" xfId="20138"/>
    <cellStyle name="Normal 67 4 4" xfId="20139"/>
    <cellStyle name="Normal 67 5" xfId="20140"/>
    <cellStyle name="Normal 67 5 2" xfId="20141"/>
    <cellStyle name="Normal 67 5 2 2" xfId="20142"/>
    <cellStyle name="Normal 67 5 2 3" xfId="20143"/>
    <cellStyle name="Normal 67 5 3" xfId="20144"/>
    <cellStyle name="Normal 67 5 4" xfId="20145"/>
    <cellStyle name="Normal 67 6" xfId="20146"/>
    <cellStyle name="Normal 67 6 2" xfId="20147"/>
    <cellStyle name="Normal 67 6 3" xfId="20148"/>
    <cellStyle name="Normal 67 6 4" xfId="20149"/>
    <cellStyle name="Normal 67 7" xfId="20150"/>
    <cellStyle name="Normal 67 7 2" xfId="20151"/>
    <cellStyle name="Normal 67 8" xfId="20152"/>
    <cellStyle name="Normal 67 8 2" xfId="20153"/>
    <cellStyle name="Normal 67 9" xfId="20154"/>
    <cellStyle name="Normal 67 9 2" xfId="20155"/>
    <cellStyle name="Normal 67_Budget" xfId="20156"/>
    <cellStyle name="Normal 68" xfId="20157"/>
    <cellStyle name="Normal 68 10" xfId="20158"/>
    <cellStyle name="Normal 68 10 2" xfId="20159"/>
    <cellStyle name="Normal 68 11" xfId="20160"/>
    <cellStyle name="Normal 68 11 2" xfId="20161"/>
    <cellStyle name="Normal 68 12" xfId="20162"/>
    <cellStyle name="Normal 68 12 2" xfId="20163"/>
    <cellStyle name="Normal 68 13" xfId="20164"/>
    <cellStyle name="Normal 68 13 2" xfId="20165"/>
    <cellStyle name="Normal 68 14" xfId="20166"/>
    <cellStyle name="Normal 68 14 2" xfId="20167"/>
    <cellStyle name="Normal 68 15" xfId="20168"/>
    <cellStyle name="Normal 68 15 2" xfId="20169"/>
    <cellStyle name="Normal 68 16" xfId="20170"/>
    <cellStyle name="Normal 68 16 2" xfId="20171"/>
    <cellStyle name="Normal 68 17" xfId="20172"/>
    <cellStyle name="Normal 68 17 2" xfId="20173"/>
    <cellStyle name="Normal 68 18" xfId="20174"/>
    <cellStyle name="Normal 68 18 2" xfId="20175"/>
    <cellStyle name="Normal 68 19" xfId="20176"/>
    <cellStyle name="Normal 68 19 2" xfId="20177"/>
    <cellStyle name="Normal 68 2" xfId="20178"/>
    <cellStyle name="Normal 68 2 2" xfId="20179"/>
    <cellStyle name="Normal 68 2 3" xfId="20180"/>
    <cellStyle name="Normal 68 20" xfId="20181"/>
    <cellStyle name="Normal 68 20 2" xfId="20182"/>
    <cellStyle name="Normal 68 21" xfId="20183"/>
    <cellStyle name="Normal 68 21 2" xfId="20184"/>
    <cellStyle name="Normal 68 22" xfId="20185"/>
    <cellStyle name="Normal 68 23" xfId="20186"/>
    <cellStyle name="Normal 68 24" xfId="20187"/>
    <cellStyle name="Normal 68 25" xfId="20188"/>
    <cellStyle name="Normal 68 3" xfId="20189"/>
    <cellStyle name="Normal 68 3 2" xfId="20190"/>
    <cellStyle name="Normal 68 3 2 2" xfId="20191"/>
    <cellStyle name="Normal 68 3 2 3" xfId="20192"/>
    <cellStyle name="Normal 68 3 3" xfId="20193"/>
    <cellStyle name="Normal 68 3 4" xfId="20194"/>
    <cellStyle name="Normal 68 4" xfId="20195"/>
    <cellStyle name="Normal 68 4 2" xfId="20196"/>
    <cellStyle name="Normal 68 4 2 2" xfId="20197"/>
    <cellStyle name="Normal 68 4 2 3" xfId="20198"/>
    <cellStyle name="Normal 68 4 3" xfId="20199"/>
    <cellStyle name="Normal 68 4 4" xfId="20200"/>
    <cellStyle name="Normal 68 5" xfId="20201"/>
    <cellStyle name="Normal 68 5 2" xfId="20202"/>
    <cellStyle name="Normal 68 5 2 2" xfId="20203"/>
    <cellStyle name="Normal 68 5 2 3" xfId="20204"/>
    <cellStyle name="Normal 68 5 3" xfId="20205"/>
    <cellStyle name="Normal 68 5 4" xfId="20206"/>
    <cellStyle name="Normal 68 6" xfId="20207"/>
    <cellStyle name="Normal 68 6 2" xfId="20208"/>
    <cellStyle name="Normal 68 6 3" xfId="20209"/>
    <cellStyle name="Normal 68 6 4" xfId="20210"/>
    <cellStyle name="Normal 68 7" xfId="20211"/>
    <cellStyle name="Normal 68 7 2" xfId="20212"/>
    <cellStyle name="Normal 68 8" xfId="20213"/>
    <cellStyle name="Normal 68 8 2" xfId="20214"/>
    <cellStyle name="Normal 68 9" xfId="20215"/>
    <cellStyle name="Normal 68 9 2" xfId="20216"/>
    <cellStyle name="Normal 68_Budget" xfId="20217"/>
    <cellStyle name="Normal 69" xfId="20218"/>
    <cellStyle name="Normal 69 10" xfId="20219"/>
    <cellStyle name="Normal 69 10 2" xfId="20220"/>
    <cellStyle name="Normal 69 11" xfId="20221"/>
    <cellStyle name="Normal 69 11 2" xfId="20222"/>
    <cellStyle name="Normal 69 12" xfId="20223"/>
    <cellStyle name="Normal 69 12 2" xfId="20224"/>
    <cellStyle name="Normal 69 13" xfId="20225"/>
    <cellStyle name="Normal 69 13 2" xfId="20226"/>
    <cellStyle name="Normal 69 14" xfId="20227"/>
    <cellStyle name="Normal 69 14 2" xfId="20228"/>
    <cellStyle name="Normal 69 15" xfId="20229"/>
    <cellStyle name="Normal 69 15 2" xfId="20230"/>
    <cellStyle name="Normal 69 16" xfId="20231"/>
    <cellStyle name="Normal 69 16 2" xfId="20232"/>
    <cellStyle name="Normal 69 17" xfId="20233"/>
    <cellStyle name="Normal 69 17 2" xfId="20234"/>
    <cellStyle name="Normal 69 18" xfId="20235"/>
    <cellStyle name="Normal 69 18 2" xfId="20236"/>
    <cellStyle name="Normal 69 19" xfId="20237"/>
    <cellStyle name="Normal 69 19 2" xfId="20238"/>
    <cellStyle name="Normal 69 2" xfId="20239"/>
    <cellStyle name="Normal 69 2 2" xfId="20240"/>
    <cellStyle name="Normal 69 2 3" xfId="20241"/>
    <cellStyle name="Normal 69 20" xfId="20242"/>
    <cellStyle name="Normal 69 20 2" xfId="20243"/>
    <cellStyle name="Normal 69 21" xfId="20244"/>
    <cellStyle name="Normal 69 21 2" xfId="20245"/>
    <cellStyle name="Normal 69 22" xfId="20246"/>
    <cellStyle name="Normal 69 23" xfId="20247"/>
    <cellStyle name="Normal 69 24" xfId="20248"/>
    <cellStyle name="Normal 69 25" xfId="20249"/>
    <cellStyle name="Normal 69 3" xfId="20250"/>
    <cellStyle name="Normal 69 3 2" xfId="20251"/>
    <cellStyle name="Normal 69 3 2 2" xfId="20252"/>
    <cellStyle name="Normal 69 3 2 3" xfId="20253"/>
    <cellStyle name="Normal 69 3 3" xfId="20254"/>
    <cellStyle name="Normal 69 3 4" xfId="20255"/>
    <cellStyle name="Normal 69 4" xfId="20256"/>
    <cellStyle name="Normal 69 4 2" xfId="20257"/>
    <cellStyle name="Normal 69 4 2 2" xfId="20258"/>
    <cellStyle name="Normal 69 4 2 3" xfId="20259"/>
    <cellStyle name="Normal 69 4 3" xfId="20260"/>
    <cellStyle name="Normal 69 4 4" xfId="20261"/>
    <cellStyle name="Normal 69 5" xfId="20262"/>
    <cellStyle name="Normal 69 5 2" xfId="20263"/>
    <cellStyle name="Normal 69 5 2 2" xfId="20264"/>
    <cellStyle name="Normal 69 5 2 3" xfId="20265"/>
    <cellStyle name="Normal 69 5 3" xfId="20266"/>
    <cellStyle name="Normal 69 5 4" xfId="20267"/>
    <cellStyle name="Normal 69 6" xfId="20268"/>
    <cellStyle name="Normal 69 6 2" xfId="20269"/>
    <cellStyle name="Normal 69 6 3" xfId="20270"/>
    <cellStyle name="Normal 69 6 4" xfId="20271"/>
    <cellStyle name="Normal 69 7" xfId="20272"/>
    <cellStyle name="Normal 69 7 2" xfId="20273"/>
    <cellStyle name="Normal 69 8" xfId="20274"/>
    <cellStyle name="Normal 69 8 2" xfId="20275"/>
    <cellStyle name="Normal 69 9" xfId="20276"/>
    <cellStyle name="Normal 69 9 2" xfId="20277"/>
    <cellStyle name="Normal 69_Budget" xfId="20278"/>
    <cellStyle name="Normal 7" xfId="20279"/>
    <cellStyle name="Normal 7 2" xfId="20280"/>
    <cellStyle name="Normal 7 2 2" xfId="20281"/>
    <cellStyle name="Normal 7 3" xfId="20282"/>
    <cellStyle name="Normal 7 3 2" xfId="20283"/>
    <cellStyle name="Normal 7 4" xfId="20284"/>
    <cellStyle name="Normal 7 5" xfId="20285"/>
    <cellStyle name="Normal 7 6" xfId="20286"/>
    <cellStyle name="Normal 70" xfId="20287"/>
    <cellStyle name="Normal 70 10" xfId="20288"/>
    <cellStyle name="Normal 70 11" xfId="20289"/>
    <cellStyle name="Normal 70 12" xfId="20290"/>
    <cellStyle name="Normal 70 13" xfId="20291"/>
    <cellStyle name="Normal 70 14" xfId="20292"/>
    <cellStyle name="Normal 70 15" xfId="20293"/>
    <cellStyle name="Normal 70 16" xfId="20294"/>
    <cellStyle name="Normal 70 17" xfId="20295"/>
    <cellStyle name="Normal 70 18" xfId="20296"/>
    <cellStyle name="Normal 70 19" xfId="20297"/>
    <cellStyle name="Normal 70 2" xfId="20298"/>
    <cellStyle name="Normal 70 2 2" xfId="20299"/>
    <cellStyle name="Normal 70 20" xfId="20300"/>
    <cellStyle name="Normal 70 21" xfId="20301"/>
    <cellStyle name="Normal 70 22" xfId="20302"/>
    <cellStyle name="Normal 70 23" xfId="20303"/>
    <cellStyle name="Normal 70 24" xfId="20304"/>
    <cellStyle name="Normal 70 3" xfId="20305"/>
    <cellStyle name="Normal 70 3 2" xfId="20306"/>
    <cellStyle name="Normal 70 3 2 2" xfId="20307"/>
    <cellStyle name="Normal 70 3 3" xfId="20308"/>
    <cellStyle name="Normal 70 3 4" xfId="20309"/>
    <cellStyle name="Normal 70 4" xfId="20310"/>
    <cellStyle name="Normal 70 4 2" xfId="20311"/>
    <cellStyle name="Normal 70 4 2 2" xfId="20312"/>
    <cellStyle name="Normal 70 4 3" xfId="20313"/>
    <cellStyle name="Normal 70 4 4" xfId="20314"/>
    <cellStyle name="Normal 70 5" xfId="20315"/>
    <cellStyle name="Normal 70 5 2" xfId="20316"/>
    <cellStyle name="Normal 70 5 2 2" xfId="20317"/>
    <cellStyle name="Normal 70 5 3" xfId="20318"/>
    <cellStyle name="Normal 70 5 4" xfId="20319"/>
    <cellStyle name="Normal 70 6" xfId="20320"/>
    <cellStyle name="Normal 70 6 2" xfId="20321"/>
    <cellStyle name="Normal 70 6 3" xfId="20322"/>
    <cellStyle name="Normal 70 7" xfId="20323"/>
    <cellStyle name="Normal 70 8" xfId="20324"/>
    <cellStyle name="Normal 70 9" xfId="20325"/>
    <cellStyle name="Normal 70_Budget" xfId="20326"/>
    <cellStyle name="Normal 71" xfId="20327"/>
    <cellStyle name="Normal 71 10" xfId="20328"/>
    <cellStyle name="Normal 71 10 2" xfId="20329"/>
    <cellStyle name="Normal 71 11" xfId="20330"/>
    <cellStyle name="Normal 71 11 2" xfId="20331"/>
    <cellStyle name="Normal 71 12" xfId="20332"/>
    <cellStyle name="Normal 71 12 2" xfId="20333"/>
    <cellStyle name="Normal 71 13" xfId="20334"/>
    <cellStyle name="Normal 71 13 2" xfId="20335"/>
    <cellStyle name="Normal 71 14" xfId="20336"/>
    <cellStyle name="Normal 71 14 2" xfId="20337"/>
    <cellStyle name="Normal 71 15" xfId="20338"/>
    <cellStyle name="Normal 71 15 2" xfId="20339"/>
    <cellStyle name="Normal 71 16" xfId="20340"/>
    <cellStyle name="Normal 71 16 2" xfId="20341"/>
    <cellStyle name="Normal 71 17" xfId="20342"/>
    <cellStyle name="Normal 71 17 2" xfId="20343"/>
    <cellStyle name="Normal 71 18" xfId="20344"/>
    <cellStyle name="Normal 71 18 2" xfId="20345"/>
    <cellStyle name="Normal 71 19" xfId="20346"/>
    <cellStyle name="Normal 71 19 2" xfId="20347"/>
    <cellStyle name="Normal 71 2" xfId="20348"/>
    <cellStyle name="Normal 71 2 2" xfId="20349"/>
    <cellStyle name="Normal 71 2 3" xfId="20350"/>
    <cellStyle name="Normal 71 20" xfId="20351"/>
    <cellStyle name="Normal 71 20 2" xfId="20352"/>
    <cellStyle name="Normal 71 21" xfId="20353"/>
    <cellStyle name="Normal 71 21 2" xfId="20354"/>
    <cellStyle name="Normal 71 22" xfId="20355"/>
    <cellStyle name="Normal 71 23" xfId="20356"/>
    <cellStyle name="Normal 71 24" xfId="20357"/>
    <cellStyle name="Normal 71 25" xfId="20358"/>
    <cellStyle name="Normal 71 3" xfId="20359"/>
    <cellStyle name="Normal 71 3 2" xfId="20360"/>
    <cellStyle name="Normal 71 3 2 2" xfId="20361"/>
    <cellStyle name="Normal 71 3 2 3" xfId="20362"/>
    <cellStyle name="Normal 71 3 3" xfId="20363"/>
    <cellStyle name="Normal 71 3 4" xfId="20364"/>
    <cellStyle name="Normal 71 4" xfId="20365"/>
    <cellStyle name="Normal 71 4 2" xfId="20366"/>
    <cellStyle name="Normal 71 4 2 2" xfId="20367"/>
    <cellStyle name="Normal 71 4 2 3" xfId="20368"/>
    <cellStyle name="Normal 71 4 3" xfId="20369"/>
    <cellStyle name="Normal 71 4 4" xfId="20370"/>
    <cellStyle name="Normal 71 5" xfId="20371"/>
    <cellStyle name="Normal 71 5 2" xfId="20372"/>
    <cellStyle name="Normal 71 5 2 2" xfId="20373"/>
    <cellStyle name="Normal 71 5 2 3" xfId="20374"/>
    <cellStyle name="Normal 71 5 3" xfId="20375"/>
    <cellStyle name="Normal 71 5 4" xfId="20376"/>
    <cellStyle name="Normal 71 6" xfId="20377"/>
    <cellStyle name="Normal 71 6 2" xfId="20378"/>
    <cellStyle name="Normal 71 6 3" xfId="20379"/>
    <cellStyle name="Normal 71 6 4" xfId="20380"/>
    <cellStyle name="Normal 71 7" xfId="20381"/>
    <cellStyle name="Normal 71 7 2" xfId="20382"/>
    <cellStyle name="Normal 71 8" xfId="20383"/>
    <cellStyle name="Normal 71 8 2" xfId="20384"/>
    <cellStyle name="Normal 71 9" xfId="20385"/>
    <cellStyle name="Normal 71 9 2" xfId="20386"/>
    <cellStyle name="Normal 71_Budget" xfId="20387"/>
    <cellStyle name="Normal 72" xfId="20388"/>
    <cellStyle name="Normal 72 10" xfId="20389"/>
    <cellStyle name="Normal 72 10 2" xfId="20390"/>
    <cellStyle name="Normal 72 11" xfId="20391"/>
    <cellStyle name="Normal 72 11 2" xfId="20392"/>
    <cellStyle name="Normal 72 12" xfId="20393"/>
    <cellStyle name="Normal 72 12 2" xfId="20394"/>
    <cellStyle name="Normal 72 13" xfId="20395"/>
    <cellStyle name="Normal 72 13 2" xfId="20396"/>
    <cellStyle name="Normal 72 14" xfId="20397"/>
    <cellStyle name="Normal 72 14 2" xfId="20398"/>
    <cellStyle name="Normal 72 15" xfId="20399"/>
    <cellStyle name="Normal 72 15 2" xfId="20400"/>
    <cellStyle name="Normal 72 16" xfId="20401"/>
    <cellStyle name="Normal 72 16 2" xfId="20402"/>
    <cellStyle name="Normal 72 17" xfId="20403"/>
    <cellStyle name="Normal 72 17 2" xfId="20404"/>
    <cellStyle name="Normal 72 18" xfId="20405"/>
    <cellStyle name="Normal 72 18 2" xfId="20406"/>
    <cellStyle name="Normal 72 19" xfId="20407"/>
    <cellStyle name="Normal 72 19 2" xfId="20408"/>
    <cellStyle name="Normal 72 2" xfId="20409"/>
    <cellStyle name="Normal 72 2 2" xfId="20410"/>
    <cellStyle name="Normal 72 2 3" xfId="20411"/>
    <cellStyle name="Normal 72 20" xfId="20412"/>
    <cellStyle name="Normal 72 20 2" xfId="20413"/>
    <cellStyle name="Normal 72 21" xfId="20414"/>
    <cellStyle name="Normal 72 21 2" xfId="20415"/>
    <cellStyle name="Normal 72 22" xfId="20416"/>
    <cellStyle name="Normal 72 23" xfId="20417"/>
    <cellStyle name="Normal 72 24" xfId="20418"/>
    <cellStyle name="Normal 72 25" xfId="20419"/>
    <cellStyle name="Normal 72 3" xfId="20420"/>
    <cellStyle name="Normal 72 3 2" xfId="20421"/>
    <cellStyle name="Normal 72 3 2 2" xfId="20422"/>
    <cellStyle name="Normal 72 3 2 3" xfId="20423"/>
    <cellStyle name="Normal 72 3 3" xfId="20424"/>
    <cellStyle name="Normal 72 3 4" xfId="20425"/>
    <cellStyle name="Normal 72 4" xfId="20426"/>
    <cellStyle name="Normal 72 4 2" xfId="20427"/>
    <cellStyle name="Normal 72 4 2 2" xfId="20428"/>
    <cellStyle name="Normal 72 4 2 3" xfId="20429"/>
    <cellStyle name="Normal 72 4 3" xfId="20430"/>
    <cellStyle name="Normal 72 4 4" xfId="20431"/>
    <cellStyle name="Normal 72 5" xfId="20432"/>
    <cellStyle name="Normal 72 5 2" xfId="20433"/>
    <cellStyle name="Normal 72 5 2 2" xfId="20434"/>
    <cellStyle name="Normal 72 5 2 3" xfId="20435"/>
    <cellStyle name="Normal 72 5 3" xfId="20436"/>
    <cellStyle name="Normal 72 5 4" xfId="20437"/>
    <cellStyle name="Normal 72 6" xfId="20438"/>
    <cellStyle name="Normal 72 6 2" xfId="20439"/>
    <cellStyle name="Normal 72 6 3" xfId="20440"/>
    <cellStyle name="Normal 72 6 4" xfId="20441"/>
    <cellStyle name="Normal 72 7" xfId="20442"/>
    <cellStyle name="Normal 72 7 2" xfId="20443"/>
    <cellStyle name="Normal 72 8" xfId="20444"/>
    <cellStyle name="Normal 72 8 2" xfId="20445"/>
    <cellStyle name="Normal 72 9" xfId="20446"/>
    <cellStyle name="Normal 72 9 2" xfId="20447"/>
    <cellStyle name="Normal 72_Budget" xfId="20448"/>
    <cellStyle name="Normal 73" xfId="20449"/>
    <cellStyle name="Normal 73 10" xfId="20450"/>
    <cellStyle name="Normal 73 10 2" xfId="20451"/>
    <cellStyle name="Normal 73 11" xfId="20452"/>
    <cellStyle name="Normal 73 11 2" xfId="20453"/>
    <cellStyle name="Normal 73 12" xfId="20454"/>
    <cellStyle name="Normal 73 12 2" xfId="20455"/>
    <cellStyle name="Normal 73 13" xfId="20456"/>
    <cellStyle name="Normal 73 13 2" xfId="20457"/>
    <cellStyle name="Normal 73 14" xfId="20458"/>
    <cellStyle name="Normal 73 14 2" xfId="20459"/>
    <cellStyle name="Normal 73 15" xfId="20460"/>
    <cellStyle name="Normal 73 15 2" xfId="20461"/>
    <cellStyle name="Normal 73 16" xfId="20462"/>
    <cellStyle name="Normal 73 16 2" xfId="20463"/>
    <cellStyle name="Normal 73 17" xfId="20464"/>
    <cellStyle name="Normal 73 17 2" xfId="20465"/>
    <cellStyle name="Normal 73 18" xfId="20466"/>
    <cellStyle name="Normal 73 18 2" xfId="20467"/>
    <cellStyle name="Normal 73 19" xfId="20468"/>
    <cellStyle name="Normal 73 19 2" xfId="20469"/>
    <cellStyle name="Normal 73 2" xfId="20470"/>
    <cellStyle name="Normal 73 2 2" xfId="20471"/>
    <cellStyle name="Normal 73 2 3" xfId="20472"/>
    <cellStyle name="Normal 73 20" xfId="20473"/>
    <cellStyle name="Normal 73 20 2" xfId="20474"/>
    <cellStyle name="Normal 73 21" xfId="20475"/>
    <cellStyle name="Normal 73 21 2" xfId="20476"/>
    <cellStyle name="Normal 73 22" xfId="20477"/>
    <cellStyle name="Normal 73 23" xfId="20478"/>
    <cellStyle name="Normal 73 24" xfId="20479"/>
    <cellStyle name="Normal 73 25" xfId="20480"/>
    <cellStyle name="Normal 73 3" xfId="20481"/>
    <cellStyle name="Normal 73 3 2" xfId="20482"/>
    <cellStyle name="Normal 73 3 2 2" xfId="20483"/>
    <cellStyle name="Normal 73 3 2 3" xfId="20484"/>
    <cellStyle name="Normal 73 3 3" xfId="20485"/>
    <cellStyle name="Normal 73 3 4" xfId="20486"/>
    <cellStyle name="Normal 73 4" xfId="20487"/>
    <cellStyle name="Normal 73 4 2" xfId="20488"/>
    <cellStyle name="Normal 73 4 2 2" xfId="20489"/>
    <cellStyle name="Normal 73 4 2 3" xfId="20490"/>
    <cellStyle name="Normal 73 4 3" xfId="20491"/>
    <cellStyle name="Normal 73 4 4" xfId="20492"/>
    <cellStyle name="Normal 73 5" xfId="20493"/>
    <cellStyle name="Normal 73 5 2" xfId="20494"/>
    <cellStyle name="Normal 73 5 2 2" xfId="20495"/>
    <cellStyle name="Normal 73 5 2 3" xfId="20496"/>
    <cellStyle name="Normal 73 5 3" xfId="20497"/>
    <cellStyle name="Normal 73 5 4" xfId="20498"/>
    <cellStyle name="Normal 73 6" xfId="20499"/>
    <cellStyle name="Normal 73 6 2" xfId="20500"/>
    <cellStyle name="Normal 73 6 3" xfId="20501"/>
    <cellStyle name="Normal 73 6 4" xfId="20502"/>
    <cellStyle name="Normal 73 7" xfId="20503"/>
    <cellStyle name="Normal 73 7 2" xfId="20504"/>
    <cellStyle name="Normal 73 8" xfId="20505"/>
    <cellStyle name="Normal 73 8 2" xfId="20506"/>
    <cellStyle name="Normal 73 9" xfId="20507"/>
    <cellStyle name="Normal 73 9 2" xfId="20508"/>
    <cellStyle name="Normal 73_Budget" xfId="20509"/>
    <cellStyle name="Normal 74" xfId="20510"/>
    <cellStyle name="Normal 74 10" xfId="20511"/>
    <cellStyle name="Normal 74 10 2" xfId="20512"/>
    <cellStyle name="Normal 74 11" xfId="20513"/>
    <cellStyle name="Normal 74 11 2" xfId="20514"/>
    <cellStyle name="Normal 74 12" xfId="20515"/>
    <cellStyle name="Normal 74 12 2" xfId="20516"/>
    <cellStyle name="Normal 74 13" xfId="20517"/>
    <cellStyle name="Normal 74 13 2" xfId="20518"/>
    <cellStyle name="Normal 74 14" xfId="20519"/>
    <cellStyle name="Normal 74 14 2" xfId="20520"/>
    <cellStyle name="Normal 74 15" xfId="20521"/>
    <cellStyle name="Normal 74 15 2" xfId="20522"/>
    <cellStyle name="Normal 74 16" xfId="20523"/>
    <cellStyle name="Normal 74 16 2" xfId="20524"/>
    <cellStyle name="Normal 74 17" xfId="20525"/>
    <cellStyle name="Normal 74 17 2" xfId="20526"/>
    <cellStyle name="Normal 74 18" xfId="20527"/>
    <cellStyle name="Normal 74 18 2" xfId="20528"/>
    <cellStyle name="Normal 74 19" xfId="20529"/>
    <cellStyle name="Normal 74 19 2" xfId="20530"/>
    <cellStyle name="Normal 74 2" xfId="20531"/>
    <cellStyle name="Normal 74 2 2" xfId="20532"/>
    <cellStyle name="Normal 74 2 3" xfId="20533"/>
    <cellStyle name="Normal 74 20" xfId="20534"/>
    <cellStyle name="Normal 74 20 2" xfId="20535"/>
    <cellStyle name="Normal 74 21" xfId="20536"/>
    <cellStyle name="Normal 74 21 2" xfId="20537"/>
    <cellStyle name="Normal 74 22" xfId="20538"/>
    <cellStyle name="Normal 74 23" xfId="20539"/>
    <cellStyle name="Normal 74 24" xfId="20540"/>
    <cellStyle name="Normal 74 25" xfId="20541"/>
    <cellStyle name="Normal 74 3" xfId="20542"/>
    <cellStyle name="Normal 74 3 2" xfId="20543"/>
    <cellStyle name="Normal 74 3 2 2" xfId="20544"/>
    <cellStyle name="Normal 74 3 2 3" xfId="20545"/>
    <cellStyle name="Normal 74 3 3" xfId="20546"/>
    <cellStyle name="Normal 74 3 4" xfId="20547"/>
    <cellStyle name="Normal 74 4" xfId="20548"/>
    <cellStyle name="Normal 74 4 2" xfId="20549"/>
    <cellStyle name="Normal 74 4 2 2" xfId="20550"/>
    <cellStyle name="Normal 74 4 2 3" xfId="20551"/>
    <cellStyle name="Normal 74 4 3" xfId="20552"/>
    <cellStyle name="Normal 74 4 4" xfId="20553"/>
    <cellStyle name="Normal 74 5" xfId="20554"/>
    <cellStyle name="Normal 74 5 2" xfId="20555"/>
    <cellStyle name="Normal 74 5 2 2" xfId="20556"/>
    <cellStyle name="Normal 74 5 2 3" xfId="20557"/>
    <cellStyle name="Normal 74 5 3" xfId="20558"/>
    <cellStyle name="Normal 74 5 4" xfId="20559"/>
    <cellStyle name="Normal 74 6" xfId="20560"/>
    <cellStyle name="Normal 74 6 2" xfId="20561"/>
    <cellStyle name="Normal 74 6 3" xfId="20562"/>
    <cellStyle name="Normal 74 6 4" xfId="20563"/>
    <cellStyle name="Normal 74 7" xfId="20564"/>
    <cellStyle name="Normal 74 7 2" xfId="20565"/>
    <cellStyle name="Normal 74 8" xfId="20566"/>
    <cellStyle name="Normal 74 8 2" xfId="20567"/>
    <cellStyle name="Normal 74 9" xfId="20568"/>
    <cellStyle name="Normal 74 9 2" xfId="20569"/>
    <cellStyle name="Normal 74_Budget" xfId="20570"/>
    <cellStyle name="Normal 75" xfId="20571"/>
    <cellStyle name="Normal 75 10" xfId="20572"/>
    <cellStyle name="Normal 75 10 2" xfId="20573"/>
    <cellStyle name="Normal 75 11" xfId="20574"/>
    <cellStyle name="Normal 75 11 2" xfId="20575"/>
    <cellStyle name="Normal 75 12" xfId="20576"/>
    <cellStyle name="Normal 75 12 2" xfId="20577"/>
    <cellStyle name="Normal 75 13" xfId="20578"/>
    <cellStyle name="Normal 75 13 2" xfId="20579"/>
    <cellStyle name="Normal 75 14" xfId="20580"/>
    <cellStyle name="Normal 75 14 2" xfId="20581"/>
    <cellStyle name="Normal 75 15" xfId="20582"/>
    <cellStyle name="Normal 75 15 2" xfId="20583"/>
    <cellStyle name="Normal 75 16" xfId="20584"/>
    <cellStyle name="Normal 75 16 2" xfId="20585"/>
    <cellStyle name="Normal 75 17" xfId="20586"/>
    <cellStyle name="Normal 75 17 2" xfId="20587"/>
    <cellStyle name="Normal 75 18" xfId="20588"/>
    <cellStyle name="Normal 75 18 2" xfId="20589"/>
    <cellStyle name="Normal 75 19" xfId="20590"/>
    <cellStyle name="Normal 75 19 2" xfId="20591"/>
    <cellStyle name="Normal 75 2" xfId="20592"/>
    <cellStyle name="Normal 75 2 2" xfId="20593"/>
    <cellStyle name="Normal 75 2 3" xfId="20594"/>
    <cellStyle name="Normal 75 20" xfId="20595"/>
    <cellStyle name="Normal 75 20 2" xfId="20596"/>
    <cellStyle name="Normal 75 21" xfId="20597"/>
    <cellStyle name="Normal 75 21 2" xfId="20598"/>
    <cellStyle name="Normal 75 22" xfId="20599"/>
    <cellStyle name="Normal 75 23" xfId="20600"/>
    <cellStyle name="Normal 75 24" xfId="20601"/>
    <cellStyle name="Normal 75 25" xfId="20602"/>
    <cellStyle name="Normal 75 3" xfId="20603"/>
    <cellStyle name="Normal 75 3 2" xfId="20604"/>
    <cellStyle name="Normal 75 3 2 2" xfId="20605"/>
    <cellStyle name="Normal 75 3 2 3" xfId="20606"/>
    <cellStyle name="Normal 75 3 3" xfId="20607"/>
    <cellStyle name="Normal 75 3 4" xfId="20608"/>
    <cellStyle name="Normal 75 4" xfId="20609"/>
    <cellStyle name="Normal 75 4 2" xfId="20610"/>
    <cellStyle name="Normal 75 4 2 2" xfId="20611"/>
    <cellStyle name="Normal 75 4 2 3" xfId="20612"/>
    <cellStyle name="Normal 75 4 3" xfId="20613"/>
    <cellStyle name="Normal 75 4 4" xfId="20614"/>
    <cellStyle name="Normal 75 5" xfId="20615"/>
    <cellStyle name="Normal 75 5 2" xfId="20616"/>
    <cellStyle name="Normal 75 5 2 2" xfId="20617"/>
    <cellStyle name="Normal 75 5 2 3" xfId="20618"/>
    <cellStyle name="Normal 75 5 3" xfId="20619"/>
    <cellStyle name="Normal 75 5 4" xfId="20620"/>
    <cellStyle name="Normal 75 6" xfId="20621"/>
    <cellStyle name="Normal 75 6 2" xfId="20622"/>
    <cellStyle name="Normal 75 6 3" xfId="20623"/>
    <cellStyle name="Normal 75 6 4" xfId="20624"/>
    <cellStyle name="Normal 75 7" xfId="20625"/>
    <cellStyle name="Normal 75 7 2" xfId="20626"/>
    <cellStyle name="Normal 75 8" xfId="20627"/>
    <cellStyle name="Normal 75 8 2" xfId="20628"/>
    <cellStyle name="Normal 75 9" xfId="20629"/>
    <cellStyle name="Normal 75 9 2" xfId="20630"/>
    <cellStyle name="Normal 75_Budget" xfId="20631"/>
    <cellStyle name="Normal 76" xfId="20632"/>
    <cellStyle name="Normal 76 2" xfId="20633"/>
    <cellStyle name="Normal 76 2 2" xfId="20634"/>
    <cellStyle name="Normal 76 3" xfId="20635"/>
    <cellStyle name="Normal 76 3 2" xfId="20636"/>
    <cellStyle name="Normal 76 3 2 2" xfId="20637"/>
    <cellStyle name="Normal 76 3 3" xfId="20638"/>
    <cellStyle name="Normal 76 3 4" xfId="20639"/>
    <cellStyle name="Normal 76 4" xfId="20640"/>
    <cellStyle name="Normal 76 4 2" xfId="20641"/>
    <cellStyle name="Normal 76 4 2 2" xfId="20642"/>
    <cellStyle name="Normal 76 4 3" xfId="20643"/>
    <cellStyle name="Normal 76 5" xfId="20644"/>
    <cellStyle name="Normal 76 5 2" xfId="20645"/>
    <cellStyle name="Normal 76 5 2 2" xfId="20646"/>
    <cellStyle name="Normal 76 5 3" xfId="20647"/>
    <cellStyle name="Normal 76 6" xfId="20648"/>
    <cellStyle name="Normal 76 6 2" xfId="20649"/>
    <cellStyle name="Normal 76 7" xfId="20650"/>
    <cellStyle name="Normal 76 8" xfId="20651"/>
    <cellStyle name="Normal 77" xfId="20652"/>
    <cellStyle name="Normal 77 2" xfId="20653"/>
    <cellStyle name="Normal 77 2 2" xfId="20654"/>
    <cellStyle name="Normal 77 3" xfId="20655"/>
    <cellStyle name="Normal 77 3 2" xfId="20656"/>
    <cellStyle name="Normal 77 3 2 2" xfId="20657"/>
    <cellStyle name="Normal 77 3 3" xfId="20658"/>
    <cellStyle name="Normal 77 3 4" xfId="20659"/>
    <cellStyle name="Normal 77 4" xfId="20660"/>
    <cellStyle name="Normal 77 4 2" xfId="20661"/>
    <cellStyle name="Normal 77 4 2 2" xfId="20662"/>
    <cellStyle name="Normal 77 4 3" xfId="20663"/>
    <cellStyle name="Normal 77 5" xfId="20664"/>
    <cellStyle name="Normal 77 5 2" xfId="20665"/>
    <cellStyle name="Normal 77 5 2 2" xfId="20666"/>
    <cellStyle name="Normal 77 5 3" xfId="20667"/>
    <cellStyle name="Normal 77 6" xfId="20668"/>
    <cellStyle name="Normal 77 6 2" xfId="20669"/>
    <cellStyle name="Normal 77 7" xfId="20670"/>
    <cellStyle name="Normal 78" xfId="20671"/>
    <cellStyle name="Normal 78 2" xfId="20672"/>
    <cellStyle name="Normal 78 2 2" xfId="20673"/>
    <cellStyle name="Normal 78 3" xfId="20674"/>
    <cellStyle name="Normal 78 3 2" xfId="20675"/>
    <cellStyle name="Normal 78 3 2 2" xfId="20676"/>
    <cellStyle name="Normal 78 3 3" xfId="20677"/>
    <cellStyle name="Normal 78 3 4" xfId="20678"/>
    <cellStyle name="Normal 78 4" xfId="20679"/>
    <cellStyle name="Normal 78 4 2" xfId="20680"/>
    <cellStyle name="Normal 78 4 2 2" xfId="20681"/>
    <cellStyle name="Normal 78 4 3" xfId="20682"/>
    <cellStyle name="Normal 78 5" xfId="20683"/>
    <cellStyle name="Normal 78 5 2" xfId="20684"/>
    <cellStyle name="Normal 78 5 2 2" xfId="20685"/>
    <cellStyle name="Normal 78 5 3" xfId="20686"/>
    <cellStyle name="Normal 78 6" xfId="20687"/>
    <cellStyle name="Normal 78 6 2" xfId="20688"/>
    <cellStyle name="Normal 78 7" xfId="20689"/>
    <cellStyle name="Normal 78 8" xfId="20690"/>
    <cellStyle name="Normal 79" xfId="20691"/>
    <cellStyle name="Normal 79 2" xfId="20692"/>
    <cellStyle name="Normal 79 2 2" xfId="20693"/>
    <cellStyle name="Normal 79 3" xfId="20694"/>
    <cellStyle name="Normal 79 3 2" xfId="20695"/>
    <cellStyle name="Normal 79 3 2 2" xfId="20696"/>
    <cellStyle name="Normal 79 3 3" xfId="20697"/>
    <cellStyle name="Normal 79 3 4" xfId="20698"/>
    <cellStyle name="Normal 79 4" xfId="20699"/>
    <cellStyle name="Normal 79 4 2" xfId="20700"/>
    <cellStyle name="Normal 79 4 2 2" xfId="20701"/>
    <cellStyle name="Normal 79 4 3" xfId="20702"/>
    <cellStyle name="Normal 79 5" xfId="20703"/>
    <cellStyle name="Normal 79 5 2" xfId="20704"/>
    <cellStyle name="Normal 79 5 2 2" xfId="20705"/>
    <cellStyle name="Normal 79 5 3" xfId="20706"/>
    <cellStyle name="Normal 79 6" xfId="20707"/>
    <cellStyle name="Normal 79 6 2" xfId="20708"/>
    <cellStyle name="Normal 79 7" xfId="20709"/>
    <cellStyle name="Normal 79 8" xfId="20710"/>
    <cellStyle name="Normal 8" xfId="20711"/>
    <cellStyle name="Normal 8 2" xfId="20712"/>
    <cellStyle name="Normal 8 2 2" xfId="20713"/>
    <cellStyle name="Normal 8 2 3" xfId="20714"/>
    <cellStyle name="Normal 8 2 4" xfId="20715"/>
    <cellStyle name="Normal 8 3" xfId="20716"/>
    <cellStyle name="Normal 8 3 2" xfId="20717"/>
    <cellStyle name="Normal 8 3 3" xfId="20718"/>
    <cellStyle name="Normal 8 4" xfId="20719"/>
    <cellStyle name="Normal 8 4 2" xfId="20720"/>
    <cellStyle name="Normal 8 5" xfId="20721"/>
    <cellStyle name="Normal 8 5 2" xfId="20722"/>
    <cellStyle name="Normal 8 6" xfId="20723"/>
    <cellStyle name="Normal 8 7" xfId="20724"/>
    <cellStyle name="Normal 8_BT 12-01-2009.1.xls" xfId="20725"/>
    <cellStyle name="Normal 80" xfId="20726"/>
    <cellStyle name="Normal 80 2" xfId="20727"/>
    <cellStyle name="Normal 80 2 2" xfId="20728"/>
    <cellStyle name="Normal 80 3" xfId="20729"/>
    <cellStyle name="Normal 80 3 2" xfId="20730"/>
    <cellStyle name="Normal 80 3 2 2" xfId="20731"/>
    <cellStyle name="Normal 80 3 3" xfId="20732"/>
    <cellStyle name="Normal 80 3 4" xfId="20733"/>
    <cellStyle name="Normal 80 4" xfId="20734"/>
    <cellStyle name="Normal 80 4 2" xfId="20735"/>
    <cellStyle name="Normal 80 4 2 2" xfId="20736"/>
    <cellStyle name="Normal 80 4 3" xfId="20737"/>
    <cellStyle name="Normal 80 5" xfId="20738"/>
    <cellStyle name="Normal 80 5 2" xfId="20739"/>
    <cellStyle name="Normal 80 5 2 2" xfId="20740"/>
    <cellStyle name="Normal 80 5 3" xfId="20741"/>
    <cellStyle name="Normal 80 6" xfId="20742"/>
    <cellStyle name="Normal 80 6 2" xfId="20743"/>
    <cellStyle name="Normal 80 7" xfId="20744"/>
    <cellStyle name="Normal 80 8" xfId="20745"/>
    <cellStyle name="Normal 81" xfId="20746"/>
    <cellStyle name="Normal 81 2" xfId="20747"/>
    <cellStyle name="Normal 81 2 2" xfId="20748"/>
    <cellStyle name="Normal 81 3" xfId="20749"/>
    <cellStyle name="Normal 81 3 2" xfId="20750"/>
    <cellStyle name="Normal 81 3 2 2" xfId="20751"/>
    <cellStyle name="Normal 81 3 3" xfId="20752"/>
    <cellStyle name="Normal 81 3 4" xfId="20753"/>
    <cellStyle name="Normal 81 4" xfId="20754"/>
    <cellStyle name="Normal 81 4 2" xfId="20755"/>
    <cellStyle name="Normal 81 4 2 2" xfId="20756"/>
    <cellStyle name="Normal 81 4 3" xfId="20757"/>
    <cellStyle name="Normal 81 5" xfId="20758"/>
    <cellStyle name="Normal 81 5 2" xfId="20759"/>
    <cellStyle name="Normal 81 5 2 2" xfId="20760"/>
    <cellStyle name="Normal 81 5 3" xfId="20761"/>
    <cellStyle name="Normal 81 6" xfId="20762"/>
    <cellStyle name="Normal 81 6 2" xfId="20763"/>
    <cellStyle name="Normal 81 7" xfId="20764"/>
    <cellStyle name="Normal 81 8" xfId="20765"/>
    <cellStyle name="Normal 82" xfId="20766"/>
    <cellStyle name="Normal 82 2" xfId="20767"/>
    <cellStyle name="Normal 82 2 2" xfId="20768"/>
    <cellStyle name="Normal 82 3" xfId="20769"/>
    <cellStyle name="Normal 82 3 2" xfId="20770"/>
    <cellStyle name="Normal 82 3 2 2" xfId="20771"/>
    <cellStyle name="Normal 82 3 3" xfId="20772"/>
    <cellStyle name="Normal 82 3 4" xfId="20773"/>
    <cellStyle name="Normal 82 4" xfId="20774"/>
    <cellStyle name="Normal 82 4 2" xfId="20775"/>
    <cellStyle name="Normal 82 4 2 2" xfId="20776"/>
    <cellStyle name="Normal 82 4 3" xfId="20777"/>
    <cellStyle name="Normal 82 5" xfId="20778"/>
    <cellStyle name="Normal 82 5 2" xfId="20779"/>
    <cellStyle name="Normal 82 5 2 2" xfId="20780"/>
    <cellStyle name="Normal 82 5 3" xfId="20781"/>
    <cellStyle name="Normal 82 6" xfId="20782"/>
    <cellStyle name="Normal 82 6 2" xfId="20783"/>
    <cellStyle name="Normal 82 7" xfId="20784"/>
    <cellStyle name="Normal 83" xfId="20785"/>
    <cellStyle name="Normal 83 2" xfId="20786"/>
    <cellStyle name="Normal 83 2 2" xfId="20787"/>
    <cellStyle name="Normal 83 3" xfId="20788"/>
    <cellStyle name="Normal 83 3 2" xfId="20789"/>
    <cellStyle name="Normal 83 3 2 2" xfId="20790"/>
    <cellStyle name="Normal 83 3 3" xfId="20791"/>
    <cellStyle name="Normal 83 3 4" xfId="20792"/>
    <cellStyle name="Normal 83 4" xfId="20793"/>
    <cellStyle name="Normal 83 4 2" xfId="20794"/>
    <cellStyle name="Normal 83 4 2 2" xfId="20795"/>
    <cellStyle name="Normal 83 4 3" xfId="20796"/>
    <cellStyle name="Normal 83 5" xfId="20797"/>
    <cellStyle name="Normal 83 5 2" xfId="20798"/>
    <cellStyle name="Normal 83 5 2 2" xfId="20799"/>
    <cellStyle name="Normal 83 5 3" xfId="20800"/>
    <cellStyle name="Normal 83 6" xfId="20801"/>
    <cellStyle name="Normal 83 6 2" xfId="20802"/>
    <cellStyle name="Normal 83 7" xfId="20803"/>
    <cellStyle name="Normal 84" xfId="20804"/>
    <cellStyle name="Normal 84 2" xfId="20805"/>
    <cellStyle name="Normal 84 2 2" xfId="20806"/>
    <cellStyle name="Normal 84 3" xfId="20807"/>
    <cellStyle name="Normal 84 3 2" xfId="20808"/>
    <cellStyle name="Normal 84 3 2 2" xfId="20809"/>
    <cellStyle name="Normal 84 3 3" xfId="20810"/>
    <cellStyle name="Normal 84 3 4" xfId="20811"/>
    <cellStyle name="Normal 84 4" xfId="20812"/>
    <cellStyle name="Normal 84 4 2" xfId="20813"/>
    <cellStyle name="Normal 84 4 2 2" xfId="20814"/>
    <cellStyle name="Normal 84 4 3" xfId="20815"/>
    <cellStyle name="Normal 84 5" xfId="20816"/>
    <cellStyle name="Normal 84 5 2" xfId="20817"/>
    <cellStyle name="Normal 84 5 2 2" xfId="20818"/>
    <cellStyle name="Normal 84 5 3" xfId="20819"/>
    <cellStyle name="Normal 84 6" xfId="20820"/>
    <cellStyle name="Normal 84 6 2" xfId="20821"/>
    <cellStyle name="Normal 84 7" xfId="20822"/>
    <cellStyle name="Normal 85" xfId="20823"/>
    <cellStyle name="Normal 85 2" xfId="20824"/>
    <cellStyle name="Normal 85 2 2" xfId="20825"/>
    <cellStyle name="Normal 85 2 3" xfId="20826"/>
    <cellStyle name="Normal 85 3" xfId="20827"/>
    <cellStyle name="Normal 85 3 2" xfId="20828"/>
    <cellStyle name="Normal 85 3 2 2" xfId="20829"/>
    <cellStyle name="Normal 85 3 3" xfId="20830"/>
    <cellStyle name="Normal 85 3 4" xfId="20831"/>
    <cellStyle name="Normal 85 4" xfId="20832"/>
    <cellStyle name="Normal 85 4 2" xfId="20833"/>
    <cellStyle name="Normal 85 4 2 2" xfId="20834"/>
    <cellStyle name="Normal 85 4 3" xfId="20835"/>
    <cellStyle name="Normal 85 5" xfId="20836"/>
    <cellStyle name="Normal 85 5 2" xfId="20837"/>
    <cellStyle name="Normal 85 5 2 2" xfId="20838"/>
    <cellStyle name="Normal 85 5 3" xfId="20839"/>
    <cellStyle name="Normal 85 6" xfId="20840"/>
    <cellStyle name="Normal 85 6 2" xfId="20841"/>
    <cellStyle name="Normal 85 7" xfId="20842"/>
    <cellStyle name="Normal 85 8" xfId="20843"/>
    <cellStyle name="Normal 86" xfId="20844"/>
    <cellStyle name="Normal 86 2" xfId="20845"/>
    <cellStyle name="Normal 86 2 2" xfId="20846"/>
    <cellStyle name="Normal 86 3" xfId="20847"/>
    <cellStyle name="Normal 86 3 2" xfId="20848"/>
    <cellStyle name="Normal 86 3 2 2" xfId="20849"/>
    <cellStyle name="Normal 86 3 3" xfId="20850"/>
    <cellStyle name="Normal 86 3 4" xfId="20851"/>
    <cellStyle name="Normal 86 4" xfId="20852"/>
    <cellStyle name="Normal 86 4 2" xfId="20853"/>
    <cellStyle name="Normal 86 4 2 2" xfId="20854"/>
    <cellStyle name="Normal 86 4 3" xfId="20855"/>
    <cellStyle name="Normal 86 5" xfId="20856"/>
    <cellStyle name="Normal 86 5 2" xfId="20857"/>
    <cellStyle name="Normal 86 5 2 2" xfId="20858"/>
    <cellStyle name="Normal 86 5 3" xfId="20859"/>
    <cellStyle name="Normal 86 6" xfId="20860"/>
    <cellStyle name="Normal 86 6 2" xfId="20861"/>
    <cellStyle name="Normal 86 7" xfId="20862"/>
    <cellStyle name="Normal 86 8" xfId="20863"/>
    <cellStyle name="Normal 87" xfId="20864"/>
    <cellStyle name="Normal 87 2" xfId="20865"/>
    <cellStyle name="Normal 87 2 2" xfId="20866"/>
    <cellStyle name="Normal 87 3" xfId="20867"/>
    <cellStyle name="Normal 87 3 2" xfId="20868"/>
    <cellStyle name="Normal 87 3 2 2" xfId="20869"/>
    <cellStyle name="Normal 87 3 3" xfId="20870"/>
    <cellStyle name="Normal 87 3 4" xfId="20871"/>
    <cellStyle name="Normal 87 4" xfId="20872"/>
    <cellStyle name="Normal 87 4 2" xfId="20873"/>
    <cellStyle name="Normal 87 4 2 2" xfId="20874"/>
    <cellStyle name="Normal 87 4 3" xfId="20875"/>
    <cellStyle name="Normal 87 5" xfId="20876"/>
    <cellStyle name="Normal 87 5 2" xfId="20877"/>
    <cellStyle name="Normal 87 5 2 2" xfId="20878"/>
    <cellStyle name="Normal 87 5 3" xfId="20879"/>
    <cellStyle name="Normal 87 6" xfId="20880"/>
    <cellStyle name="Normal 87 6 2" xfId="20881"/>
    <cellStyle name="Normal 87 7" xfId="20882"/>
    <cellStyle name="Normal 87 8" xfId="20883"/>
    <cellStyle name="Normal 88" xfId="20884"/>
    <cellStyle name="Normal 88 2" xfId="20885"/>
    <cellStyle name="Normal 88 2 2" xfId="20886"/>
    <cellStyle name="Normal 88 3" xfId="20887"/>
    <cellStyle name="Normal 88 3 2" xfId="20888"/>
    <cellStyle name="Normal 88 3 2 2" xfId="20889"/>
    <cellStyle name="Normal 88 3 3" xfId="20890"/>
    <cellStyle name="Normal 88 3 4" xfId="20891"/>
    <cellStyle name="Normal 88 4" xfId="20892"/>
    <cellStyle name="Normal 88 4 2" xfId="20893"/>
    <cellStyle name="Normal 88 4 2 2" xfId="20894"/>
    <cellStyle name="Normal 88 4 3" xfId="20895"/>
    <cellStyle name="Normal 88 5" xfId="20896"/>
    <cellStyle name="Normal 88 5 2" xfId="20897"/>
    <cellStyle name="Normal 88 5 2 2" xfId="20898"/>
    <cellStyle name="Normal 88 5 3" xfId="20899"/>
    <cellStyle name="Normal 88 6" xfId="20900"/>
    <cellStyle name="Normal 88 6 2" xfId="20901"/>
    <cellStyle name="Normal 88 7" xfId="20902"/>
    <cellStyle name="Normal 89" xfId="20903"/>
    <cellStyle name="Normal 89 2" xfId="20904"/>
    <cellStyle name="Normal 89 2 2" xfId="20905"/>
    <cellStyle name="Normal 89 2 2 2" xfId="20906"/>
    <cellStyle name="Normal 89 2 3" xfId="20907"/>
    <cellStyle name="Normal 89 2 4" xfId="20908"/>
    <cellStyle name="Normal 89 3" xfId="20909"/>
    <cellStyle name="Normal 89 3 2" xfId="20910"/>
    <cellStyle name="Normal 89 3 2 2" xfId="20911"/>
    <cellStyle name="Normal 89 3 3" xfId="20912"/>
    <cellStyle name="Normal 89 3 4" xfId="20913"/>
    <cellStyle name="Normal 89 4" xfId="20914"/>
    <cellStyle name="Normal 89 4 2" xfId="20915"/>
    <cellStyle name="Normal 89 4 2 2" xfId="20916"/>
    <cellStyle name="Normal 89 4 3" xfId="20917"/>
    <cellStyle name="Normal 89 5" xfId="20918"/>
    <cellStyle name="Normal 89 5 2" xfId="20919"/>
    <cellStyle name="Normal 89 5 2 2" xfId="20920"/>
    <cellStyle name="Normal 89 5 3" xfId="20921"/>
    <cellStyle name="Normal 89 6" xfId="20922"/>
    <cellStyle name="Normal 89 6 2" xfId="20923"/>
    <cellStyle name="Normal 89 7" xfId="20924"/>
    <cellStyle name="Normal 89 8" xfId="20925"/>
    <cellStyle name="Normal 9" xfId="20926"/>
    <cellStyle name="Normal 9 10" xfId="20927"/>
    <cellStyle name="Normal 9 11" xfId="20928"/>
    <cellStyle name="Normal 9 12" xfId="20929"/>
    <cellStyle name="Normal 9 13" xfId="20930"/>
    <cellStyle name="Normal 9 14" xfId="20931"/>
    <cellStyle name="Normal 9 15" xfId="20932"/>
    <cellStyle name="Normal 9 16" xfId="20933"/>
    <cellStyle name="Normal 9 17" xfId="20934"/>
    <cellStyle name="Normal 9 18" xfId="20935"/>
    <cellStyle name="Normal 9 19" xfId="20936"/>
    <cellStyle name="Normal 9 2" xfId="20937"/>
    <cellStyle name="Normal 9 2 10" xfId="20938"/>
    <cellStyle name="Normal 9 2 11" xfId="20939"/>
    <cellStyle name="Normal 9 2 12" xfId="20940"/>
    <cellStyle name="Normal 9 2 13" xfId="20941"/>
    <cellStyle name="Normal 9 2 14" xfId="20942"/>
    <cellStyle name="Normal 9 2 15" xfId="20943"/>
    <cellStyle name="Normal 9 2 16" xfId="20944"/>
    <cellStyle name="Normal 9 2 17" xfId="20945"/>
    <cellStyle name="Normal 9 2 18" xfId="20946"/>
    <cellStyle name="Normal 9 2 19" xfId="20947"/>
    <cellStyle name="Normal 9 2 2" xfId="20948"/>
    <cellStyle name="Normal 9 2 20" xfId="20949"/>
    <cellStyle name="Normal 9 2 21" xfId="20950"/>
    <cellStyle name="Normal 9 2 3" xfId="20951"/>
    <cellStyle name="Normal 9 2 4" xfId="20952"/>
    <cellStyle name="Normal 9 2 5" xfId="20953"/>
    <cellStyle name="Normal 9 2 6" xfId="20954"/>
    <cellStyle name="Normal 9 2 7" xfId="20955"/>
    <cellStyle name="Normal 9 2 8" xfId="20956"/>
    <cellStyle name="Normal 9 2 9" xfId="20957"/>
    <cellStyle name="Normal 9 2_Budget" xfId="20958"/>
    <cellStyle name="Normal 9 20" xfId="20959"/>
    <cellStyle name="Normal 9 21" xfId="20960"/>
    <cellStyle name="Normal 9 22" xfId="20961"/>
    <cellStyle name="Normal 9 23" xfId="20962"/>
    <cellStyle name="Normal 9 24" xfId="20963"/>
    <cellStyle name="Normal 9 25" xfId="20964"/>
    <cellStyle name="Normal 9 26" xfId="20965"/>
    <cellStyle name="Normal 9 27" xfId="20966"/>
    <cellStyle name="Normal 9 28" xfId="20967"/>
    <cellStyle name="Normal 9 29" xfId="20968"/>
    <cellStyle name="Normal 9 3" xfId="20969"/>
    <cellStyle name="Normal 9 3 10" xfId="20970"/>
    <cellStyle name="Normal 9 3 11" xfId="20971"/>
    <cellStyle name="Normal 9 3 12" xfId="20972"/>
    <cellStyle name="Normal 9 3 13" xfId="20973"/>
    <cellStyle name="Normal 9 3 14" xfId="20974"/>
    <cellStyle name="Normal 9 3 15" xfId="20975"/>
    <cellStyle name="Normal 9 3 16" xfId="20976"/>
    <cellStyle name="Normal 9 3 17" xfId="20977"/>
    <cellStyle name="Normal 9 3 18" xfId="20978"/>
    <cellStyle name="Normal 9 3 19" xfId="20979"/>
    <cellStyle name="Normal 9 3 2" xfId="20980"/>
    <cellStyle name="Normal 9 3 20" xfId="20981"/>
    <cellStyle name="Normal 9 3 21" xfId="20982"/>
    <cellStyle name="Normal 9 3 22" xfId="20983"/>
    <cellStyle name="Normal 9 3 3" xfId="20984"/>
    <cellStyle name="Normal 9 3 4" xfId="20985"/>
    <cellStyle name="Normal 9 3 5" xfId="20986"/>
    <cellStyle name="Normal 9 3 6" xfId="20987"/>
    <cellStyle name="Normal 9 3 7" xfId="20988"/>
    <cellStyle name="Normal 9 3 8" xfId="20989"/>
    <cellStyle name="Normal 9 3 9" xfId="20990"/>
    <cellStyle name="Normal 9 3_Budget" xfId="20991"/>
    <cellStyle name="Normal 9 30" xfId="20992"/>
    <cellStyle name="Normal 9 31" xfId="20993"/>
    <cellStyle name="Normal 9 32" xfId="20994"/>
    <cellStyle name="Normal 9 33" xfId="20995"/>
    <cellStyle name="Normal 9 34" xfId="20996"/>
    <cellStyle name="Normal 9 35" xfId="20997"/>
    <cellStyle name="Normal 9 36" xfId="20998"/>
    <cellStyle name="Normal 9 37" xfId="20999"/>
    <cellStyle name="Normal 9 38" xfId="21000"/>
    <cellStyle name="Normal 9 39" xfId="21001"/>
    <cellStyle name="Normal 9 4" xfId="21002"/>
    <cellStyle name="Normal 9 4 2" xfId="21003"/>
    <cellStyle name="Normal 9 40" xfId="21004"/>
    <cellStyle name="Normal 9 41" xfId="21005"/>
    <cellStyle name="Normal 9 42" xfId="21006"/>
    <cellStyle name="Normal 9 43" xfId="21007"/>
    <cellStyle name="Normal 9 44" xfId="21008"/>
    <cellStyle name="Normal 9 45" xfId="21009"/>
    <cellStyle name="Normal 9 46" xfId="21010"/>
    <cellStyle name="Normal 9 47" xfId="21011"/>
    <cellStyle name="Normal 9 48" xfId="21012"/>
    <cellStyle name="Normal 9 49" xfId="21013"/>
    <cellStyle name="Normal 9 5" xfId="21014"/>
    <cellStyle name="Normal 9 5 10" xfId="21015"/>
    <cellStyle name="Normal 9 5 11" xfId="21016"/>
    <cellStyle name="Normal 9 5 12" xfId="21017"/>
    <cellStyle name="Normal 9 5 13" xfId="21018"/>
    <cellStyle name="Normal 9 5 14" xfId="21019"/>
    <cellStyle name="Normal 9 5 15" xfId="21020"/>
    <cellStyle name="Normal 9 5 16" xfId="21021"/>
    <cellStyle name="Normal 9 5 17" xfId="21022"/>
    <cellStyle name="Normal 9 5 18" xfId="21023"/>
    <cellStyle name="Normal 9 5 19" xfId="21024"/>
    <cellStyle name="Normal 9 5 2" xfId="21025"/>
    <cellStyle name="Normal 9 5 20" xfId="21026"/>
    <cellStyle name="Normal 9 5 21" xfId="21027"/>
    <cellStyle name="Normal 9 5 3" xfId="21028"/>
    <cellStyle name="Normal 9 5 4" xfId="21029"/>
    <cellStyle name="Normal 9 5 5" xfId="21030"/>
    <cellStyle name="Normal 9 5 6" xfId="21031"/>
    <cellStyle name="Normal 9 5 7" xfId="21032"/>
    <cellStyle name="Normal 9 5 8" xfId="21033"/>
    <cellStyle name="Normal 9 5 9" xfId="21034"/>
    <cellStyle name="Normal 9 5_Budget" xfId="21035"/>
    <cellStyle name="Normal 9 50" xfId="21036"/>
    <cellStyle name="Normal 9 51" xfId="21037"/>
    <cellStyle name="Normal 9 52" xfId="21038"/>
    <cellStyle name="Normal 9 6" xfId="21039"/>
    <cellStyle name="Normal 9 7" xfId="21040"/>
    <cellStyle name="Normal 9 8" xfId="21041"/>
    <cellStyle name="Normal 9 9" xfId="21042"/>
    <cellStyle name="Normal 9_BT 12-01-2009.1.xls" xfId="21043"/>
    <cellStyle name="Normal 90" xfId="21044"/>
    <cellStyle name="Normal 90 2" xfId="21045"/>
    <cellStyle name="Normal 90 2 2" xfId="21046"/>
    <cellStyle name="Normal 90 2 2 2" xfId="21047"/>
    <cellStyle name="Normal 90 2 3" xfId="21048"/>
    <cellStyle name="Normal 90 2 4" xfId="21049"/>
    <cellStyle name="Normal 90 3" xfId="21050"/>
    <cellStyle name="Normal 90 3 2" xfId="21051"/>
    <cellStyle name="Normal 90 3 2 2" xfId="21052"/>
    <cellStyle name="Normal 90 3 3" xfId="21053"/>
    <cellStyle name="Normal 90 3 4" xfId="21054"/>
    <cellStyle name="Normal 90 4" xfId="21055"/>
    <cellStyle name="Normal 90 4 2" xfId="21056"/>
    <cellStyle name="Normal 90 4 2 2" xfId="21057"/>
    <cellStyle name="Normal 90 4 3" xfId="21058"/>
    <cellStyle name="Normal 90 5" xfId="21059"/>
    <cellStyle name="Normal 90 5 2" xfId="21060"/>
    <cellStyle name="Normal 90 5 2 2" xfId="21061"/>
    <cellStyle name="Normal 90 5 3" xfId="21062"/>
    <cellStyle name="Normal 90 6" xfId="21063"/>
    <cellStyle name="Normal 90 6 2" xfId="21064"/>
    <cellStyle name="Normal 90 7" xfId="21065"/>
    <cellStyle name="Normal 90 8" xfId="21066"/>
    <cellStyle name="Normal 90 9" xfId="21067"/>
    <cellStyle name="Normal 91" xfId="21068"/>
    <cellStyle name="Normal 91 2" xfId="21069"/>
    <cellStyle name="Normal 91 2 2" xfId="21070"/>
    <cellStyle name="Normal 91 2 2 2" xfId="21071"/>
    <cellStyle name="Normal 91 2 3" xfId="21072"/>
    <cellStyle name="Normal 91 2 4" xfId="21073"/>
    <cellStyle name="Normal 91 3" xfId="21074"/>
    <cellStyle name="Normal 91 3 2" xfId="21075"/>
    <cellStyle name="Normal 91 3 2 2" xfId="21076"/>
    <cellStyle name="Normal 91 3 3" xfId="21077"/>
    <cellStyle name="Normal 91 3 4" xfId="21078"/>
    <cellStyle name="Normal 91 4" xfId="21079"/>
    <cellStyle name="Normal 91 4 2" xfId="21080"/>
    <cellStyle name="Normal 91 4 2 2" xfId="21081"/>
    <cellStyle name="Normal 91 4 3" xfId="21082"/>
    <cellStyle name="Normal 91 5" xfId="21083"/>
    <cellStyle name="Normal 91 5 2" xfId="21084"/>
    <cellStyle name="Normal 91 5 2 2" xfId="21085"/>
    <cellStyle name="Normal 91 5 3" xfId="21086"/>
    <cellStyle name="Normal 91 6" xfId="21087"/>
    <cellStyle name="Normal 91 6 2" xfId="21088"/>
    <cellStyle name="Normal 91 7" xfId="21089"/>
    <cellStyle name="Normal 91 8" xfId="21090"/>
    <cellStyle name="Normal 91 9" xfId="21091"/>
    <cellStyle name="Normal 92" xfId="21092"/>
    <cellStyle name="Normal 92 2" xfId="21093"/>
    <cellStyle name="Normal 92 2 2" xfId="21094"/>
    <cellStyle name="Normal 92 2 2 2" xfId="21095"/>
    <cellStyle name="Normal 92 2 3" xfId="21096"/>
    <cellStyle name="Normal 92 2 4" xfId="21097"/>
    <cellStyle name="Normal 92 3" xfId="21098"/>
    <cellStyle name="Normal 92 3 2" xfId="21099"/>
    <cellStyle name="Normal 92 3 2 2" xfId="21100"/>
    <cellStyle name="Normal 92 3 3" xfId="21101"/>
    <cellStyle name="Normal 92 3 4" xfId="21102"/>
    <cellStyle name="Normal 92 4" xfId="21103"/>
    <cellStyle name="Normal 92 4 2" xfId="21104"/>
    <cellStyle name="Normal 92 4 2 2" xfId="21105"/>
    <cellStyle name="Normal 92 4 3" xfId="21106"/>
    <cellStyle name="Normal 92 5" xfId="21107"/>
    <cellStyle name="Normal 92 5 2" xfId="21108"/>
    <cellStyle name="Normal 92 5 2 2" xfId="21109"/>
    <cellStyle name="Normal 92 5 3" xfId="21110"/>
    <cellStyle name="Normal 92 6" xfId="21111"/>
    <cellStyle name="Normal 92 6 2" xfId="21112"/>
    <cellStyle name="Normal 92 7" xfId="21113"/>
    <cellStyle name="Normal 92 8" xfId="21114"/>
    <cellStyle name="Normal 92 9" xfId="21115"/>
    <cellStyle name="Normal 93" xfId="21116"/>
    <cellStyle name="Normal 93 2" xfId="21117"/>
    <cellStyle name="Normal 93 2 2" xfId="21118"/>
    <cellStyle name="Normal 93 2 2 2" xfId="21119"/>
    <cellStyle name="Normal 93 2 3" xfId="21120"/>
    <cellStyle name="Normal 93 2 4" xfId="21121"/>
    <cellStyle name="Normal 93 3" xfId="21122"/>
    <cellStyle name="Normal 93 3 2" xfId="21123"/>
    <cellStyle name="Normal 93 3 2 2" xfId="21124"/>
    <cellStyle name="Normal 93 3 3" xfId="21125"/>
    <cellStyle name="Normal 93 3 4" xfId="21126"/>
    <cellStyle name="Normal 93 4" xfId="21127"/>
    <cellStyle name="Normal 93 4 2" xfId="21128"/>
    <cellStyle name="Normal 93 4 2 2" xfId="21129"/>
    <cellStyle name="Normal 93 4 3" xfId="21130"/>
    <cellStyle name="Normal 93 5" xfId="21131"/>
    <cellStyle name="Normal 93 5 2" xfId="21132"/>
    <cellStyle name="Normal 93 5 2 2" xfId="21133"/>
    <cellStyle name="Normal 93 5 3" xfId="21134"/>
    <cellStyle name="Normal 93 6" xfId="21135"/>
    <cellStyle name="Normal 93 6 2" xfId="21136"/>
    <cellStyle name="Normal 93 7" xfId="21137"/>
    <cellStyle name="Normal 93 8" xfId="21138"/>
    <cellStyle name="Normal 94" xfId="21139"/>
    <cellStyle name="Normal 94 2" xfId="21140"/>
    <cellStyle name="Normal 94 2 2" xfId="21141"/>
    <cellStyle name="Normal 94 2 2 2" xfId="21142"/>
    <cellStyle name="Normal 94 2 3" xfId="21143"/>
    <cellStyle name="Normal 94 2 4" xfId="21144"/>
    <cellStyle name="Normal 94 3" xfId="21145"/>
    <cellStyle name="Normal 94 3 2" xfId="21146"/>
    <cellStyle name="Normal 94 3 2 2" xfId="21147"/>
    <cellStyle name="Normal 94 3 3" xfId="21148"/>
    <cellStyle name="Normal 94 3 4" xfId="21149"/>
    <cellStyle name="Normal 94 4" xfId="21150"/>
    <cellStyle name="Normal 94 4 2" xfId="21151"/>
    <cellStyle name="Normal 94 4 2 2" xfId="21152"/>
    <cellStyle name="Normal 94 4 3" xfId="21153"/>
    <cellStyle name="Normal 94 5" xfId="21154"/>
    <cellStyle name="Normal 94 5 2" xfId="21155"/>
    <cellStyle name="Normal 94 5 2 2" xfId="21156"/>
    <cellStyle name="Normal 94 5 3" xfId="21157"/>
    <cellStyle name="Normal 94 6" xfId="21158"/>
    <cellStyle name="Normal 94 6 2" xfId="21159"/>
    <cellStyle name="Normal 94 7" xfId="21160"/>
    <cellStyle name="Normal 94 8" xfId="21161"/>
    <cellStyle name="Normal 94 9" xfId="21162"/>
    <cellStyle name="Normal 95" xfId="21163"/>
    <cellStyle name="Normal 95 2" xfId="21164"/>
    <cellStyle name="Normal 95 2 2" xfId="21165"/>
    <cellStyle name="Normal 95 2 2 2" xfId="21166"/>
    <cellStyle name="Normal 95 2 3" xfId="21167"/>
    <cellStyle name="Normal 95 2 4" xfId="21168"/>
    <cellStyle name="Normal 95 3" xfId="21169"/>
    <cellStyle name="Normal 95 3 2" xfId="21170"/>
    <cellStyle name="Normal 95 3 2 2" xfId="21171"/>
    <cellStyle name="Normal 95 3 3" xfId="21172"/>
    <cellStyle name="Normal 95 3 4" xfId="21173"/>
    <cellStyle name="Normal 95 4" xfId="21174"/>
    <cellStyle name="Normal 95 4 2" xfId="21175"/>
    <cellStyle name="Normal 95 4 2 2" xfId="21176"/>
    <cellStyle name="Normal 95 4 3" xfId="21177"/>
    <cellStyle name="Normal 95 5" xfId="21178"/>
    <cellStyle name="Normal 95 5 2" xfId="21179"/>
    <cellStyle name="Normal 95 5 2 2" xfId="21180"/>
    <cellStyle name="Normal 95 5 3" xfId="21181"/>
    <cellStyle name="Normal 95 6" xfId="21182"/>
    <cellStyle name="Normal 95 6 2" xfId="21183"/>
    <cellStyle name="Normal 95 7" xfId="21184"/>
    <cellStyle name="Normal 95 8" xfId="21185"/>
    <cellStyle name="Normal 96" xfId="21186"/>
    <cellStyle name="Normal 96 2" xfId="21187"/>
    <cellStyle name="Normal 96 2 2" xfId="21188"/>
    <cellStyle name="Normal 96 2 2 2" xfId="21189"/>
    <cellStyle name="Normal 96 2 3" xfId="21190"/>
    <cellStyle name="Normal 96 2 4" xfId="21191"/>
    <cellStyle name="Normal 96 3" xfId="21192"/>
    <cellStyle name="Normal 96 3 2" xfId="21193"/>
    <cellStyle name="Normal 96 3 2 2" xfId="21194"/>
    <cellStyle name="Normal 96 3 3" xfId="21195"/>
    <cellStyle name="Normal 96 3 4" xfId="21196"/>
    <cellStyle name="Normal 96 4" xfId="21197"/>
    <cellStyle name="Normal 96 4 2" xfId="21198"/>
    <cellStyle name="Normal 96 4 2 2" xfId="21199"/>
    <cellStyle name="Normal 96 4 3" xfId="21200"/>
    <cellStyle name="Normal 96 5" xfId="21201"/>
    <cellStyle name="Normal 96 5 2" xfId="21202"/>
    <cellStyle name="Normal 96 5 2 2" xfId="21203"/>
    <cellStyle name="Normal 96 5 3" xfId="21204"/>
    <cellStyle name="Normal 96 6" xfId="21205"/>
    <cellStyle name="Normal 96 6 2" xfId="21206"/>
    <cellStyle name="Normal 96 7" xfId="21207"/>
    <cellStyle name="Normal 96 8" xfId="21208"/>
    <cellStyle name="Normal 97" xfId="21209"/>
    <cellStyle name="Normal 97 2" xfId="21210"/>
    <cellStyle name="Normal 97 2 2" xfId="21211"/>
    <cellStyle name="Normal 97 2 2 2" xfId="21212"/>
    <cellStyle name="Normal 97 2 3" xfId="21213"/>
    <cellStyle name="Normal 97 2 4" xfId="21214"/>
    <cellStyle name="Normal 97 3" xfId="21215"/>
    <cellStyle name="Normal 97 3 2" xfId="21216"/>
    <cellStyle name="Normal 97 3 2 2" xfId="21217"/>
    <cellStyle name="Normal 97 3 3" xfId="21218"/>
    <cellStyle name="Normal 97 3 4" xfId="21219"/>
    <cellStyle name="Normal 97 4" xfId="21220"/>
    <cellStyle name="Normal 97 4 2" xfId="21221"/>
    <cellStyle name="Normal 97 4 2 2" xfId="21222"/>
    <cellStyle name="Normal 97 4 3" xfId="21223"/>
    <cellStyle name="Normal 97 5" xfId="21224"/>
    <cellStyle name="Normal 97 5 2" xfId="21225"/>
    <cellStyle name="Normal 97 5 2 2" xfId="21226"/>
    <cellStyle name="Normal 97 5 3" xfId="21227"/>
    <cellStyle name="Normal 97 6" xfId="21228"/>
    <cellStyle name="Normal 97 6 2" xfId="21229"/>
    <cellStyle name="Normal 97 7" xfId="21230"/>
    <cellStyle name="Normal 97 8" xfId="21231"/>
    <cellStyle name="Normal 98" xfId="21232"/>
    <cellStyle name="Normal 98 2" xfId="21233"/>
    <cellStyle name="Normal 98 2 2" xfId="21234"/>
    <cellStyle name="Normal 98 2 3" xfId="21235"/>
    <cellStyle name="Normal 98 3" xfId="21236"/>
    <cellStyle name="Normal 98 3 2" xfId="21237"/>
    <cellStyle name="Normal 98 4" xfId="21238"/>
    <cellStyle name="Normal 99" xfId="21239"/>
    <cellStyle name="Normal 99 2" xfId="21240"/>
    <cellStyle name="Normal 99 2 2" xfId="21241"/>
    <cellStyle name="Normal 99 2 3" xfId="21242"/>
    <cellStyle name="Normal 99 3" xfId="21243"/>
    <cellStyle name="Normal 99 3 2" xfId="21244"/>
    <cellStyle name="Normal 99 4" xfId="21245"/>
    <cellStyle name="Normal 99 5" xfId="21246"/>
    <cellStyle name="Note 10" xfId="21247"/>
    <cellStyle name="Note 10 10" xfId="21248"/>
    <cellStyle name="Note 10 11" xfId="21249"/>
    <cellStyle name="Note 10 12" xfId="21250"/>
    <cellStyle name="Note 10 13" xfId="21251"/>
    <cellStyle name="Note 10 14" xfId="21252"/>
    <cellStyle name="Note 10 15" xfId="21253"/>
    <cellStyle name="Note 10 16" xfId="21254"/>
    <cellStyle name="Note 10 17" xfId="21255"/>
    <cellStyle name="Note 10 18" xfId="21256"/>
    <cellStyle name="Note 10 19" xfId="21257"/>
    <cellStyle name="Note 10 2" xfId="21258"/>
    <cellStyle name="Note 10 2 10" xfId="21259"/>
    <cellStyle name="Note 10 2 11" xfId="21260"/>
    <cellStyle name="Note 10 2 12" xfId="21261"/>
    <cellStyle name="Note 10 2 13" xfId="21262"/>
    <cellStyle name="Note 10 2 14" xfId="21263"/>
    <cellStyle name="Note 10 2 15" xfId="21264"/>
    <cellStyle name="Note 10 2 16" xfId="21265"/>
    <cellStyle name="Note 10 2 17" xfId="21266"/>
    <cellStyle name="Note 10 2 18" xfId="21267"/>
    <cellStyle name="Note 10 2 19" xfId="21268"/>
    <cellStyle name="Note 10 2 2" xfId="21269"/>
    <cellStyle name="Note 10 2 20" xfId="21270"/>
    <cellStyle name="Note 10 2 21" xfId="21271"/>
    <cellStyle name="Note 10 2 3" xfId="21272"/>
    <cellStyle name="Note 10 2 4" xfId="21273"/>
    <cellStyle name="Note 10 2 5" xfId="21274"/>
    <cellStyle name="Note 10 2 6" xfId="21275"/>
    <cellStyle name="Note 10 2 7" xfId="21276"/>
    <cellStyle name="Note 10 2 8" xfId="21277"/>
    <cellStyle name="Note 10 2 9" xfId="21278"/>
    <cellStyle name="Note 10 20" xfId="21279"/>
    <cellStyle name="Note 10 21" xfId="21280"/>
    <cellStyle name="Note 10 22" xfId="21281"/>
    <cellStyle name="Note 10 3" xfId="21282"/>
    <cellStyle name="Note 10 4" xfId="21283"/>
    <cellStyle name="Note 10 5" xfId="21284"/>
    <cellStyle name="Note 10 6" xfId="21285"/>
    <cellStyle name="Note 10 7" xfId="21286"/>
    <cellStyle name="Note 10 8" xfId="21287"/>
    <cellStyle name="Note 10 9" xfId="21288"/>
    <cellStyle name="Note 11" xfId="21289"/>
    <cellStyle name="Note 11 2" xfId="21290"/>
    <cellStyle name="Note 11 3" xfId="21291"/>
    <cellStyle name="Note 11 3 10" xfId="21292"/>
    <cellStyle name="Note 11 3 11" xfId="21293"/>
    <cellStyle name="Note 11 3 12" xfId="21294"/>
    <cellStyle name="Note 11 3 13" xfId="21295"/>
    <cellStyle name="Note 11 3 14" xfId="21296"/>
    <cellStyle name="Note 11 3 15" xfId="21297"/>
    <cellStyle name="Note 11 3 16" xfId="21298"/>
    <cellStyle name="Note 11 3 17" xfId="21299"/>
    <cellStyle name="Note 11 3 18" xfId="21300"/>
    <cellStyle name="Note 11 3 19" xfId="21301"/>
    <cellStyle name="Note 11 3 2" xfId="21302"/>
    <cellStyle name="Note 11 3 20" xfId="21303"/>
    <cellStyle name="Note 11 3 21" xfId="21304"/>
    <cellStyle name="Note 11 3 3" xfId="21305"/>
    <cellStyle name="Note 11 3 4" xfId="21306"/>
    <cellStyle name="Note 11 3 5" xfId="21307"/>
    <cellStyle name="Note 11 3 6" xfId="21308"/>
    <cellStyle name="Note 11 3 7" xfId="21309"/>
    <cellStyle name="Note 11 3 8" xfId="21310"/>
    <cellStyle name="Note 11 3 9" xfId="21311"/>
    <cellStyle name="Note 12" xfId="21312"/>
    <cellStyle name="Note 12 2" xfId="21313"/>
    <cellStyle name="Note 12 2 2" xfId="21314"/>
    <cellStyle name="Note 12 3" xfId="21315"/>
    <cellStyle name="Note 12 3 10" xfId="21316"/>
    <cellStyle name="Note 12 3 11" xfId="21317"/>
    <cellStyle name="Note 12 3 12" xfId="21318"/>
    <cellStyle name="Note 12 3 13" xfId="21319"/>
    <cellStyle name="Note 12 3 14" xfId="21320"/>
    <cellStyle name="Note 12 3 15" xfId="21321"/>
    <cellStyle name="Note 12 3 16" xfId="21322"/>
    <cellStyle name="Note 12 3 17" xfId="21323"/>
    <cellStyle name="Note 12 3 18" xfId="21324"/>
    <cellStyle name="Note 12 3 19" xfId="21325"/>
    <cellStyle name="Note 12 3 2" xfId="21326"/>
    <cellStyle name="Note 12 3 20" xfId="21327"/>
    <cellStyle name="Note 12 3 21" xfId="21328"/>
    <cellStyle name="Note 12 3 3" xfId="21329"/>
    <cellStyle name="Note 12 3 4" xfId="21330"/>
    <cellStyle name="Note 12 3 5" xfId="21331"/>
    <cellStyle name="Note 12 3 6" xfId="21332"/>
    <cellStyle name="Note 12 3 7" xfId="21333"/>
    <cellStyle name="Note 12 3 8" xfId="21334"/>
    <cellStyle name="Note 12 3 9" xfId="21335"/>
    <cellStyle name="Note 12 4" xfId="21336"/>
    <cellStyle name="Note 13" xfId="21337"/>
    <cellStyle name="Note 13 10" xfId="21338"/>
    <cellStyle name="Note 13 11" xfId="21339"/>
    <cellStyle name="Note 13 12" xfId="21340"/>
    <cellStyle name="Note 13 13" xfId="21341"/>
    <cellStyle name="Note 13 14" xfId="21342"/>
    <cellStyle name="Note 13 15" xfId="21343"/>
    <cellStyle name="Note 13 16" xfId="21344"/>
    <cellStyle name="Note 13 17" xfId="21345"/>
    <cellStyle name="Note 13 18" xfId="21346"/>
    <cellStyle name="Note 13 19" xfId="21347"/>
    <cellStyle name="Note 13 2" xfId="21348"/>
    <cellStyle name="Note 13 20" xfId="21349"/>
    <cellStyle name="Note 13 21" xfId="21350"/>
    <cellStyle name="Note 13 3" xfId="21351"/>
    <cellStyle name="Note 13 4" xfId="21352"/>
    <cellStyle name="Note 13 5" xfId="21353"/>
    <cellStyle name="Note 13 6" xfId="21354"/>
    <cellStyle name="Note 13 7" xfId="21355"/>
    <cellStyle name="Note 13 8" xfId="21356"/>
    <cellStyle name="Note 13 9" xfId="21357"/>
    <cellStyle name="Note 14" xfId="21358"/>
    <cellStyle name="Note 14 10" xfId="21359"/>
    <cellStyle name="Note 14 11" xfId="21360"/>
    <cellStyle name="Note 14 12" xfId="21361"/>
    <cellStyle name="Note 14 13" xfId="21362"/>
    <cellStyle name="Note 14 14" xfId="21363"/>
    <cellStyle name="Note 14 15" xfId="21364"/>
    <cellStyle name="Note 14 16" xfId="21365"/>
    <cellStyle name="Note 14 17" xfId="21366"/>
    <cellStyle name="Note 14 18" xfId="21367"/>
    <cellStyle name="Note 14 19" xfId="21368"/>
    <cellStyle name="Note 14 2" xfId="21369"/>
    <cellStyle name="Note 14 20" xfId="21370"/>
    <cellStyle name="Note 14 21" xfId="21371"/>
    <cellStyle name="Note 14 3" xfId="21372"/>
    <cellStyle name="Note 14 4" xfId="21373"/>
    <cellStyle name="Note 14 5" xfId="21374"/>
    <cellStyle name="Note 14 6" xfId="21375"/>
    <cellStyle name="Note 14 7" xfId="21376"/>
    <cellStyle name="Note 14 8" xfId="21377"/>
    <cellStyle name="Note 14 9" xfId="21378"/>
    <cellStyle name="Note 15" xfId="21379"/>
    <cellStyle name="Note 15 10" xfId="21380"/>
    <cellStyle name="Note 15 11" xfId="21381"/>
    <cellStyle name="Note 15 12" xfId="21382"/>
    <cellStyle name="Note 15 13" xfId="21383"/>
    <cellStyle name="Note 15 14" xfId="21384"/>
    <cellStyle name="Note 15 15" xfId="21385"/>
    <cellStyle name="Note 15 16" xfId="21386"/>
    <cellStyle name="Note 15 17" xfId="21387"/>
    <cellStyle name="Note 15 18" xfId="21388"/>
    <cellStyle name="Note 15 19" xfId="21389"/>
    <cellStyle name="Note 15 2" xfId="21390"/>
    <cellStyle name="Note 15 20" xfId="21391"/>
    <cellStyle name="Note 15 21" xfId="21392"/>
    <cellStyle name="Note 15 3" xfId="21393"/>
    <cellStyle name="Note 15 4" xfId="21394"/>
    <cellStyle name="Note 15 5" xfId="21395"/>
    <cellStyle name="Note 15 6" xfId="21396"/>
    <cellStyle name="Note 15 7" xfId="21397"/>
    <cellStyle name="Note 15 8" xfId="21398"/>
    <cellStyle name="Note 15 9" xfId="21399"/>
    <cellStyle name="Note 16" xfId="21400"/>
    <cellStyle name="Note 16 10" xfId="21401"/>
    <cellStyle name="Note 16 11" xfId="21402"/>
    <cellStyle name="Note 16 12" xfId="21403"/>
    <cellStyle name="Note 16 13" xfId="21404"/>
    <cellStyle name="Note 16 14" xfId="21405"/>
    <cellStyle name="Note 16 15" xfId="21406"/>
    <cellStyle name="Note 16 16" xfId="21407"/>
    <cellStyle name="Note 16 17" xfId="21408"/>
    <cellStyle name="Note 16 18" xfId="21409"/>
    <cellStyle name="Note 16 19" xfId="21410"/>
    <cellStyle name="Note 16 2" xfId="21411"/>
    <cellStyle name="Note 16 20" xfId="21412"/>
    <cellStyle name="Note 16 21" xfId="21413"/>
    <cellStyle name="Note 16 3" xfId="21414"/>
    <cellStyle name="Note 16 4" xfId="21415"/>
    <cellStyle name="Note 16 5" xfId="21416"/>
    <cellStyle name="Note 16 6" xfId="21417"/>
    <cellStyle name="Note 16 7" xfId="21418"/>
    <cellStyle name="Note 16 8" xfId="21419"/>
    <cellStyle name="Note 16 9" xfId="21420"/>
    <cellStyle name="Note 17" xfId="21421"/>
    <cellStyle name="Note 17 10" xfId="21422"/>
    <cellStyle name="Note 17 11" xfId="21423"/>
    <cellStyle name="Note 17 12" xfId="21424"/>
    <cellStyle name="Note 17 13" xfId="21425"/>
    <cellStyle name="Note 17 14" xfId="21426"/>
    <cellStyle name="Note 17 15" xfId="21427"/>
    <cellStyle name="Note 17 16" xfId="21428"/>
    <cellStyle name="Note 17 17" xfId="21429"/>
    <cellStyle name="Note 17 18" xfId="21430"/>
    <cellStyle name="Note 17 19" xfId="21431"/>
    <cellStyle name="Note 17 2" xfId="21432"/>
    <cellStyle name="Note 17 20" xfId="21433"/>
    <cellStyle name="Note 17 21" xfId="21434"/>
    <cellStyle name="Note 17 3" xfId="21435"/>
    <cellStyle name="Note 17 4" xfId="21436"/>
    <cellStyle name="Note 17 5" xfId="21437"/>
    <cellStyle name="Note 17 6" xfId="21438"/>
    <cellStyle name="Note 17 7" xfId="21439"/>
    <cellStyle name="Note 17 8" xfId="21440"/>
    <cellStyle name="Note 17 9" xfId="21441"/>
    <cellStyle name="Note 18" xfId="21442"/>
    <cellStyle name="Note 18 10" xfId="21443"/>
    <cellStyle name="Note 18 11" xfId="21444"/>
    <cellStyle name="Note 18 12" xfId="21445"/>
    <cellStyle name="Note 18 13" xfId="21446"/>
    <cellStyle name="Note 18 14" xfId="21447"/>
    <cellStyle name="Note 18 15" xfId="21448"/>
    <cellStyle name="Note 18 16" xfId="21449"/>
    <cellStyle name="Note 18 17" xfId="21450"/>
    <cellStyle name="Note 18 18" xfId="21451"/>
    <cellStyle name="Note 18 19" xfId="21452"/>
    <cellStyle name="Note 18 2" xfId="21453"/>
    <cellStyle name="Note 18 20" xfId="21454"/>
    <cellStyle name="Note 18 21" xfId="21455"/>
    <cellStyle name="Note 18 3" xfId="21456"/>
    <cellStyle name="Note 18 4" xfId="21457"/>
    <cellStyle name="Note 18 5" xfId="21458"/>
    <cellStyle name="Note 18 6" xfId="21459"/>
    <cellStyle name="Note 18 7" xfId="21460"/>
    <cellStyle name="Note 18 8" xfId="21461"/>
    <cellStyle name="Note 18 9" xfId="21462"/>
    <cellStyle name="Note 19" xfId="21463"/>
    <cellStyle name="Note 19 10" xfId="21464"/>
    <cellStyle name="Note 19 11" xfId="21465"/>
    <cellStyle name="Note 19 12" xfId="21466"/>
    <cellStyle name="Note 19 13" xfId="21467"/>
    <cellStyle name="Note 19 14" xfId="21468"/>
    <cellStyle name="Note 19 15" xfId="21469"/>
    <cellStyle name="Note 19 16" xfId="21470"/>
    <cellStyle name="Note 19 17" xfId="21471"/>
    <cellStyle name="Note 19 18" xfId="21472"/>
    <cellStyle name="Note 19 19" xfId="21473"/>
    <cellStyle name="Note 19 2" xfId="21474"/>
    <cellStyle name="Note 19 2 10" xfId="21475"/>
    <cellStyle name="Note 19 2 11" xfId="21476"/>
    <cellStyle name="Note 19 2 12" xfId="21477"/>
    <cellStyle name="Note 19 2 13" xfId="21478"/>
    <cellStyle name="Note 19 2 14" xfId="21479"/>
    <cellStyle name="Note 19 2 15" xfId="21480"/>
    <cellStyle name="Note 19 2 16" xfId="21481"/>
    <cellStyle name="Note 19 2 17" xfId="21482"/>
    <cellStyle name="Note 19 2 18" xfId="21483"/>
    <cellStyle name="Note 19 2 19" xfId="21484"/>
    <cellStyle name="Note 19 2 2" xfId="21485"/>
    <cellStyle name="Note 19 2 20" xfId="21486"/>
    <cellStyle name="Note 19 2 21" xfId="21487"/>
    <cellStyle name="Note 19 2 3" xfId="21488"/>
    <cellStyle name="Note 19 2 4" xfId="21489"/>
    <cellStyle name="Note 19 2 5" xfId="21490"/>
    <cellStyle name="Note 19 2 6" xfId="21491"/>
    <cellStyle name="Note 19 2 7" xfId="21492"/>
    <cellStyle name="Note 19 2 8" xfId="21493"/>
    <cellStyle name="Note 19 2 9" xfId="21494"/>
    <cellStyle name="Note 19 20" xfId="21495"/>
    <cellStyle name="Note 19 21" xfId="21496"/>
    <cellStyle name="Note 19 22" xfId="21497"/>
    <cellStyle name="Note 19 3" xfId="21498"/>
    <cellStyle name="Note 19 4" xfId="21499"/>
    <cellStyle name="Note 19 5" xfId="21500"/>
    <cellStyle name="Note 19 6" xfId="21501"/>
    <cellStyle name="Note 19 7" xfId="21502"/>
    <cellStyle name="Note 19 8" xfId="21503"/>
    <cellStyle name="Note 19 9" xfId="21504"/>
    <cellStyle name="Note 2" xfId="21505"/>
    <cellStyle name="Note 2 10" xfId="21506"/>
    <cellStyle name="Note 2 10 10" xfId="21507"/>
    <cellStyle name="Note 2 10 11" xfId="21508"/>
    <cellStyle name="Note 2 10 12" xfId="21509"/>
    <cellStyle name="Note 2 10 13" xfId="21510"/>
    <cellStyle name="Note 2 10 14" xfId="21511"/>
    <cellStyle name="Note 2 10 15" xfId="21512"/>
    <cellStyle name="Note 2 10 16" xfId="21513"/>
    <cellStyle name="Note 2 10 17" xfId="21514"/>
    <cellStyle name="Note 2 10 18" xfId="21515"/>
    <cellStyle name="Note 2 10 19" xfId="21516"/>
    <cellStyle name="Note 2 10 2" xfId="21517"/>
    <cellStyle name="Note 2 10 20" xfId="21518"/>
    <cellStyle name="Note 2 10 21" xfId="21519"/>
    <cellStyle name="Note 2 10 3" xfId="21520"/>
    <cellStyle name="Note 2 10 4" xfId="21521"/>
    <cellStyle name="Note 2 10 5" xfId="21522"/>
    <cellStyle name="Note 2 10 6" xfId="21523"/>
    <cellStyle name="Note 2 10 7" xfId="21524"/>
    <cellStyle name="Note 2 10 8" xfId="21525"/>
    <cellStyle name="Note 2 10 9" xfId="21526"/>
    <cellStyle name="Note 2 11" xfId="21527"/>
    <cellStyle name="Note 2 11 10" xfId="21528"/>
    <cellStyle name="Note 2 11 11" xfId="21529"/>
    <cellStyle name="Note 2 11 12" xfId="21530"/>
    <cellStyle name="Note 2 11 13" xfId="21531"/>
    <cellStyle name="Note 2 11 14" xfId="21532"/>
    <cellStyle name="Note 2 11 15" xfId="21533"/>
    <cellStyle name="Note 2 11 16" xfId="21534"/>
    <cellStyle name="Note 2 11 17" xfId="21535"/>
    <cellStyle name="Note 2 11 18" xfId="21536"/>
    <cellStyle name="Note 2 11 19" xfId="21537"/>
    <cellStyle name="Note 2 11 2" xfId="21538"/>
    <cellStyle name="Note 2 11 20" xfId="21539"/>
    <cellStyle name="Note 2 11 21" xfId="21540"/>
    <cellStyle name="Note 2 11 3" xfId="21541"/>
    <cellStyle name="Note 2 11 4" xfId="21542"/>
    <cellStyle name="Note 2 11 5" xfId="21543"/>
    <cellStyle name="Note 2 11 6" xfId="21544"/>
    <cellStyle name="Note 2 11 7" xfId="21545"/>
    <cellStyle name="Note 2 11 8" xfId="21546"/>
    <cellStyle name="Note 2 11 9" xfId="21547"/>
    <cellStyle name="Note 2 12" xfId="21548"/>
    <cellStyle name="Note 2 12 10" xfId="21549"/>
    <cellStyle name="Note 2 12 11" xfId="21550"/>
    <cellStyle name="Note 2 12 12" xfId="21551"/>
    <cellStyle name="Note 2 12 13" xfId="21552"/>
    <cellStyle name="Note 2 12 14" xfId="21553"/>
    <cellStyle name="Note 2 12 15" xfId="21554"/>
    <cellStyle name="Note 2 12 16" xfId="21555"/>
    <cellStyle name="Note 2 12 17" xfId="21556"/>
    <cellStyle name="Note 2 12 18" xfId="21557"/>
    <cellStyle name="Note 2 12 19" xfId="21558"/>
    <cellStyle name="Note 2 12 2" xfId="21559"/>
    <cellStyle name="Note 2 12 20" xfId="21560"/>
    <cellStyle name="Note 2 12 21" xfId="21561"/>
    <cellStyle name="Note 2 12 3" xfId="21562"/>
    <cellStyle name="Note 2 12 4" xfId="21563"/>
    <cellStyle name="Note 2 12 5" xfId="21564"/>
    <cellStyle name="Note 2 12 6" xfId="21565"/>
    <cellStyle name="Note 2 12 7" xfId="21566"/>
    <cellStyle name="Note 2 12 8" xfId="21567"/>
    <cellStyle name="Note 2 12 9" xfId="21568"/>
    <cellStyle name="Note 2 13" xfId="21569"/>
    <cellStyle name="Note 2 13 10" xfId="21570"/>
    <cellStyle name="Note 2 13 11" xfId="21571"/>
    <cellStyle name="Note 2 13 12" xfId="21572"/>
    <cellStyle name="Note 2 13 13" xfId="21573"/>
    <cellStyle name="Note 2 13 14" xfId="21574"/>
    <cellStyle name="Note 2 13 15" xfId="21575"/>
    <cellStyle name="Note 2 13 16" xfId="21576"/>
    <cellStyle name="Note 2 13 17" xfId="21577"/>
    <cellStyle name="Note 2 13 18" xfId="21578"/>
    <cellStyle name="Note 2 13 19" xfId="21579"/>
    <cellStyle name="Note 2 13 2" xfId="21580"/>
    <cellStyle name="Note 2 13 20" xfId="21581"/>
    <cellStyle name="Note 2 13 21" xfId="21582"/>
    <cellStyle name="Note 2 13 3" xfId="21583"/>
    <cellStyle name="Note 2 13 4" xfId="21584"/>
    <cellStyle name="Note 2 13 5" xfId="21585"/>
    <cellStyle name="Note 2 13 6" xfId="21586"/>
    <cellStyle name="Note 2 13 7" xfId="21587"/>
    <cellStyle name="Note 2 13 8" xfId="21588"/>
    <cellStyle name="Note 2 13 9" xfId="21589"/>
    <cellStyle name="Note 2 14" xfId="21590"/>
    <cellStyle name="Note 2 14 10" xfId="21591"/>
    <cellStyle name="Note 2 14 11" xfId="21592"/>
    <cellStyle name="Note 2 14 12" xfId="21593"/>
    <cellStyle name="Note 2 14 13" xfId="21594"/>
    <cellStyle name="Note 2 14 14" xfId="21595"/>
    <cellStyle name="Note 2 14 15" xfId="21596"/>
    <cellStyle name="Note 2 14 16" xfId="21597"/>
    <cellStyle name="Note 2 14 17" xfId="21598"/>
    <cellStyle name="Note 2 14 18" xfId="21599"/>
    <cellStyle name="Note 2 14 19" xfId="21600"/>
    <cellStyle name="Note 2 14 2" xfId="21601"/>
    <cellStyle name="Note 2 14 20" xfId="21602"/>
    <cellStyle name="Note 2 14 21" xfId="21603"/>
    <cellStyle name="Note 2 14 3" xfId="21604"/>
    <cellStyle name="Note 2 14 4" xfId="21605"/>
    <cellStyle name="Note 2 14 5" xfId="21606"/>
    <cellStyle name="Note 2 14 6" xfId="21607"/>
    <cellStyle name="Note 2 14 7" xfId="21608"/>
    <cellStyle name="Note 2 14 8" xfId="21609"/>
    <cellStyle name="Note 2 14 9" xfId="21610"/>
    <cellStyle name="Note 2 15" xfId="21611"/>
    <cellStyle name="Note 2 15 10" xfId="21612"/>
    <cellStyle name="Note 2 15 11" xfId="21613"/>
    <cellStyle name="Note 2 15 12" xfId="21614"/>
    <cellStyle name="Note 2 15 13" xfId="21615"/>
    <cellStyle name="Note 2 15 14" xfId="21616"/>
    <cellStyle name="Note 2 15 15" xfId="21617"/>
    <cellStyle name="Note 2 15 16" xfId="21618"/>
    <cellStyle name="Note 2 15 17" xfId="21619"/>
    <cellStyle name="Note 2 15 18" xfId="21620"/>
    <cellStyle name="Note 2 15 19" xfId="21621"/>
    <cellStyle name="Note 2 15 2" xfId="21622"/>
    <cellStyle name="Note 2 15 20" xfId="21623"/>
    <cellStyle name="Note 2 15 21" xfId="21624"/>
    <cellStyle name="Note 2 15 3" xfId="21625"/>
    <cellStyle name="Note 2 15 4" xfId="21626"/>
    <cellStyle name="Note 2 15 5" xfId="21627"/>
    <cellStyle name="Note 2 15 6" xfId="21628"/>
    <cellStyle name="Note 2 15 7" xfId="21629"/>
    <cellStyle name="Note 2 15 8" xfId="21630"/>
    <cellStyle name="Note 2 15 9" xfId="21631"/>
    <cellStyle name="Note 2 16" xfId="21632"/>
    <cellStyle name="Note 2 16 10" xfId="21633"/>
    <cellStyle name="Note 2 16 11" xfId="21634"/>
    <cellStyle name="Note 2 16 12" xfId="21635"/>
    <cellStyle name="Note 2 16 13" xfId="21636"/>
    <cellStyle name="Note 2 16 14" xfId="21637"/>
    <cellStyle name="Note 2 16 15" xfId="21638"/>
    <cellStyle name="Note 2 16 16" xfId="21639"/>
    <cellStyle name="Note 2 16 17" xfId="21640"/>
    <cellStyle name="Note 2 16 18" xfId="21641"/>
    <cellStyle name="Note 2 16 19" xfId="21642"/>
    <cellStyle name="Note 2 16 2" xfId="21643"/>
    <cellStyle name="Note 2 16 20" xfId="21644"/>
    <cellStyle name="Note 2 16 21" xfId="21645"/>
    <cellStyle name="Note 2 16 3" xfId="21646"/>
    <cellStyle name="Note 2 16 4" xfId="21647"/>
    <cellStyle name="Note 2 16 5" xfId="21648"/>
    <cellStyle name="Note 2 16 6" xfId="21649"/>
    <cellStyle name="Note 2 16 7" xfId="21650"/>
    <cellStyle name="Note 2 16 8" xfId="21651"/>
    <cellStyle name="Note 2 16 9" xfId="21652"/>
    <cellStyle name="Note 2 17" xfId="21653"/>
    <cellStyle name="Note 2 17 10" xfId="21654"/>
    <cellStyle name="Note 2 17 11" xfId="21655"/>
    <cellStyle name="Note 2 17 12" xfId="21656"/>
    <cellStyle name="Note 2 17 13" xfId="21657"/>
    <cellStyle name="Note 2 17 14" xfId="21658"/>
    <cellStyle name="Note 2 17 15" xfId="21659"/>
    <cellStyle name="Note 2 17 16" xfId="21660"/>
    <cellStyle name="Note 2 17 17" xfId="21661"/>
    <cellStyle name="Note 2 17 18" xfId="21662"/>
    <cellStyle name="Note 2 17 19" xfId="21663"/>
    <cellStyle name="Note 2 17 2" xfId="21664"/>
    <cellStyle name="Note 2 17 20" xfId="21665"/>
    <cellStyle name="Note 2 17 21" xfId="21666"/>
    <cellStyle name="Note 2 17 3" xfId="21667"/>
    <cellStyle name="Note 2 17 4" xfId="21668"/>
    <cellStyle name="Note 2 17 5" xfId="21669"/>
    <cellStyle name="Note 2 17 6" xfId="21670"/>
    <cellStyle name="Note 2 17 7" xfId="21671"/>
    <cellStyle name="Note 2 17 8" xfId="21672"/>
    <cellStyle name="Note 2 17 9" xfId="21673"/>
    <cellStyle name="Note 2 18" xfId="21674"/>
    <cellStyle name="Note 2 18 10" xfId="21675"/>
    <cellStyle name="Note 2 18 11" xfId="21676"/>
    <cellStyle name="Note 2 18 12" xfId="21677"/>
    <cellStyle name="Note 2 18 13" xfId="21678"/>
    <cellStyle name="Note 2 18 14" xfId="21679"/>
    <cellStyle name="Note 2 18 15" xfId="21680"/>
    <cellStyle name="Note 2 18 16" xfId="21681"/>
    <cellStyle name="Note 2 18 17" xfId="21682"/>
    <cellStyle name="Note 2 18 18" xfId="21683"/>
    <cellStyle name="Note 2 18 19" xfId="21684"/>
    <cellStyle name="Note 2 18 2" xfId="21685"/>
    <cellStyle name="Note 2 18 2 10" xfId="21686"/>
    <cellStyle name="Note 2 18 2 11" xfId="21687"/>
    <cellStyle name="Note 2 18 2 12" xfId="21688"/>
    <cellStyle name="Note 2 18 2 13" xfId="21689"/>
    <cellStyle name="Note 2 18 2 14" xfId="21690"/>
    <cellStyle name="Note 2 18 2 15" xfId="21691"/>
    <cellStyle name="Note 2 18 2 16" xfId="21692"/>
    <cellStyle name="Note 2 18 2 17" xfId="21693"/>
    <cellStyle name="Note 2 18 2 18" xfId="21694"/>
    <cellStyle name="Note 2 18 2 19" xfId="21695"/>
    <cellStyle name="Note 2 18 2 2" xfId="21696"/>
    <cellStyle name="Note 2 18 2 20" xfId="21697"/>
    <cellStyle name="Note 2 18 2 21" xfId="21698"/>
    <cellStyle name="Note 2 18 2 3" xfId="21699"/>
    <cellStyle name="Note 2 18 2 4" xfId="21700"/>
    <cellStyle name="Note 2 18 2 5" xfId="21701"/>
    <cellStyle name="Note 2 18 2 6" xfId="21702"/>
    <cellStyle name="Note 2 18 2 7" xfId="21703"/>
    <cellStyle name="Note 2 18 2 8" xfId="21704"/>
    <cellStyle name="Note 2 18 2 9" xfId="21705"/>
    <cellStyle name="Note 2 18 20" xfId="21706"/>
    <cellStyle name="Note 2 18 21" xfId="21707"/>
    <cellStyle name="Note 2 18 22" xfId="21708"/>
    <cellStyle name="Note 2 18 3" xfId="21709"/>
    <cellStyle name="Note 2 18 4" xfId="21710"/>
    <cellStyle name="Note 2 18 5" xfId="21711"/>
    <cellStyle name="Note 2 18 6" xfId="21712"/>
    <cellStyle name="Note 2 18 7" xfId="21713"/>
    <cellStyle name="Note 2 18 8" xfId="21714"/>
    <cellStyle name="Note 2 18 9" xfId="21715"/>
    <cellStyle name="Note 2 19" xfId="21716"/>
    <cellStyle name="Note 2 19 10" xfId="21717"/>
    <cellStyle name="Note 2 19 11" xfId="21718"/>
    <cellStyle name="Note 2 19 12" xfId="21719"/>
    <cellStyle name="Note 2 19 13" xfId="21720"/>
    <cellStyle name="Note 2 19 14" xfId="21721"/>
    <cellStyle name="Note 2 19 15" xfId="21722"/>
    <cellStyle name="Note 2 19 16" xfId="21723"/>
    <cellStyle name="Note 2 19 17" xfId="21724"/>
    <cellStyle name="Note 2 19 18" xfId="21725"/>
    <cellStyle name="Note 2 19 19" xfId="21726"/>
    <cellStyle name="Note 2 19 2" xfId="21727"/>
    <cellStyle name="Note 2 19 20" xfId="21728"/>
    <cellStyle name="Note 2 19 21" xfId="21729"/>
    <cellStyle name="Note 2 19 3" xfId="21730"/>
    <cellStyle name="Note 2 19 4" xfId="21731"/>
    <cellStyle name="Note 2 19 5" xfId="21732"/>
    <cellStyle name="Note 2 19 6" xfId="21733"/>
    <cellStyle name="Note 2 19 7" xfId="21734"/>
    <cellStyle name="Note 2 19 8" xfId="21735"/>
    <cellStyle name="Note 2 19 9" xfId="21736"/>
    <cellStyle name="Note 2 2" xfId="21737"/>
    <cellStyle name="Note 2 2 10" xfId="21738"/>
    <cellStyle name="Note 2 2 11" xfId="21739"/>
    <cellStyle name="Note 2 2 12" xfId="21740"/>
    <cellStyle name="Note 2 2 13" xfId="21741"/>
    <cellStyle name="Note 2 2 14" xfId="21742"/>
    <cellStyle name="Note 2 2 15" xfId="21743"/>
    <cellStyle name="Note 2 2 16" xfId="21744"/>
    <cellStyle name="Note 2 2 17" xfId="21745"/>
    <cellStyle name="Note 2 2 18" xfId="21746"/>
    <cellStyle name="Note 2 2 19" xfId="21747"/>
    <cellStyle name="Note 2 2 2" xfId="21748"/>
    <cellStyle name="Note 2 2 2 10" xfId="21749"/>
    <cellStyle name="Note 2 2 2 11" xfId="21750"/>
    <cellStyle name="Note 2 2 2 12" xfId="21751"/>
    <cellStyle name="Note 2 2 2 13" xfId="21752"/>
    <cellStyle name="Note 2 2 2 14" xfId="21753"/>
    <cellStyle name="Note 2 2 2 15" xfId="21754"/>
    <cellStyle name="Note 2 2 2 16" xfId="21755"/>
    <cellStyle name="Note 2 2 2 17" xfId="21756"/>
    <cellStyle name="Note 2 2 2 18" xfId="21757"/>
    <cellStyle name="Note 2 2 2 19" xfId="21758"/>
    <cellStyle name="Note 2 2 2 2" xfId="21759"/>
    <cellStyle name="Note 2 2 2 20" xfId="21760"/>
    <cellStyle name="Note 2 2 2 21" xfId="21761"/>
    <cellStyle name="Note 2 2 2 22" xfId="21762"/>
    <cellStyle name="Note 2 2 2 3" xfId="21763"/>
    <cellStyle name="Note 2 2 2 4" xfId="21764"/>
    <cellStyle name="Note 2 2 2 5" xfId="21765"/>
    <cellStyle name="Note 2 2 2 6" xfId="21766"/>
    <cellStyle name="Note 2 2 2 7" xfId="21767"/>
    <cellStyle name="Note 2 2 2 8" xfId="21768"/>
    <cellStyle name="Note 2 2 2 9" xfId="21769"/>
    <cellStyle name="Note 2 2 20" xfId="21770"/>
    <cellStyle name="Note 2 2 21" xfId="21771"/>
    <cellStyle name="Note 2 2 22" xfId="21772"/>
    <cellStyle name="Note 2 2 23" xfId="21773"/>
    <cellStyle name="Note 2 2 24" xfId="21774"/>
    <cellStyle name="Note 2 2 25" xfId="21775"/>
    <cellStyle name="Note 2 2 26" xfId="21776"/>
    <cellStyle name="Note 2 2 27" xfId="21777"/>
    <cellStyle name="Note 2 2 28" xfId="21778"/>
    <cellStyle name="Note 2 2 29" xfId="21779"/>
    <cellStyle name="Note 2 2 3" xfId="21780"/>
    <cellStyle name="Note 2 2 3 2" xfId="21781"/>
    <cellStyle name="Note 2 2 30" xfId="21782"/>
    <cellStyle name="Note 2 2 31" xfId="21783"/>
    <cellStyle name="Note 2 2 32" xfId="21784"/>
    <cellStyle name="Note 2 2 33" xfId="21785"/>
    <cellStyle name="Note 2 2 34" xfId="21786"/>
    <cellStyle name="Note 2 2 35" xfId="21787"/>
    <cellStyle name="Note 2 2 36" xfId="21788"/>
    <cellStyle name="Note 2 2 37" xfId="21789"/>
    <cellStyle name="Note 2 2 38" xfId="21790"/>
    <cellStyle name="Note 2 2 39" xfId="21791"/>
    <cellStyle name="Note 2 2 4" xfId="21792"/>
    <cellStyle name="Note 2 2 40" xfId="21793"/>
    <cellStyle name="Note 2 2 41" xfId="21794"/>
    <cellStyle name="Note 2 2 42" xfId="21795"/>
    <cellStyle name="Note 2 2 43" xfId="21796"/>
    <cellStyle name="Note 2 2 44" xfId="21797"/>
    <cellStyle name="Note 2 2 45" xfId="21798"/>
    <cellStyle name="Note 2 2 46" xfId="21799"/>
    <cellStyle name="Note 2 2 47" xfId="21800"/>
    <cellStyle name="Note 2 2 48" xfId="21801"/>
    <cellStyle name="Note 2 2 49" xfId="21802"/>
    <cellStyle name="Note 2 2 5" xfId="21803"/>
    <cellStyle name="Note 2 2 50" xfId="21804"/>
    <cellStyle name="Note 2 2 51" xfId="21805"/>
    <cellStyle name="Note 2 2 6" xfId="21806"/>
    <cellStyle name="Note 2 2 7" xfId="21807"/>
    <cellStyle name="Note 2 2 8" xfId="21808"/>
    <cellStyle name="Note 2 2 9" xfId="21809"/>
    <cellStyle name="Note 2 20" xfId="21810"/>
    <cellStyle name="Note 2 20 10" xfId="21811"/>
    <cellStyle name="Note 2 20 11" xfId="21812"/>
    <cellStyle name="Note 2 20 12" xfId="21813"/>
    <cellStyle name="Note 2 20 13" xfId="21814"/>
    <cellStyle name="Note 2 20 14" xfId="21815"/>
    <cellStyle name="Note 2 20 15" xfId="21816"/>
    <cellStyle name="Note 2 20 16" xfId="21817"/>
    <cellStyle name="Note 2 20 17" xfId="21818"/>
    <cellStyle name="Note 2 20 18" xfId="21819"/>
    <cellStyle name="Note 2 20 19" xfId="21820"/>
    <cellStyle name="Note 2 20 2" xfId="21821"/>
    <cellStyle name="Note 2 20 2 10" xfId="21822"/>
    <cellStyle name="Note 2 20 2 11" xfId="21823"/>
    <cellStyle name="Note 2 20 2 12" xfId="21824"/>
    <cellStyle name="Note 2 20 2 13" xfId="21825"/>
    <cellStyle name="Note 2 20 2 14" xfId="21826"/>
    <cellStyle name="Note 2 20 2 15" xfId="21827"/>
    <cellStyle name="Note 2 20 2 16" xfId="21828"/>
    <cellStyle name="Note 2 20 2 17" xfId="21829"/>
    <cellStyle name="Note 2 20 2 18" xfId="21830"/>
    <cellStyle name="Note 2 20 2 19" xfId="21831"/>
    <cellStyle name="Note 2 20 2 2" xfId="21832"/>
    <cellStyle name="Note 2 20 2 20" xfId="21833"/>
    <cellStyle name="Note 2 20 2 21" xfId="21834"/>
    <cellStyle name="Note 2 20 2 3" xfId="21835"/>
    <cellStyle name="Note 2 20 2 4" xfId="21836"/>
    <cellStyle name="Note 2 20 2 5" xfId="21837"/>
    <cellStyle name="Note 2 20 2 6" xfId="21838"/>
    <cellStyle name="Note 2 20 2 7" xfId="21839"/>
    <cellStyle name="Note 2 20 2 8" xfId="21840"/>
    <cellStyle name="Note 2 20 2 9" xfId="21841"/>
    <cellStyle name="Note 2 20 20" xfId="21842"/>
    <cellStyle name="Note 2 20 21" xfId="21843"/>
    <cellStyle name="Note 2 20 22" xfId="21844"/>
    <cellStyle name="Note 2 20 3" xfId="21845"/>
    <cellStyle name="Note 2 20 4" xfId="21846"/>
    <cellStyle name="Note 2 20 5" xfId="21847"/>
    <cellStyle name="Note 2 20 6" xfId="21848"/>
    <cellStyle name="Note 2 20 7" xfId="21849"/>
    <cellStyle name="Note 2 20 8" xfId="21850"/>
    <cellStyle name="Note 2 20 9" xfId="21851"/>
    <cellStyle name="Note 2 21" xfId="21852"/>
    <cellStyle name="Note 2 21 10" xfId="21853"/>
    <cellStyle name="Note 2 21 11" xfId="21854"/>
    <cellStyle name="Note 2 21 12" xfId="21855"/>
    <cellStyle name="Note 2 21 13" xfId="21856"/>
    <cellStyle name="Note 2 21 14" xfId="21857"/>
    <cellStyle name="Note 2 21 15" xfId="21858"/>
    <cellStyle name="Note 2 21 16" xfId="21859"/>
    <cellStyle name="Note 2 21 17" xfId="21860"/>
    <cellStyle name="Note 2 21 18" xfId="21861"/>
    <cellStyle name="Note 2 21 19" xfId="21862"/>
    <cellStyle name="Note 2 21 2" xfId="21863"/>
    <cellStyle name="Note 2 21 2 10" xfId="21864"/>
    <cellStyle name="Note 2 21 2 11" xfId="21865"/>
    <cellStyle name="Note 2 21 2 12" xfId="21866"/>
    <cellStyle name="Note 2 21 2 13" xfId="21867"/>
    <cellStyle name="Note 2 21 2 14" xfId="21868"/>
    <cellStyle name="Note 2 21 2 15" xfId="21869"/>
    <cellStyle name="Note 2 21 2 16" xfId="21870"/>
    <cellStyle name="Note 2 21 2 17" xfId="21871"/>
    <cellStyle name="Note 2 21 2 18" xfId="21872"/>
    <cellStyle name="Note 2 21 2 19" xfId="21873"/>
    <cellStyle name="Note 2 21 2 2" xfId="21874"/>
    <cellStyle name="Note 2 21 2 20" xfId="21875"/>
    <cellStyle name="Note 2 21 2 21" xfId="21876"/>
    <cellStyle name="Note 2 21 2 3" xfId="21877"/>
    <cellStyle name="Note 2 21 2 4" xfId="21878"/>
    <cellStyle name="Note 2 21 2 5" xfId="21879"/>
    <cellStyle name="Note 2 21 2 6" xfId="21880"/>
    <cellStyle name="Note 2 21 2 7" xfId="21881"/>
    <cellStyle name="Note 2 21 2 8" xfId="21882"/>
    <cellStyle name="Note 2 21 2 9" xfId="21883"/>
    <cellStyle name="Note 2 21 20" xfId="21884"/>
    <cellStyle name="Note 2 21 21" xfId="21885"/>
    <cellStyle name="Note 2 21 22" xfId="21886"/>
    <cellStyle name="Note 2 21 3" xfId="21887"/>
    <cellStyle name="Note 2 21 4" xfId="21888"/>
    <cellStyle name="Note 2 21 5" xfId="21889"/>
    <cellStyle name="Note 2 21 6" xfId="21890"/>
    <cellStyle name="Note 2 21 7" xfId="21891"/>
    <cellStyle name="Note 2 21 8" xfId="21892"/>
    <cellStyle name="Note 2 21 9" xfId="21893"/>
    <cellStyle name="Note 2 22" xfId="21894"/>
    <cellStyle name="Note 2 22 2" xfId="21895"/>
    <cellStyle name="Note 2 23" xfId="21896"/>
    <cellStyle name="Note 2 23 2" xfId="21897"/>
    <cellStyle name="Note 2 24" xfId="21898"/>
    <cellStyle name="Note 2 24 10" xfId="21899"/>
    <cellStyle name="Note 2 24 11" xfId="21900"/>
    <cellStyle name="Note 2 24 12" xfId="21901"/>
    <cellStyle name="Note 2 24 13" xfId="21902"/>
    <cellStyle name="Note 2 24 14" xfId="21903"/>
    <cellStyle name="Note 2 24 15" xfId="21904"/>
    <cellStyle name="Note 2 24 16" xfId="21905"/>
    <cellStyle name="Note 2 24 17" xfId="21906"/>
    <cellStyle name="Note 2 24 18" xfId="21907"/>
    <cellStyle name="Note 2 24 19" xfId="21908"/>
    <cellStyle name="Note 2 24 2" xfId="21909"/>
    <cellStyle name="Note 2 24 2 10" xfId="21910"/>
    <cellStyle name="Note 2 24 2 11" xfId="21911"/>
    <cellStyle name="Note 2 24 2 12" xfId="21912"/>
    <cellStyle name="Note 2 24 2 13" xfId="21913"/>
    <cellStyle name="Note 2 24 2 14" xfId="21914"/>
    <cellStyle name="Note 2 24 2 15" xfId="21915"/>
    <cellStyle name="Note 2 24 2 16" xfId="21916"/>
    <cellStyle name="Note 2 24 2 17" xfId="21917"/>
    <cellStyle name="Note 2 24 2 18" xfId="21918"/>
    <cellStyle name="Note 2 24 2 19" xfId="21919"/>
    <cellStyle name="Note 2 24 2 2" xfId="21920"/>
    <cellStyle name="Note 2 24 2 20" xfId="21921"/>
    <cellStyle name="Note 2 24 2 21" xfId="21922"/>
    <cellStyle name="Note 2 24 2 3" xfId="21923"/>
    <cellStyle name="Note 2 24 2 4" xfId="21924"/>
    <cellStyle name="Note 2 24 2 5" xfId="21925"/>
    <cellStyle name="Note 2 24 2 6" xfId="21926"/>
    <cellStyle name="Note 2 24 2 7" xfId="21927"/>
    <cellStyle name="Note 2 24 2 8" xfId="21928"/>
    <cellStyle name="Note 2 24 2 9" xfId="21929"/>
    <cellStyle name="Note 2 24 20" xfId="21930"/>
    <cellStyle name="Note 2 24 21" xfId="21931"/>
    <cellStyle name="Note 2 24 22" xfId="21932"/>
    <cellStyle name="Note 2 24 3" xfId="21933"/>
    <cellStyle name="Note 2 24 4" xfId="21934"/>
    <cellStyle name="Note 2 24 5" xfId="21935"/>
    <cellStyle name="Note 2 24 6" xfId="21936"/>
    <cellStyle name="Note 2 24 7" xfId="21937"/>
    <cellStyle name="Note 2 24 8" xfId="21938"/>
    <cellStyle name="Note 2 24 9" xfId="21939"/>
    <cellStyle name="Note 2 25" xfId="21940"/>
    <cellStyle name="Note 2 25 10" xfId="21941"/>
    <cellStyle name="Note 2 25 11" xfId="21942"/>
    <cellStyle name="Note 2 25 12" xfId="21943"/>
    <cellStyle name="Note 2 25 13" xfId="21944"/>
    <cellStyle name="Note 2 25 14" xfId="21945"/>
    <cellStyle name="Note 2 25 15" xfId="21946"/>
    <cellStyle name="Note 2 25 16" xfId="21947"/>
    <cellStyle name="Note 2 25 17" xfId="21948"/>
    <cellStyle name="Note 2 25 18" xfId="21949"/>
    <cellStyle name="Note 2 25 19" xfId="21950"/>
    <cellStyle name="Note 2 25 2" xfId="21951"/>
    <cellStyle name="Note 2 25 20" xfId="21952"/>
    <cellStyle name="Note 2 25 21" xfId="21953"/>
    <cellStyle name="Note 2 25 3" xfId="21954"/>
    <cellStyle name="Note 2 25 4" xfId="21955"/>
    <cellStyle name="Note 2 25 5" xfId="21956"/>
    <cellStyle name="Note 2 25 6" xfId="21957"/>
    <cellStyle name="Note 2 25 7" xfId="21958"/>
    <cellStyle name="Note 2 25 8" xfId="21959"/>
    <cellStyle name="Note 2 25 9" xfId="21960"/>
    <cellStyle name="Note 2 26" xfId="21961"/>
    <cellStyle name="Note 2 26 10" xfId="21962"/>
    <cellStyle name="Note 2 26 11" xfId="21963"/>
    <cellStyle name="Note 2 26 12" xfId="21964"/>
    <cellStyle name="Note 2 26 13" xfId="21965"/>
    <cellStyle name="Note 2 26 14" xfId="21966"/>
    <cellStyle name="Note 2 26 15" xfId="21967"/>
    <cellStyle name="Note 2 26 16" xfId="21968"/>
    <cellStyle name="Note 2 26 17" xfId="21969"/>
    <cellStyle name="Note 2 26 18" xfId="21970"/>
    <cellStyle name="Note 2 26 19" xfId="21971"/>
    <cellStyle name="Note 2 26 2" xfId="21972"/>
    <cellStyle name="Note 2 26 2 10" xfId="21973"/>
    <cellStyle name="Note 2 26 2 11" xfId="21974"/>
    <cellStyle name="Note 2 26 2 12" xfId="21975"/>
    <cellStyle name="Note 2 26 2 13" xfId="21976"/>
    <cellStyle name="Note 2 26 2 14" xfId="21977"/>
    <cellStyle name="Note 2 26 2 15" xfId="21978"/>
    <cellStyle name="Note 2 26 2 16" xfId="21979"/>
    <cellStyle name="Note 2 26 2 17" xfId="21980"/>
    <cellStyle name="Note 2 26 2 18" xfId="21981"/>
    <cellStyle name="Note 2 26 2 19" xfId="21982"/>
    <cellStyle name="Note 2 26 2 2" xfId="21983"/>
    <cellStyle name="Note 2 26 2 20" xfId="21984"/>
    <cellStyle name="Note 2 26 2 21" xfId="21985"/>
    <cellStyle name="Note 2 26 2 3" xfId="21986"/>
    <cellStyle name="Note 2 26 2 4" xfId="21987"/>
    <cellStyle name="Note 2 26 2 5" xfId="21988"/>
    <cellStyle name="Note 2 26 2 6" xfId="21989"/>
    <cellStyle name="Note 2 26 2 7" xfId="21990"/>
    <cellStyle name="Note 2 26 2 8" xfId="21991"/>
    <cellStyle name="Note 2 26 2 9" xfId="21992"/>
    <cellStyle name="Note 2 26 20" xfId="21993"/>
    <cellStyle name="Note 2 26 21" xfId="21994"/>
    <cellStyle name="Note 2 26 22" xfId="21995"/>
    <cellStyle name="Note 2 26 3" xfId="21996"/>
    <cellStyle name="Note 2 26 4" xfId="21997"/>
    <cellStyle name="Note 2 26 5" xfId="21998"/>
    <cellStyle name="Note 2 26 6" xfId="21999"/>
    <cellStyle name="Note 2 26 7" xfId="22000"/>
    <cellStyle name="Note 2 26 8" xfId="22001"/>
    <cellStyle name="Note 2 26 9" xfId="22002"/>
    <cellStyle name="Note 2 27" xfId="22003"/>
    <cellStyle name="Note 2 28" xfId="22004"/>
    <cellStyle name="Note 2 29" xfId="22005"/>
    <cellStyle name="Note 2 3" xfId="22006"/>
    <cellStyle name="Note 2 3 10" xfId="22007"/>
    <cellStyle name="Note 2 3 11" xfId="22008"/>
    <cellStyle name="Note 2 3 12" xfId="22009"/>
    <cellStyle name="Note 2 3 13" xfId="22010"/>
    <cellStyle name="Note 2 3 14" xfId="22011"/>
    <cellStyle name="Note 2 3 15" xfId="22012"/>
    <cellStyle name="Note 2 3 16" xfId="22013"/>
    <cellStyle name="Note 2 3 17" xfId="22014"/>
    <cellStyle name="Note 2 3 18" xfId="22015"/>
    <cellStyle name="Note 2 3 19" xfId="22016"/>
    <cellStyle name="Note 2 3 2" xfId="22017"/>
    <cellStyle name="Note 2 3 2 10" xfId="22018"/>
    <cellStyle name="Note 2 3 2 11" xfId="22019"/>
    <cellStyle name="Note 2 3 2 12" xfId="22020"/>
    <cellStyle name="Note 2 3 2 13" xfId="22021"/>
    <cellStyle name="Note 2 3 2 14" xfId="22022"/>
    <cellStyle name="Note 2 3 2 15" xfId="22023"/>
    <cellStyle name="Note 2 3 2 16" xfId="22024"/>
    <cellStyle name="Note 2 3 2 17" xfId="22025"/>
    <cellStyle name="Note 2 3 2 18" xfId="22026"/>
    <cellStyle name="Note 2 3 2 19" xfId="22027"/>
    <cellStyle name="Note 2 3 2 2" xfId="22028"/>
    <cellStyle name="Note 2 3 2 2 10" xfId="22029"/>
    <cellStyle name="Note 2 3 2 2 11" xfId="22030"/>
    <cellStyle name="Note 2 3 2 2 12" xfId="22031"/>
    <cellStyle name="Note 2 3 2 2 13" xfId="22032"/>
    <cellStyle name="Note 2 3 2 2 14" xfId="22033"/>
    <cellStyle name="Note 2 3 2 2 15" xfId="22034"/>
    <cellStyle name="Note 2 3 2 2 16" xfId="22035"/>
    <cellStyle name="Note 2 3 2 2 17" xfId="22036"/>
    <cellStyle name="Note 2 3 2 2 18" xfId="22037"/>
    <cellStyle name="Note 2 3 2 2 19" xfId="22038"/>
    <cellStyle name="Note 2 3 2 2 2" xfId="22039"/>
    <cellStyle name="Note 2 3 2 2 20" xfId="22040"/>
    <cellStyle name="Note 2 3 2 2 21" xfId="22041"/>
    <cellStyle name="Note 2 3 2 2 3" xfId="22042"/>
    <cellStyle name="Note 2 3 2 2 4" xfId="22043"/>
    <cellStyle name="Note 2 3 2 2 5" xfId="22044"/>
    <cellStyle name="Note 2 3 2 2 6" xfId="22045"/>
    <cellStyle name="Note 2 3 2 2 7" xfId="22046"/>
    <cellStyle name="Note 2 3 2 2 8" xfId="22047"/>
    <cellStyle name="Note 2 3 2 2 9" xfId="22048"/>
    <cellStyle name="Note 2 3 2 20" xfId="22049"/>
    <cellStyle name="Note 2 3 2 21" xfId="22050"/>
    <cellStyle name="Note 2 3 2 22" xfId="22051"/>
    <cellStyle name="Note 2 3 2 3" xfId="22052"/>
    <cellStyle name="Note 2 3 2 4" xfId="22053"/>
    <cellStyle name="Note 2 3 2 5" xfId="22054"/>
    <cellStyle name="Note 2 3 2 6" xfId="22055"/>
    <cellStyle name="Note 2 3 2 7" xfId="22056"/>
    <cellStyle name="Note 2 3 2 8" xfId="22057"/>
    <cellStyle name="Note 2 3 2 9" xfId="22058"/>
    <cellStyle name="Note 2 3 20" xfId="22059"/>
    <cellStyle name="Note 2 3 21" xfId="22060"/>
    <cellStyle name="Note 2 3 22" xfId="22061"/>
    <cellStyle name="Note 2 3 23" xfId="22062"/>
    <cellStyle name="Note 2 3 24" xfId="22063"/>
    <cellStyle name="Note 2 3 25" xfId="22064"/>
    <cellStyle name="Note 2 3 26" xfId="22065"/>
    <cellStyle name="Note 2 3 27" xfId="22066"/>
    <cellStyle name="Note 2 3 28" xfId="22067"/>
    <cellStyle name="Note 2 3 29" xfId="22068"/>
    <cellStyle name="Note 2 3 3" xfId="22069"/>
    <cellStyle name="Note 2 3 3 10" xfId="22070"/>
    <cellStyle name="Note 2 3 3 11" xfId="22071"/>
    <cellStyle name="Note 2 3 3 12" xfId="22072"/>
    <cellStyle name="Note 2 3 3 13" xfId="22073"/>
    <cellStyle name="Note 2 3 3 14" xfId="22074"/>
    <cellStyle name="Note 2 3 3 15" xfId="22075"/>
    <cellStyle name="Note 2 3 3 16" xfId="22076"/>
    <cellStyle name="Note 2 3 3 17" xfId="22077"/>
    <cellStyle name="Note 2 3 3 18" xfId="22078"/>
    <cellStyle name="Note 2 3 3 19" xfId="22079"/>
    <cellStyle name="Note 2 3 3 2" xfId="22080"/>
    <cellStyle name="Note 2 3 3 20" xfId="22081"/>
    <cellStyle name="Note 2 3 3 21" xfId="22082"/>
    <cellStyle name="Note 2 3 3 3" xfId="22083"/>
    <cellStyle name="Note 2 3 3 4" xfId="22084"/>
    <cellStyle name="Note 2 3 3 5" xfId="22085"/>
    <cellStyle name="Note 2 3 3 6" xfId="22086"/>
    <cellStyle name="Note 2 3 3 7" xfId="22087"/>
    <cellStyle name="Note 2 3 3 8" xfId="22088"/>
    <cellStyle name="Note 2 3 3 9" xfId="22089"/>
    <cellStyle name="Note 2 3 30" xfId="22090"/>
    <cellStyle name="Note 2 3 31" xfId="22091"/>
    <cellStyle name="Note 2 3 32" xfId="22092"/>
    <cellStyle name="Note 2 3 33" xfId="22093"/>
    <cellStyle name="Note 2 3 34" xfId="22094"/>
    <cellStyle name="Note 2 3 35" xfId="22095"/>
    <cellStyle name="Note 2 3 36" xfId="22096"/>
    <cellStyle name="Note 2 3 37" xfId="22097"/>
    <cellStyle name="Note 2 3 38" xfId="22098"/>
    <cellStyle name="Note 2 3 39" xfId="22099"/>
    <cellStyle name="Note 2 3 4" xfId="22100"/>
    <cellStyle name="Note 2 3 40" xfId="22101"/>
    <cellStyle name="Note 2 3 41" xfId="22102"/>
    <cellStyle name="Note 2 3 42" xfId="22103"/>
    <cellStyle name="Note 2 3 43" xfId="22104"/>
    <cellStyle name="Note 2 3 44" xfId="22105"/>
    <cellStyle name="Note 2 3 45" xfId="22106"/>
    <cellStyle name="Note 2 3 46" xfId="22107"/>
    <cellStyle name="Note 2 3 47" xfId="22108"/>
    <cellStyle name="Note 2 3 48" xfId="22109"/>
    <cellStyle name="Note 2 3 49" xfId="22110"/>
    <cellStyle name="Note 2 3 5" xfId="22111"/>
    <cellStyle name="Note 2 3 50" xfId="22112"/>
    <cellStyle name="Note 2 3 51" xfId="22113"/>
    <cellStyle name="Note 2 3 52" xfId="22114"/>
    <cellStyle name="Note 2 3 6" xfId="22115"/>
    <cellStyle name="Note 2 3 7" xfId="22116"/>
    <cellStyle name="Note 2 3 8" xfId="22117"/>
    <cellStyle name="Note 2 3 9" xfId="22118"/>
    <cellStyle name="Note 2 30" xfId="22119"/>
    <cellStyle name="Note 2 31" xfId="22120"/>
    <cellStyle name="Note 2 32" xfId="22121"/>
    <cellStyle name="Note 2 33" xfId="22122"/>
    <cellStyle name="Note 2 34" xfId="22123"/>
    <cellStyle name="Note 2 35" xfId="22124"/>
    <cellStyle name="Note 2 36" xfId="22125"/>
    <cellStyle name="Note 2 37" xfId="22126"/>
    <cellStyle name="Note 2 38" xfId="22127"/>
    <cellStyle name="Note 2 39" xfId="22128"/>
    <cellStyle name="Note 2 4" xfId="22129"/>
    <cellStyle name="Note 2 4 10" xfId="22130"/>
    <cellStyle name="Note 2 4 11" xfId="22131"/>
    <cellStyle name="Note 2 4 12" xfId="22132"/>
    <cellStyle name="Note 2 4 13" xfId="22133"/>
    <cellStyle name="Note 2 4 14" xfId="22134"/>
    <cellStyle name="Note 2 4 15" xfId="22135"/>
    <cellStyle name="Note 2 4 16" xfId="22136"/>
    <cellStyle name="Note 2 4 17" xfId="22137"/>
    <cellStyle name="Note 2 4 18" xfId="22138"/>
    <cellStyle name="Note 2 4 19" xfId="22139"/>
    <cellStyle name="Note 2 4 2" xfId="22140"/>
    <cellStyle name="Note 2 4 2 10" xfId="22141"/>
    <cellStyle name="Note 2 4 2 11" xfId="22142"/>
    <cellStyle name="Note 2 4 2 12" xfId="22143"/>
    <cellStyle name="Note 2 4 2 13" xfId="22144"/>
    <cellStyle name="Note 2 4 2 14" xfId="22145"/>
    <cellStyle name="Note 2 4 2 15" xfId="22146"/>
    <cellStyle name="Note 2 4 2 16" xfId="22147"/>
    <cellStyle name="Note 2 4 2 17" xfId="22148"/>
    <cellStyle name="Note 2 4 2 18" xfId="22149"/>
    <cellStyle name="Note 2 4 2 19" xfId="22150"/>
    <cellStyle name="Note 2 4 2 2" xfId="22151"/>
    <cellStyle name="Note 2 4 2 20" xfId="22152"/>
    <cellStyle name="Note 2 4 2 21" xfId="22153"/>
    <cellStyle name="Note 2 4 2 3" xfId="22154"/>
    <cellStyle name="Note 2 4 2 4" xfId="22155"/>
    <cellStyle name="Note 2 4 2 5" xfId="22156"/>
    <cellStyle name="Note 2 4 2 6" xfId="22157"/>
    <cellStyle name="Note 2 4 2 7" xfId="22158"/>
    <cellStyle name="Note 2 4 2 8" xfId="22159"/>
    <cellStyle name="Note 2 4 2 9" xfId="22160"/>
    <cellStyle name="Note 2 4 20" xfId="22161"/>
    <cellStyle name="Note 2 4 21" xfId="22162"/>
    <cellStyle name="Note 2 4 22" xfId="22163"/>
    <cellStyle name="Note 2 4 23" xfId="22164"/>
    <cellStyle name="Note 2 4 24" xfId="22165"/>
    <cellStyle name="Note 2 4 25" xfId="22166"/>
    <cellStyle name="Note 2 4 26" xfId="22167"/>
    <cellStyle name="Note 2 4 27" xfId="22168"/>
    <cellStyle name="Note 2 4 28" xfId="22169"/>
    <cellStyle name="Note 2 4 29" xfId="22170"/>
    <cellStyle name="Note 2 4 3" xfId="22171"/>
    <cellStyle name="Note 2 4 30" xfId="22172"/>
    <cellStyle name="Note 2 4 31" xfId="22173"/>
    <cellStyle name="Note 2 4 32" xfId="22174"/>
    <cellStyle name="Note 2 4 33" xfId="22175"/>
    <cellStyle name="Note 2 4 34" xfId="22176"/>
    <cellStyle name="Note 2 4 35" xfId="22177"/>
    <cellStyle name="Note 2 4 36" xfId="22178"/>
    <cellStyle name="Note 2 4 37" xfId="22179"/>
    <cellStyle name="Note 2 4 38" xfId="22180"/>
    <cellStyle name="Note 2 4 39" xfId="22181"/>
    <cellStyle name="Note 2 4 4" xfId="22182"/>
    <cellStyle name="Note 2 4 40" xfId="22183"/>
    <cellStyle name="Note 2 4 41" xfId="22184"/>
    <cellStyle name="Note 2 4 42" xfId="22185"/>
    <cellStyle name="Note 2 4 43" xfId="22186"/>
    <cellStyle name="Note 2 4 44" xfId="22187"/>
    <cellStyle name="Note 2 4 45" xfId="22188"/>
    <cellStyle name="Note 2 4 46" xfId="22189"/>
    <cellStyle name="Note 2 4 47" xfId="22190"/>
    <cellStyle name="Note 2 4 48" xfId="22191"/>
    <cellStyle name="Note 2 4 49" xfId="22192"/>
    <cellStyle name="Note 2 4 5" xfId="22193"/>
    <cellStyle name="Note 2 4 50" xfId="22194"/>
    <cellStyle name="Note 2 4 51" xfId="22195"/>
    <cellStyle name="Note 2 4 52" xfId="22196"/>
    <cellStyle name="Note 2 4 6" xfId="22197"/>
    <cellStyle name="Note 2 4 7" xfId="22198"/>
    <cellStyle name="Note 2 4 8" xfId="22199"/>
    <cellStyle name="Note 2 4 9" xfId="22200"/>
    <cellStyle name="Note 2 40" xfId="22201"/>
    <cellStyle name="Note 2 41" xfId="22202"/>
    <cellStyle name="Note 2 42" xfId="22203"/>
    <cellStyle name="Note 2 43" xfId="22204"/>
    <cellStyle name="Note 2 44" xfId="22205"/>
    <cellStyle name="Note 2 45" xfId="22206"/>
    <cellStyle name="Note 2 46" xfId="22207"/>
    <cellStyle name="Note 2 47" xfId="22208"/>
    <cellStyle name="Note 2 48" xfId="22209"/>
    <cellStyle name="Note 2 49" xfId="22210"/>
    <cellStyle name="Note 2 5" xfId="22211"/>
    <cellStyle name="Note 2 5 10" xfId="22212"/>
    <cellStyle name="Note 2 5 10 10" xfId="22213"/>
    <cellStyle name="Note 2 5 10 11" xfId="22214"/>
    <cellStyle name="Note 2 5 10 12" xfId="22215"/>
    <cellStyle name="Note 2 5 10 13" xfId="22216"/>
    <cellStyle name="Note 2 5 10 14" xfId="22217"/>
    <cellStyle name="Note 2 5 10 15" xfId="22218"/>
    <cellStyle name="Note 2 5 10 16" xfId="22219"/>
    <cellStyle name="Note 2 5 10 17" xfId="22220"/>
    <cellStyle name="Note 2 5 10 18" xfId="22221"/>
    <cellStyle name="Note 2 5 10 19" xfId="22222"/>
    <cellStyle name="Note 2 5 10 2" xfId="22223"/>
    <cellStyle name="Note 2 5 10 20" xfId="22224"/>
    <cellStyle name="Note 2 5 10 21" xfId="22225"/>
    <cellStyle name="Note 2 5 10 3" xfId="22226"/>
    <cellStyle name="Note 2 5 10 4" xfId="22227"/>
    <cellStyle name="Note 2 5 10 5" xfId="22228"/>
    <cellStyle name="Note 2 5 10 6" xfId="22229"/>
    <cellStyle name="Note 2 5 10 7" xfId="22230"/>
    <cellStyle name="Note 2 5 10 8" xfId="22231"/>
    <cellStyle name="Note 2 5 10 9" xfId="22232"/>
    <cellStyle name="Note 2 5 11" xfId="22233"/>
    <cellStyle name="Note 2 5 11 10" xfId="22234"/>
    <cellStyle name="Note 2 5 11 11" xfId="22235"/>
    <cellStyle name="Note 2 5 11 12" xfId="22236"/>
    <cellStyle name="Note 2 5 11 13" xfId="22237"/>
    <cellStyle name="Note 2 5 11 14" xfId="22238"/>
    <cellStyle name="Note 2 5 11 15" xfId="22239"/>
    <cellStyle name="Note 2 5 11 16" xfId="22240"/>
    <cellStyle name="Note 2 5 11 17" xfId="22241"/>
    <cellStyle name="Note 2 5 11 18" xfId="22242"/>
    <cellStyle name="Note 2 5 11 19" xfId="22243"/>
    <cellStyle name="Note 2 5 11 2" xfId="22244"/>
    <cellStyle name="Note 2 5 11 20" xfId="22245"/>
    <cellStyle name="Note 2 5 11 21" xfId="22246"/>
    <cellStyle name="Note 2 5 11 3" xfId="22247"/>
    <cellStyle name="Note 2 5 11 4" xfId="22248"/>
    <cellStyle name="Note 2 5 11 5" xfId="22249"/>
    <cellStyle name="Note 2 5 11 6" xfId="22250"/>
    <cellStyle name="Note 2 5 11 7" xfId="22251"/>
    <cellStyle name="Note 2 5 11 8" xfId="22252"/>
    <cellStyle name="Note 2 5 11 9" xfId="22253"/>
    <cellStyle name="Note 2 5 12" xfId="22254"/>
    <cellStyle name="Note 2 5 12 10" xfId="22255"/>
    <cellStyle name="Note 2 5 12 11" xfId="22256"/>
    <cellStyle name="Note 2 5 12 12" xfId="22257"/>
    <cellStyle name="Note 2 5 12 13" xfId="22258"/>
    <cellStyle name="Note 2 5 12 14" xfId="22259"/>
    <cellStyle name="Note 2 5 12 15" xfId="22260"/>
    <cellStyle name="Note 2 5 12 16" xfId="22261"/>
    <cellStyle name="Note 2 5 12 17" xfId="22262"/>
    <cellStyle name="Note 2 5 12 18" xfId="22263"/>
    <cellStyle name="Note 2 5 12 19" xfId="22264"/>
    <cellStyle name="Note 2 5 12 2" xfId="22265"/>
    <cellStyle name="Note 2 5 12 20" xfId="22266"/>
    <cellStyle name="Note 2 5 12 21" xfId="22267"/>
    <cellStyle name="Note 2 5 12 3" xfId="22268"/>
    <cellStyle name="Note 2 5 12 4" xfId="22269"/>
    <cellStyle name="Note 2 5 12 5" xfId="22270"/>
    <cellStyle name="Note 2 5 12 6" xfId="22271"/>
    <cellStyle name="Note 2 5 12 7" xfId="22272"/>
    <cellStyle name="Note 2 5 12 8" xfId="22273"/>
    <cellStyle name="Note 2 5 12 9" xfId="22274"/>
    <cellStyle name="Note 2 5 13" xfId="22275"/>
    <cellStyle name="Note 2 5 14" xfId="22276"/>
    <cellStyle name="Note 2 5 15" xfId="22277"/>
    <cellStyle name="Note 2 5 16" xfId="22278"/>
    <cellStyle name="Note 2 5 17" xfId="22279"/>
    <cellStyle name="Note 2 5 18" xfId="22280"/>
    <cellStyle name="Note 2 5 19" xfId="22281"/>
    <cellStyle name="Note 2 5 2" xfId="22282"/>
    <cellStyle name="Note 2 5 2 10" xfId="22283"/>
    <cellStyle name="Note 2 5 2 11" xfId="22284"/>
    <cellStyle name="Note 2 5 2 12" xfId="22285"/>
    <cellStyle name="Note 2 5 2 13" xfId="22286"/>
    <cellStyle name="Note 2 5 2 14" xfId="22287"/>
    <cellStyle name="Note 2 5 2 15" xfId="22288"/>
    <cellStyle name="Note 2 5 2 16" xfId="22289"/>
    <cellStyle name="Note 2 5 2 17" xfId="22290"/>
    <cellStyle name="Note 2 5 2 18" xfId="22291"/>
    <cellStyle name="Note 2 5 2 19" xfId="22292"/>
    <cellStyle name="Note 2 5 2 2" xfId="22293"/>
    <cellStyle name="Note 2 5 2 2 10" xfId="22294"/>
    <cellStyle name="Note 2 5 2 2 11" xfId="22295"/>
    <cellStyle name="Note 2 5 2 2 12" xfId="22296"/>
    <cellStyle name="Note 2 5 2 2 13" xfId="22297"/>
    <cellStyle name="Note 2 5 2 2 14" xfId="22298"/>
    <cellStyle name="Note 2 5 2 2 15" xfId="22299"/>
    <cellStyle name="Note 2 5 2 2 16" xfId="22300"/>
    <cellStyle name="Note 2 5 2 2 17" xfId="22301"/>
    <cellStyle name="Note 2 5 2 2 18" xfId="22302"/>
    <cellStyle name="Note 2 5 2 2 19" xfId="22303"/>
    <cellStyle name="Note 2 5 2 2 2" xfId="22304"/>
    <cellStyle name="Note 2 5 2 2 20" xfId="22305"/>
    <cellStyle name="Note 2 5 2 2 21" xfId="22306"/>
    <cellStyle name="Note 2 5 2 2 3" xfId="22307"/>
    <cellStyle name="Note 2 5 2 2 4" xfId="22308"/>
    <cellStyle name="Note 2 5 2 2 5" xfId="22309"/>
    <cellStyle name="Note 2 5 2 2 6" xfId="22310"/>
    <cellStyle name="Note 2 5 2 2 7" xfId="22311"/>
    <cellStyle name="Note 2 5 2 2 8" xfId="22312"/>
    <cellStyle name="Note 2 5 2 2 9" xfId="22313"/>
    <cellStyle name="Note 2 5 2 20" xfId="22314"/>
    <cellStyle name="Note 2 5 2 21" xfId="22315"/>
    <cellStyle name="Note 2 5 2 22" xfId="22316"/>
    <cellStyle name="Note 2 5 2 3" xfId="22317"/>
    <cellStyle name="Note 2 5 2 4" xfId="22318"/>
    <cellStyle name="Note 2 5 2 5" xfId="22319"/>
    <cellStyle name="Note 2 5 2 6" xfId="22320"/>
    <cellStyle name="Note 2 5 2 7" xfId="22321"/>
    <cellStyle name="Note 2 5 2 8" xfId="22322"/>
    <cellStyle name="Note 2 5 2 9" xfId="22323"/>
    <cellStyle name="Note 2 5 20" xfId="22324"/>
    <cellStyle name="Note 2 5 21" xfId="22325"/>
    <cellStyle name="Note 2 5 22" xfId="22326"/>
    <cellStyle name="Note 2 5 23" xfId="22327"/>
    <cellStyle name="Note 2 5 24" xfId="22328"/>
    <cellStyle name="Note 2 5 25" xfId="22329"/>
    <cellStyle name="Note 2 5 26" xfId="22330"/>
    <cellStyle name="Note 2 5 27" xfId="22331"/>
    <cellStyle name="Note 2 5 28" xfId="22332"/>
    <cellStyle name="Note 2 5 29" xfId="22333"/>
    <cellStyle name="Note 2 5 3" xfId="22334"/>
    <cellStyle name="Note 2 5 3 10" xfId="22335"/>
    <cellStyle name="Note 2 5 3 11" xfId="22336"/>
    <cellStyle name="Note 2 5 3 12" xfId="22337"/>
    <cellStyle name="Note 2 5 3 13" xfId="22338"/>
    <cellStyle name="Note 2 5 3 14" xfId="22339"/>
    <cellStyle name="Note 2 5 3 15" xfId="22340"/>
    <cellStyle name="Note 2 5 3 16" xfId="22341"/>
    <cellStyle name="Note 2 5 3 17" xfId="22342"/>
    <cellStyle name="Note 2 5 3 18" xfId="22343"/>
    <cellStyle name="Note 2 5 3 19" xfId="22344"/>
    <cellStyle name="Note 2 5 3 2" xfId="22345"/>
    <cellStyle name="Note 2 5 3 2 10" xfId="22346"/>
    <cellStyle name="Note 2 5 3 2 11" xfId="22347"/>
    <cellStyle name="Note 2 5 3 2 12" xfId="22348"/>
    <cellStyle name="Note 2 5 3 2 13" xfId="22349"/>
    <cellStyle name="Note 2 5 3 2 14" xfId="22350"/>
    <cellStyle name="Note 2 5 3 2 15" xfId="22351"/>
    <cellStyle name="Note 2 5 3 2 16" xfId="22352"/>
    <cellStyle name="Note 2 5 3 2 17" xfId="22353"/>
    <cellStyle name="Note 2 5 3 2 18" xfId="22354"/>
    <cellStyle name="Note 2 5 3 2 19" xfId="22355"/>
    <cellStyle name="Note 2 5 3 2 2" xfId="22356"/>
    <cellStyle name="Note 2 5 3 2 20" xfId="22357"/>
    <cellStyle name="Note 2 5 3 2 21" xfId="22358"/>
    <cellStyle name="Note 2 5 3 2 3" xfId="22359"/>
    <cellStyle name="Note 2 5 3 2 4" xfId="22360"/>
    <cellStyle name="Note 2 5 3 2 5" xfId="22361"/>
    <cellStyle name="Note 2 5 3 2 6" xfId="22362"/>
    <cellStyle name="Note 2 5 3 2 7" xfId="22363"/>
    <cellStyle name="Note 2 5 3 2 8" xfId="22364"/>
    <cellStyle name="Note 2 5 3 2 9" xfId="22365"/>
    <cellStyle name="Note 2 5 3 20" xfId="22366"/>
    <cellStyle name="Note 2 5 3 21" xfId="22367"/>
    <cellStyle name="Note 2 5 3 22" xfId="22368"/>
    <cellStyle name="Note 2 5 3 3" xfId="22369"/>
    <cellStyle name="Note 2 5 3 4" xfId="22370"/>
    <cellStyle name="Note 2 5 3 5" xfId="22371"/>
    <cellStyle name="Note 2 5 3 6" xfId="22372"/>
    <cellStyle name="Note 2 5 3 7" xfId="22373"/>
    <cellStyle name="Note 2 5 3 8" xfId="22374"/>
    <cellStyle name="Note 2 5 3 9" xfId="22375"/>
    <cellStyle name="Note 2 5 30" xfId="22376"/>
    <cellStyle name="Note 2 5 31" xfId="22377"/>
    <cellStyle name="Note 2 5 32" xfId="22378"/>
    <cellStyle name="Note 2 5 33" xfId="22379"/>
    <cellStyle name="Note 2 5 34" xfId="22380"/>
    <cellStyle name="Note 2 5 35" xfId="22381"/>
    <cellStyle name="Note 2 5 36" xfId="22382"/>
    <cellStyle name="Note 2 5 37" xfId="22383"/>
    <cellStyle name="Note 2 5 38" xfId="22384"/>
    <cellStyle name="Note 2 5 39" xfId="22385"/>
    <cellStyle name="Note 2 5 4" xfId="22386"/>
    <cellStyle name="Note 2 5 4 10" xfId="22387"/>
    <cellStyle name="Note 2 5 4 11" xfId="22388"/>
    <cellStyle name="Note 2 5 4 12" xfId="22389"/>
    <cellStyle name="Note 2 5 4 13" xfId="22390"/>
    <cellStyle name="Note 2 5 4 14" xfId="22391"/>
    <cellStyle name="Note 2 5 4 15" xfId="22392"/>
    <cellStyle name="Note 2 5 4 16" xfId="22393"/>
    <cellStyle name="Note 2 5 4 17" xfId="22394"/>
    <cellStyle name="Note 2 5 4 18" xfId="22395"/>
    <cellStyle name="Note 2 5 4 19" xfId="22396"/>
    <cellStyle name="Note 2 5 4 2" xfId="22397"/>
    <cellStyle name="Note 2 5 4 20" xfId="22398"/>
    <cellStyle name="Note 2 5 4 21" xfId="22399"/>
    <cellStyle name="Note 2 5 4 3" xfId="22400"/>
    <cellStyle name="Note 2 5 4 4" xfId="22401"/>
    <cellStyle name="Note 2 5 4 5" xfId="22402"/>
    <cellStyle name="Note 2 5 4 6" xfId="22403"/>
    <cellStyle name="Note 2 5 4 7" xfId="22404"/>
    <cellStyle name="Note 2 5 4 8" xfId="22405"/>
    <cellStyle name="Note 2 5 4 9" xfId="22406"/>
    <cellStyle name="Note 2 5 40" xfId="22407"/>
    <cellStyle name="Note 2 5 41" xfId="22408"/>
    <cellStyle name="Note 2 5 42" xfId="22409"/>
    <cellStyle name="Note 2 5 43" xfId="22410"/>
    <cellStyle name="Note 2 5 44" xfId="22411"/>
    <cellStyle name="Note 2 5 45" xfId="22412"/>
    <cellStyle name="Note 2 5 46" xfId="22413"/>
    <cellStyle name="Note 2 5 47" xfId="22414"/>
    <cellStyle name="Note 2 5 48" xfId="22415"/>
    <cellStyle name="Note 2 5 49" xfId="22416"/>
    <cellStyle name="Note 2 5 5" xfId="22417"/>
    <cellStyle name="Note 2 5 5 10" xfId="22418"/>
    <cellStyle name="Note 2 5 5 11" xfId="22419"/>
    <cellStyle name="Note 2 5 5 12" xfId="22420"/>
    <cellStyle name="Note 2 5 5 13" xfId="22421"/>
    <cellStyle name="Note 2 5 5 14" xfId="22422"/>
    <cellStyle name="Note 2 5 5 15" xfId="22423"/>
    <cellStyle name="Note 2 5 5 16" xfId="22424"/>
    <cellStyle name="Note 2 5 5 17" xfId="22425"/>
    <cellStyle name="Note 2 5 5 18" xfId="22426"/>
    <cellStyle name="Note 2 5 5 19" xfId="22427"/>
    <cellStyle name="Note 2 5 5 2" xfId="22428"/>
    <cellStyle name="Note 2 5 5 20" xfId="22429"/>
    <cellStyle name="Note 2 5 5 21" xfId="22430"/>
    <cellStyle name="Note 2 5 5 3" xfId="22431"/>
    <cellStyle name="Note 2 5 5 4" xfId="22432"/>
    <cellStyle name="Note 2 5 5 5" xfId="22433"/>
    <cellStyle name="Note 2 5 5 6" xfId="22434"/>
    <cellStyle name="Note 2 5 5 7" xfId="22435"/>
    <cellStyle name="Note 2 5 5 8" xfId="22436"/>
    <cellStyle name="Note 2 5 5 9" xfId="22437"/>
    <cellStyle name="Note 2 5 50" xfId="22438"/>
    <cellStyle name="Note 2 5 51" xfId="22439"/>
    <cellStyle name="Note 2 5 6" xfId="22440"/>
    <cellStyle name="Note 2 5 6 10" xfId="22441"/>
    <cellStyle name="Note 2 5 6 11" xfId="22442"/>
    <cellStyle name="Note 2 5 6 12" xfId="22443"/>
    <cellStyle name="Note 2 5 6 13" xfId="22444"/>
    <cellStyle name="Note 2 5 6 14" xfId="22445"/>
    <cellStyle name="Note 2 5 6 15" xfId="22446"/>
    <cellStyle name="Note 2 5 6 16" xfId="22447"/>
    <cellStyle name="Note 2 5 6 17" xfId="22448"/>
    <cellStyle name="Note 2 5 6 18" xfId="22449"/>
    <cellStyle name="Note 2 5 6 19" xfId="22450"/>
    <cellStyle name="Note 2 5 6 2" xfId="22451"/>
    <cellStyle name="Note 2 5 6 20" xfId="22452"/>
    <cellStyle name="Note 2 5 6 21" xfId="22453"/>
    <cellStyle name="Note 2 5 6 3" xfId="22454"/>
    <cellStyle name="Note 2 5 6 4" xfId="22455"/>
    <cellStyle name="Note 2 5 6 5" xfId="22456"/>
    <cellStyle name="Note 2 5 6 6" xfId="22457"/>
    <cellStyle name="Note 2 5 6 7" xfId="22458"/>
    <cellStyle name="Note 2 5 6 8" xfId="22459"/>
    <cellStyle name="Note 2 5 6 9" xfId="22460"/>
    <cellStyle name="Note 2 5 7" xfId="22461"/>
    <cellStyle name="Note 2 5 7 10" xfId="22462"/>
    <cellStyle name="Note 2 5 7 11" xfId="22463"/>
    <cellStyle name="Note 2 5 7 12" xfId="22464"/>
    <cellStyle name="Note 2 5 7 13" xfId="22465"/>
    <cellStyle name="Note 2 5 7 14" xfId="22466"/>
    <cellStyle name="Note 2 5 7 15" xfId="22467"/>
    <cellStyle name="Note 2 5 7 16" xfId="22468"/>
    <cellStyle name="Note 2 5 7 17" xfId="22469"/>
    <cellStyle name="Note 2 5 7 18" xfId="22470"/>
    <cellStyle name="Note 2 5 7 19" xfId="22471"/>
    <cellStyle name="Note 2 5 7 2" xfId="22472"/>
    <cellStyle name="Note 2 5 7 20" xfId="22473"/>
    <cellStyle name="Note 2 5 7 21" xfId="22474"/>
    <cellStyle name="Note 2 5 7 3" xfId="22475"/>
    <cellStyle name="Note 2 5 7 4" xfId="22476"/>
    <cellStyle name="Note 2 5 7 5" xfId="22477"/>
    <cellStyle name="Note 2 5 7 6" xfId="22478"/>
    <cellStyle name="Note 2 5 7 7" xfId="22479"/>
    <cellStyle name="Note 2 5 7 8" xfId="22480"/>
    <cellStyle name="Note 2 5 7 9" xfId="22481"/>
    <cellStyle name="Note 2 5 8" xfId="22482"/>
    <cellStyle name="Note 2 5 8 10" xfId="22483"/>
    <cellStyle name="Note 2 5 8 11" xfId="22484"/>
    <cellStyle name="Note 2 5 8 12" xfId="22485"/>
    <cellStyle name="Note 2 5 8 13" xfId="22486"/>
    <cellStyle name="Note 2 5 8 14" xfId="22487"/>
    <cellStyle name="Note 2 5 8 15" xfId="22488"/>
    <cellStyle name="Note 2 5 8 16" xfId="22489"/>
    <cellStyle name="Note 2 5 8 17" xfId="22490"/>
    <cellStyle name="Note 2 5 8 18" xfId="22491"/>
    <cellStyle name="Note 2 5 8 19" xfId="22492"/>
    <cellStyle name="Note 2 5 8 2" xfId="22493"/>
    <cellStyle name="Note 2 5 8 20" xfId="22494"/>
    <cellStyle name="Note 2 5 8 21" xfId="22495"/>
    <cellStyle name="Note 2 5 8 3" xfId="22496"/>
    <cellStyle name="Note 2 5 8 4" xfId="22497"/>
    <cellStyle name="Note 2 5 8 5" xfId="22498"/>
    <cellStyle name="Note 2 5 8 6" xfId="22499"/>
    <cellStyle name="Note 2 5 8 7" xfId="22500"/>
    <cellStyle name="Note 2 5 8 8" xfId="22501"/>
    <cellStyle name="Note 2 5 8 9" xfId="22502"/>
    <cellStyle name="Note 2 5 9" xfId="22503"/>
    <cellStyle name="Note 2 5 9 10" xfId="22504"/>
    <cellStyle name="Note 2 5 9 11" xfId="22505"/>
    <cellStyle name="Note 2 5 9 12" xfId="22506"/>
    <cellStyle name="Note 2 5 9 13" xfId="22507"/>
    <cellStyle name="Note 2 5 9 14" xfId="22508"/>
    <cellStyle name="Note 2 5 9 15" xfId="22509"/>
    <cellStyle name="Note 2 5 9 16" xfId="22510"/>
    <cellStyle name="Note 2 5 9 17" xfId="22511"/>
    <cellStyle name="Note 2 5 9 18" xfId="22512"/>
    <cellStyle name="Note 2 5 9 19" xfId="22513"/>
    <cellStyle name="Note 2 5 9 2" xfId="22514"/>
    <cellStyle name="Note 2 5 9 20" xfId="22515"/>
    <cellStyle name="Note 2 5 9 21" xfId="22516"/>
    <cellStyle name="Note 2 5 9 3" xfId="22517"/>
    <cellStyle name="Note 2 5 9 4" xfId="22518"/>
    <cellStyle name="Note 2 5 9 5" xfId="22519"/>
    <cellStyle name="Note 2 5 9 6" xfId="22520"/>
    <cellStyle name="Note 2 5 9 7" xfId="22521"/>
    <cellStyle name="Note 2 5 9 8" xfId="22522"/>
    <cellStyle name="Note 2 5 9 9" xfId="22523"/>
    <cellStyle name="Note 2 50" xfId="22524"/>
    <cellStyle name="Note 2 51" xfId="22525"/>
    <cellStyle name="Note 2 52" xfId="22526"/>
    <cellStyle name="Note 2 53" xfId="22527"/>
    <cellStyle name="Note 2 54" xfId="22528"/>
    <cellStyle name="Note 2 55" xfId="22529"/>
    <cellStyle name="Note 2 56" xfId="22530"/>
    <cellStyle name="Note 2 57" xfId="22531"/>
    <cellStyle name="Note 2 57 2" xfId="22532"/>
    <cellStyle name="Note 2 58" xfId="22533"/>
    <cellStyle name="Note 2 59" xfId="22534"/>
    <cellStyle name="Note 2 6" xfId="22535"/>
    <cellStyle name="Note 2 6 10" xfId="22536"/>
    <cellStyle name="Note 2 6 11" xfId="22537"/>
    <cellStyle name="Note 2 6 12" xfId="22538"/>
    <cellStyle name="Note 2 6 13" xfId="22539"/>
    <cellStyle name="Note 2 6 14" xfId="22540"/>
    <cellStyle name="Note 2 6 15" xfId="22541"/>
    <cellStyle name="Note 2 6 16" xfId="22542"/>
    <cellStyle name="Note 2 6 17" xfId="22543"/>
    <cellStyle name="Note 2 6 18" xfId="22544"/>
    <cellStyle name="Note 2 6 19" xfId="22545"/>
    <cellStyle name="Note 2 6 2" xfId="22546"/>
    <cellStyle name="Note 2 6 2 10" xfId="22547"/>
    <cellStyle name="Note 2 6 2 11" xfId="22548"/>
    <cellStyle name="Note 2 6 2 12" xfId="22549"/>
    <cellStyle name="Note 2 6 2 13" xfId="22550"/>
    <cellStyle name="Note 2 6 2 14" xfId="22551"/>
    <cellStyle name="Note 2 6 2 15" xfId="22552"/>
    <cellStyle name="Note 2 6 2 16" xfId="22553"/>
    <cellStyle name="Note 2 6 2 17" xfId="22554"/>
    <cellStyle name="Note 2 6 2 18" xfId="22555"/>
    <cellStyle name="Note 2 6 2 19" xfId="22556"/>
    <cellStyle name="Note 2 6 2 2" xfId="22557"/>
    <cellStyle name="Note 2 6 2 20" xfId="22558"/>
    <cellStyle name="Note 2 6 2 21" xfId="22559"/>
    <cellStyle name="Note 2 6 2 3" xfId="22560"/>
    <cellStyle name="Note 2 6 2 4" xfId="22561"/>
    <cellStyle name="Note 2 6 2 5" xfId="22562"/>
    <cellStyle name="Note 2 6 2 6" xfId="22563"/>
    <cellStyle name="Note 2 6 2 7" xfId="22564"/>
    <cellStyle name="Note 2 6 2 8" xfId="22565"/>
    <cellStyle name="Note 2 6 2 9" xfId="22566"/>
    <cellStyle name="Note 2 6 20" xfId="22567"/>
    <cellStyle name="Note 2 6 21" xfId="22568"/>
    <cellStyle name="Note 2 6 22" xfId="22569"/>
    <cellStyle name="Note 2 6 23" xfId="22570"/>
    <cellStyle name="Note 2 6 3" xfId="22571"/>
    <cellStyle name="Note 2 6 3 10" xfId="22572"/>
    <cellStyle name="Note 2 6 3 11" xfId="22573"/>
    <cellStyle name="Note 2 6 3 12" xfId="22574"/>
    <cellStyle name="Note 2 6 3 13" xfId="22575"/>
    <cellStyle name="Note 2 6 3 14" xfId="22576"/>
    <cellStyle name="Note 2 6 3 15" xfId="22577"/>
    <cellStyle name="Note 2 6 3 16" xfId="22578"/>
    <cellStyle name="Note 2 6 3 17" xfId="22579"/>
    <cellStyle name="Note 2 6 3 18" xfId="22580"/>
    <cellStyle name="Note 2 6 3 19" xfId="22581"/>
    <cellStyle name="Note 2 6 3 2" xfId="22582"/>
    <cellStyle name="Note 2 6 3 20" xfId="22583"/>
    <cellStyle name="Note 2 6 3 21" xfId="22584"/>
    <cellStyle name="Note 2 6 3 3" xfId="22585"/>
    <cellStyle name="Note 2 6 3 4" xfId="22586"/>
    <cellStyle name="Note 2 6 3 5" xfId="22587"/>
    <cellStyle name="Note 2 6 3 6" xfId="22588"/>
    <cellStyle name="Note 2 6 3 7" xfId="22589"/>
    <cellStyle name="Note 2 6 3 8" xfId="22590"/>
    <cellStyle name="Note 2 6 3 9" xfId="22591"/>
    <cellStyle name="Note 2 6 4" xfId="22592"/>
    <cellStyle name="Note 2 6 5" xfId="22593"/>
    <cellStyle name="Note 2 6 6" xfId="22594"/>
    <cellStyle name="Note 2 6 7" xfId="22595"/>
    <cellStyle name="Note 2 6 8" xfId="22596"/>
    <cellStyle name="Note 2 6 9" xfId="22597"/>
    <cellStyle name="Note 2 7" xfId="22598"/>
    <cellStyle name="Note 2 7 10" xfId="22599"/>
    <cellStyle name="Note 2 7 11" xfId="22600"/>
    <cellStyle name="Note 2 7 12" xfId="22601"/>
    <cellStyle name="Note 2 7 13" xfId="22602"/>
    <cellStyle name="Note 2 7 14" xfId="22603"/>
    <cellStyle name="Note 2 7 15" xfId="22604"/>
    <cellStyle name="Note 2 7 16" xfId="22605"/>
    <cellStyle name="Note 2 7 17" xfId="22606"/>
    <cellStyle name="Note 2 7 18" xfId="22607"/>
    <cellStyle name="Note 2 7 19" xfId="22608"/>
    <cellStyle name="Note 2 7 2" xfId="22609"/>
    <cellStyle name="Note 2 7 2 10" xfId="22610"/>
    <cellStyle name="Note 2 7 2 11" xfId="22611"/>
    <cellStyle name="Note 2 7 2 12" xfId="22612"/>
    <cellStyle name="Note 2 7 2 13" xfId="22613"/>
    <cellStyle name="Note 2 7 2 14" xfId="22614"/>
    <cellStyle name="Note 2 7 2 15" xfId="22615"/>
    <cellStyle name="Note 2 7 2 16" xfId="22616"/>
    <cellStyle name="Note 2 7 2 17" xfId="22617"/>
    <cellStyle name="Note 2 7 2 18" xfId="22618"/>
    <cellStyle name="Note 2 7 2 19" xfId="22619"/>
    <cellStyle name="Note 2 7 2 2" xfId="22620"/>
    <cellStyle name="Note 2 7 2 20" xfId="22621"/>
    <cellStyle name="Note 2 7 2 21" xfId="22622"/>
    <cellStyle name="Note 2 7 2 3" xfId="22623"/>
    <cellStyle name="Note 2 7 2 4" xfId="22624"/>
    <cellStyle name="Note 2 7 2 5" xfId="22625"/>
    <cellStyle name="Note 2 7 2 6" xfId="22626"/>
    <cellStyle name="Note 2 7 2 7" xfId="22627"/>
    <cellStyle name="Note 2 7 2 8" xfId="22628"/>
    <cellStyle name="Note 2 7 2 9" xfId="22629"/>
    <cellStyle name="Note 2 7 20" xfId="22630"/>
    <cellStyle name="Note 2 7 21" xfId="22631"/>
    <cellStyle name="Note 2 7 22" xfId="22632"/>
    <cellStyle name="Note 2 7 23" xfId="22633"/>
    <cellStyle name="Note 2 7 3" xfId="22634"/>
    <cellStyle name="Note 2 7 3 10" xfId="22635"/>
    <cellStyle name="Note 2 7 3 11" xfId="22636"/>
    <cellStyle name="Note 2 7 3 12" xfId="22637"/>
    <cellStyle name="Note 2 7 3 13" xfId="22638"/>
    <cellStyle name="Note 2 7 3 14" xfId="22639"/>
    <cellStyle name="Note 2 7 3 15" xfId="22640"/>
    <cellStyle name="Note 2 7 3 16" xfId="22641"/>
    <cellStyle name="Note 2 7 3 17" xfId="22642"/>
    <cellStyle name="Note 2 7 3 18" xfId="22643"/>
    <cellStyle name="Note 2 7 3 19" xfId="22644"/>
    <cellStyle name="Note 2 7 3 2" xfId="22645"/>
    <cellStyle name="Note 2 7 3 20" xfId="22646"/>
    <cellStyle name="Note 2 7 3 21" xfId="22647"/>
    <cellStyle name="Note 2 7 3 3" xfId="22648"/>
    <cellStyle name="Note 2 7 3 4" xfId="22649"/>
    <cellStyle name="Note 2 7 3 5" xfId="22650"/>
    <cellStyle name="Note 2 7 3 6" xfId="22651"/>
    <cellStyle name="Note 2 7 3 7" xfId="22652"/>
    <cellStyle name="Note 2 7 3 8" xfId="22653"/>
    <cellStyle name="Note 2 7 3 9" xfId="22654"/>
    <cellStyle name="Note 2 7 4" xfId="22655"/>
    <cellStyle name="Note 2 7 5" xfId="22656"/>
    <cellStyle name="Note 2 7 6" xfId="22657"/>
    <cellStyle name="Note 2 7 7" xfId="22658"/>
    <cellStyle name="Note 2 7 8" xfId="22659"/>
    <cellStyle name="Note 2 7 9" xfId="22660"/>
    <cellStyle name="Note 2 8" xfId="22661"/>
    <cellStyle name="Note 2 8 10" xfId="22662"/>
    <cellStyle name="Note 2 8 11" xfId="22663"/>
    <cellStyle name="Note 2 8 12" xfId="22664"/>
    <cellStyle name="Note 2 8 13" xfId="22665"/>
    <cellStyle name="Note 2 8 14" xfId="22666"/>
    <cellStyle name="Note 2 8 15" xfId="22667"/>
    <cellStyle name="Note 2 8 16" xfId="22668"/>
    <cellStyle name="Note 2 8 17" xfId="22669"/>
    <cellStyle name="Note 2 8 18" xfId="22670"/>
    <cellStyle name="Note 2 8 19" xfId="22671"/>
    <cellStyle name="Note 2 8 2" xfId="22672"/>
    <cellStyle name="Note 2 8 2 10" xfId="22673"/>
    <cellStyle name="Note 2 8 2 11" xfId="22674"/>
    <cellStyle name="Note 2 8 2 12" xfId="22675"/>
    <cellStyle name="Note 2 8 2 13" xfId="22676"/>
    <cellStyle name="Note 2 8 2 14" xfId="22677"/>
    <cellStyle name="Note 2 8 2 15" xfId="22678"/>
    <cellStyle name="Note 2 8 2 16" xfId="22679"/>
    <cellStyle name="Note 2 8 2 17" xfId="22680"/>
    <cellStyle name="Note 2 8 2 18" xfId="22681"/>
    <cellStyle name="Note 2 8 2 19" xfId="22682"/>
    <cellStyle name="Note 2 8 2 2" xfId="22683"/>
    <cellStyle name="Note 2 8 2 2 10" xfId="22684"/>
    <cellStyle name="Note 2 8 2 2 11" xfId="22685"/>
    <cellStyle name="Note 2 8 2 2 12" xfId="22686"/>
    <cellStyle name="Note 2 8 2 2 13" xfId="22687"/>
    <cellStyle name="Note 2 8 2 2 14" xfId="22688"/>
    <cellStyle name="Note 2 8 2 2 15" xfId="22689"/>
    <cellStyle name="Note 2 8 2 2 16" xfId="22690"/>
    <cellStyle name="Note 2 8 2 2 17" xfId="22691"/>
    <cellStyle name="Note 2 8 2 2 18" xfId="22692"/>
    <cellStyle name="Note 2 8 2 2 19" xfId="22693"/>
    <cellStyle name="Note 2 8 2 2 2" xfId="22694"/>
    <cellStyle name="Note 2 8 2 2 20" xfId="22695"/>
    <cellStyle name="Note 2 8 2 2 21" xfId="22696"/>
    <cellStyle name="Note 2 8 2 2 3" xfId="22697"/>
    <cellStyle name="Note 2 8 2 2 4" xfId="22698"/>
    <cellStyle name="Note 2 8 2 2 5" xfId="22699"/>
    <cellStyle name="Note 2 8 2 2 6" xfId="22700"/>
    <cellStyle name="Note 2 8 2 2 7" xfId="22701"/>
    <cellStyle name="Note 2 8 2 2 8" xfId="22702"/>
    <cellStyle name="Note 2 8 2 2 9" xfId="22703"/>
    <cellStyle name="Note 2 8 2 20" xfId="22704"/>
    <cellStyle name="Note 2 8 2 21" xfId="22705"/>
    <cellStyle name="Note 2 8 2 22" xfId="22706"/>
    <cellStyle name="Note 2 8 2 3" xfId="22707"/>
    <cellStyle name="Note 2 8 2 4" xfId="22708"/>
    <cellStyle name="Note 2 8 2 5" xfId="22709"/>
    <cellStyle name="Note 2 8 2 6" xfId="22710"/>
    <cellStyle name="Note 2 8 2 7" xfId="22711"/>
    <cellStyle name="Note 2 8 2 8" xfId="22712"/>
    <cellStyle name="Note 2 8 2 9" xfId="22713"/>
    <cellStyle name="Note 2 8 20" xfId="22714"/>
    <cellStyle name="Note 2 8 21" xfId="22715"/>
    <cellStyle name="Note 2 8 22" xfId="22716"/>
    <cellStyle name="Note 2 8 23" xfId="22717"/>
    <cellStyle name="Note 2 8 24" xfId="22718"/>
    <cellStyle name="Note 2 8 3" xfId="22719"/>
    <cellStyle name="Note 2 8 3 10" xfId="22720"/>
    <cellStyle name="Note 2 8 3 11" xfId="22721"/>
    <cellStyle name="Note 2 8 3 12" xfId="22722"/>
    <cellStyle name="Note 2 8 3 13" xfId="22723"/>
    <cellStyle name="Note 2 8 3 14" xfId="22724"/>
    <cellStyle name="Note 2 8 3 15" xfId="22725"/>
    <cellStyle name="Note 2 8 3 16" xfId="22726"/>
    <cellStyle name="Note 2 8 3 17" xfId="22727"/>
    <cellStyle name="Note 2 8 3 18" xfId="22728"/>
    <cellStyle name="Note 2 8 3 19" xfId="22729"/>
    <cellStyle name="Note 2 8 3 2" xfId="22730"/>
    <cellStyle name="Note 2 8 3 20" xfId="22731"/>
    <cellStyle name="Note 2 8 3 21" xfId="22732"/>
    <cellStyle name="Note 2 8 3 3" xfId="22733"/>
    <cellStyle name="Note 2 8 3 4" xfId="22734"/>
    <cellStyle name="Note 2 8 3 5" xfId="22735"/>
    <cellStyle name="Note 2 8 3 6" xfId="22736"/>
    <cellStyle name="Note 2 8 3 7" xfId="22737"/>
    <cellStyle name="Note 2 8 3 8" xfId="22738"/>
    <cellStyle name="Note 2 8 3 9" xfId="22739"/>
    <cellStyle name="Note 2 8 4" xfId="22740"/>
    <cellStyle name="Note 2 8 4 10" xfId="22741"/>
    <cellStyle name="Note 2 8 4 11" xfId="22742"/>
    <cellStyle name="Note 2 8 4 12" xfId="22743"/>
    <cellStyle name="Note 2 8 4 13" xfId="22744"/>
    <cellStyle name="Note 2 8 4 14" xfId="22745"/>
    <cellStyle name="Note 2 8 4 15" xfId="22746"/>
    <cellStyle name="Note 2 8 4 16" xfId="22747"/>
    <cellStyle name="Note 2 8 4 17" xfId="22748"/>
    <cellStyle name="Note 2 8 4 18" xfId="22749"/>
    <cellStyle name="Note 2 8 4 19" xfId="22750"/>
    <cellStyle name="Note 2 8 4 2" xfId="22751"/>
    <cellStyle name="Note 2 8 4 20" xfId="22752"/>
    <cellStyle name="Note 2 8 4 21" xfId="22753"/>
    <cellStyle name="Note 2 8 4 3" xfId="22754"/>
    <cellStyle name="Note 2 8 4 4" xfId="22755"/>
    <cellStyle name="Note 2 8 4 5" xfId="22756"/>
    <cellStyle name="Note 2 8 4 6" xfId="22757"/>
    <cellStyle name="Note 2 8 4 7" xfId="22758"/>
    <cellStyle name="Note 2 8 4 8" xfId="22759"/>
    <cellStyle name="Note 2 8 4 9" xfId="22760"/>
    <cellStyle name="Note 2 8 5" xfId="22761"/>
    <cellStyle name="Note 2 8 6" xfId="22762"/>
    <cellStyle name="Note 2 8 7" xfId="22763"/>
    <cellStyle name="Note 2 8 8" xfId="22764"/>
    <cellStyle name="Note 2 8 9" xfId="22765"/>
    <cellStyle name="Note 2 9" xfId="22766"/>
    <cellStyle name="Note 2 9 10" xfId="22767"/>
    <cellStyle name="Note 2 9 11" xfId="22768"/>
    <cellStyle name="Note 2 9 12" xfId="22769"/>
    <cellStyle name="Note 2 9 13" xfId="22770"/>
    <cellStyle name="Note 2 9 14" xfId="22771"/>
    <cellStyle name="Note 2 9 15" xfId="22772"/>
    <cellStyle name="Note 2 9 16" xfId="22773"/>
    <cellStyle name="Note 2 9 17" xfId="22774"/>
    <cellStyle name="Note 2 9 18" xfId="22775"/>
    <cellStyle name="Note 2 9 19" xfId="22776"/>
    <cellStyle name="Note 2 9 2" xfId="22777"/>
    <cellStyle name="Note 2 9 2 10" xfId="22778"/>
    <cellStyle name="Note 2 9 2 11" xfId="22779"/>
    <cellStyle name="Note 2 9 2 12" xfId="22780"/>
    <cellStyle name="Note 2 9 2 13" xfId="22781"/>
    <cellStyle name="Note 2 9 2 14" xfId="22782"/>
    <cellStyle name="Note 2 9 2 15" xfId="22783"/>
    <cellStyle name="Note 2 9 2 16" xfId="22784"/>
    <cellStyle name="Note 2 9 2 17" xfId="22785"/>
    <cellStyle name="Note 2 9 2 18" xfId="22786"/>
    <cellStyle name="Note 2 9 2 19" xfId="22787"/>
    <cellStyle name="Note 2 9 2 2" xfId="22788"/>
    <cellStyle name="Note 2 9 2 20" xfId="22789"/>
    <cellStyle name="Note 2 9 2 21" xfId="22790"/>
    <cellStyle name="Note 2 9 2 3" xfId="22791"/>
    <cellStyle name="Note 2 9 2 4" xfId="22792"/>
    <cellStyle name="Note 2 9 2 5" xfId="22793"/>
    <cellStyle name="Note 2 9 2 6" xfId="22794"/>
    <cellStyle name="Note 2 9 2 7" xfId="22795"/>
    <cellStyle name="Note 2 9 2 8" xfId="22796"/>
    <cellStyle name="Note 2 9 2 9" xfId="22797"/>
    <cellStyle name="Note 2 9 20" xfId="22798"/>
    <cellStyle name="Note 2 9 21" xfId="22799"/>
    <cellStyle name="Note 2 9 22" xfId="22800"/>
    <cellStyle name="Note 2 9 23" xfId="22801"/>
    <cellStyle name="Note 2 9 3" xfId="22802"/>
    <cellStyle name="Note 2 9 3 10" xfId="22803"/>
    <cellStyle name="Note 2 9 3 11" xfId="22804"/>
    <cellStyle name="Note 2 9 3 12" xfId="22805"/>
    <cellStyle name="Note 2 9 3 13" xfId="22806"/>
    <cellStyle name="Note 2 9 3 14" xfId="22807"/>
    <cellStyle name="Note 2 9 3 15" xfId="22808"/>
    <cellStyle name="Note 2 9 3 16" xfId="22809"/>
    <cellStyle name="Note 2 9 3 17" xfId="22810"/>
    <cellStyle name="Note 2 9 3 18" xfId="22811"/>
    <cellStyle name="Note 2 9 3 19" xfId="22812"/>
    <cellStyle name="Note 2 9 3 2" xfId="22813"/>
    <cellStyle name="Note 2 9 3 20" xfId="22814"/>
    <cellStyle name="Note 2 9 3 21" xfId="22815"/>
    <cellStyle name="Note 2 9 3 3" xfId="22816"/>
    <cellStyle name="Note 2 9 3 4" xfId="22817"/>
    <cellStyle name="Note 2 9 3 5" xfId="22818"/>
    <cellStyle name="Note 2 9 3 6" xfId="22819"/>
    <cellStyle name="Note 2 9 3 7" xfId="22820"/>
    <cellStyle name="Note 2 9 3 8" xfId="22821"/>
    <cellStyle name="Note 2 9 3 9" xfId="22822"/>
    <cellStyle name="Note 2 9 4" xfId="22823"/>
    <cellStyle name="Note 2 9 5" xfId="22824"/>
    <cellStyle name="Note 2 9 6" xfId="22825"/>
    <cellStyle name="Note 2 9 7" xfId="22826"/>
    <cellStyle name="Note 2 9 8" xfId="22827"/>
    <cellStyle name="Note 2 9 9" xfId="22828"/>
    <cellStyle name="Note 20" xfId="22829"/>
    <cellStyle name="Note 20 10" xfId="22830"/>
    <cellStyle name="Note 20 11" xfId="22831"/>
    <cellStyle name="Note 20 12" xfId="22832"/>
    <cellStyle name="Note 20 13" xfId="22833"/>
    <cellStyle name="Note 20 14" xfId="22834"/>
    <cellStyle name="Note 20 15" xfId="22835"/>
    <cellStyle name="Note 20 16" xfId="22836"/>
    <cellStyle name="Note 20 17" xfId="22837"/>
    <cellStyle name="Note 20 18" xfId="22838"/>
    <cellStyle name="Note 20 19" xfId="22839"/>
    <cellStyle name="Note 20 2" xfId="22840"/>
    <cellStyle name="Note 20 20" xfId="22841"/>
    <cellStyle name="Note 20 21" xfId="22842"/>
    <cellStyle name="Note 20 3" xfId="22843"/>
    <cellStyle name="Note 20 4" xfId="22844"/>
    <cellStyle name="Note 20 5" xfId="22845"/>
    <cellStyle name="Note 20 6" xfId="22846"/>
    <cellStyle name="Note 20 7" xfId="22847"/>
    <cellStyle name="Note 20 8" xfId="22848"/>
    <cellStyle name="Note 20 9" xfId="22849"/>
    <cellStyle name="Note 21" xfId="22850"/>
    <cellStyle name="Note 21 10" xfId="22851"/>
    <cellStyle name="Note 21 11" xfId="22852"/>
    <cellStyle name="Note 21 12" xfId="22853"/>
    <cellStyle name="Note 21 13" xfId="22854"/>
    <cellStyle name="Note 21 14" xfId="22855"/>
    <cellStyle name="Note 21 15" xfId="22856"/>
    <cellStyle name="Note 21 16" xfId="22857"/>
    <cellStyle name="Note 21 17" xfId="22858"/>
    <cellStyle name="Note 21 18" xfId="22859"/>
    <cellStyle name="Note 21 19" xfId="22860"/>
    <cellStyle name="Note 21 2" xfId="22861"/>
    <cellStyle name="Note 21 20" xfId="22862"/>
    <cellStyle name="Note 21 21" xfId="22863"/>
    <cellStyle name="Note 21 3" xfId="22864"/>
    <cellStyle name="Note 21 4" xfId="22865"/>
    <cellStyle name="Note 21 5" xfId="22866"/>
    <cellStyle name="Note 21 6" xfId="22867"/>
    <cellStyle name="Note 21 7" xfId="22868"/>
    <cellStyle name="Note 21 8" xfId="22869"/>
    <cellStyle name="Note 21 9" xfId="22870"/>
    <cellStyle name="Note 22" xfId="22871"/>
    <cellStyle name="Note 22 10" xfId="22872"/>
    <cellStyle name="Note 22 11" xfId="22873"/>
    <cellStyle name="Note 22 12" xfId="22874"/>
    <cellStyle name="Note 22 13" xfId="22875"/>
    <cellStyle name="Note 22 14" xfId="22876"/>
    <cellStyle name="Note 22 15" xfId="22877"/>
    <cellStyle name="Note 22 16" xfId="22878"/>
    <cellStyle name="Note 22 17" xfId="22879"/>
    <cellStyle name="Note 22 18" xfId="22880"/>
    <cellStyle name="Note 22 19" xfId="22881"/>
    <cellStyle name="Note 22 2" xfId="22882"/>
    <cellStyle name="Note 22 2 10" xfId="22883"/>
    <cellStyle name="Note 22 2 11" xfId="22884"/>
    <cellStyle name="Note 22 2 12" xfId="22885"/>
    <cellStyle name="Note 22 2 13" xfId="22886"/>
    <cellStyle name="Note 22 2 14" xfId="22887"/>
    <cellStyle name="Note 22 2 15" xfId="22888"/>
    <cellStyle name="Note 22 2 16" xfId="22889"/>
    <cellStyle name="Note 22 2 17" xfId="22890"/>
    <cellStyle name="Note 22 2 18" xfId="22891"/>
    <cellStyle name="Note 22 2 19" xfId="22892"/>
    <cellStyle name="Note 22 2 2" xfId="22893"/>
    <cellStyle name="Note 22 2 20" xfId="22894"/>
    <cellStyle name="Note 22 2 21" xfId="22895"/>
    <cellStyle name="Note 22 2 3" xfId="22896"/>
    <cellStyle name="Note 22 2 4" xfId="22897"/>
    <cellStyle name="Note 22 2 5" xfId="22898"/>
    <cellStyle name="Note 22 2 6" xfId="22899"/>
    <cellStyle name="Note 22 2 7" xfId="22900"/>
    <cellStyle name="Note 22 2 8" xfId="22901"/>
    <cellStyle name="Note 22 2 9" xfId="22902"/>
    <cellStyle name="Note 22 20" xfId="22903"/>
    <cellStyle name="Note 22 21" xfId="22904"/>
    <cellStyle name="Note 22 22" xfId="22905"/>
    <cellStyle name="Note 22 3" xfId="22906"/>
    <cellStyle name="Note 22 4" xfId="22907"/>
    <cellStyle name="Note 22 5" xfId="22908"/>
    <cellStyle name="Note 22 6" xfId="22909"/>
    <cellStyle name="Note 22 7" xfId="22910"/>
    <cellStyle name="Note 22 8" xfId="22911"/>
    <cellStyle name="Note 22 9" xfId="22912"/>
    <cellStyle name="Note 23" xfId="22913"/>
    <cellStyle name="Note 23 10" xfId="22914"/>
    <cellStyle name="Note 23 11" xfId="22915"/>
    <cellStyle name="Note 23 12" xfId="22916"/>
    <cellStyle name="Note 23 13" xfId="22917"/>
    <cellStyle name="Note 23 14" xfId="22918"/>
    <cellStyle name="Note 23 15" xfId="22919"/>
    <cellStyle name="Note 23 16" xfId="22920"/>
    <cellStyle name="Note 23 17" xfId="22921"/>
    <cellStyle name="Note 23 18" xfId="22922"/>
    <cellStyle name="Note 23 19" xfId="22923"/>
    <cellStyle name="Note 23 2" xfId="22924"/>
    <cellStyle name="Note 23 20" xfId="22925"/>
    <cellStyle name="Note 23 21" xfId="22926"/>
    <cellStyle name="Note 23 3" xfId="22927"/>
    <cellStyle name="Note 23 4" xfId="22928"/>
    <cellStyle name="Note 23 5" xfId="22929"/>
    <cellStyle name="Note 23 6" xfId="22930"/>
    <cellStyle name="Note 23 7" xfId="22931"/>
    <cellStyle name="Note 23 8" xfId="22932"/>
    <cellStyle name="Note 23 9" xfId="22933"/>
    <cellStyle name="Note 24" xfId="22934"/>
    <cellStyle name="Note 24 10" xfId="22935"/>
    <cellStyle name="Note 24 11" xfId="22936"/>
    <cellStyle name="Note 24 12" xfId="22937"/>
    <cellStyle name="Note 24 13" xfId="22938"/>
    <cellStyle name="Note 24 14" xfId="22939"/>
    <cellStyle name="Note 24 15" xfId="22940"/>
    <cellStyle name="Note 24 16" xfId="22941"/>
    <cellStyle name="Note 24 17" xfId="22942"/>
    <cellStyle name="Note 24 18" xfId="22943"/>
    <cellStyle name="Note 24 19" xfId="22944"/>
    <cellStyle name="Note 24 2" xfId="22945"/>
    <cellStyle name="Note 24 20" xfId="22946"/>
    <cellStyle name="Note 24 21" xfId="22947"/>
    <cellStyle name="Note 24 3" xfId="22948"/>
    <cellStyle name="Note 24 4" xfId="22949"/>
    <cellStyle name="Note 24 5" xfId="22950"/>
    <cellStyle name="Note 24 6" xfId="22951"/>
    <cellStyle name="Note 24 7" xfId="22952"/>
    <cellStyle name="Note 24 8" xfId="22953"/>
    <cellStyle name="Note 24 9" xfId="22954"/>
    <cellStyle name="Note 25" xfId="22955"/>
    <cellStyle name="Note 25 10" xfId="22956"/>
    <cellStyle name="Note 25 11" xfId="22957"/>
    <cellStyle name="Note 25 12" xfId="22958"/>
    <cellStyle name="Note 25 13" xfId="22959"/>
    <cellStyle name="Note 25 14" xfId="22960"/>
    <cellStyle name="Note 25 15" xfId="22961"/>
    <cellStyle name="Note 25 16" xfId="22962"/>
    <cellStyle name="Note 25 17" xfId="22963"/>
    <cellStyle name="Note 25 18" xfId="22964"/>
    <cellStyle name="Note 25 19" xfId="22965"/>
    <cellStyle name="Note 25 2" xfId="22966"/>
    <cellStyle name="Note 25 2 2" xfId="22967"/>
    <cellStyle name="Note 25 20" xfId="22968"/>
    <cellStyle name="Note 25 21" xfId="22969"/>
    <cellStyle name="Note 25 22" xfId="22970"/>
    <cellStyle name="Note 25 23" xfId="22971"/>
    <cellStyle name="Note 25 24" xfId="22972"/>
    <cellStyle name="Note 25 3" xfId="22973"/>
    <cellStyle name="Note 25 3 2" xfId="22974"/>
    <cellStyle name="Note 25 4" xfId="22975"/>
    <cellStyle name="Note 25 4 10" xfId="22976"/>
    <cellStyle name="Note 25 4 11" xfId="22977"/>
    <cellStyle name="Note 25 4 12" xfId="22978"/>
    <cellStyle name="Note 25 4 13" xfId="22979"/>
    <cellStyle name="Note 25 4 14" xfId="22980"/>
    <cellStyle name="Note 25 4 15" xfId="22981"/>
    <cellStyle name="Note 25 4 16" xfId="22982"/>
    <cellStyle name="Note 25 4 17" xfId="22983"/>
    <cellStyle name="Note 25 4 18" xfId="22984"/>
    <cellStyle name="Note 25 4 19" xfId="22985"/>
    <cellStyle name="Note 25 4 2" xfId="22986"/>
    <cellStyle name="Note 25 4 20" xfId="22987"/>
    <cellStyle name="Note 25 4 21" xfId="22988"/>
    <cellStyle name="Note 25 4 3" xfId="22989"/>
    <cellStyle name="Note 25 4 4" xfId="22990"/>
    <cellStyle name="Note 25 4 5" xfId="22991"/>
    <cellStyle name="Note 25 4 6" xfId="22992"/>
    <cellStyle name="Note 25 4 7" xfId="22993"/>
    <cellStyle name="Note 25 4 8" xfId="22994"/>
    <cellStyle name="Note 25 4 9" xfId="22995"/>
    <cellStyle name="Note 25 5" xfId="22996"/>
    <cellStyle name="Note 25 6" xfId="22997"/>
    <cellStyle name="Note 25 7" xfId="22998"/>
    <cellStyle name="Note 25 8" xfId="22999"/>
    <cellStyle name="Note 25 9" xfId="23000"/>
    <cellStyle name="Note 26" xfId="23001"/>
    <cellStyle name="Note 26 10" xfId="23002"/>
    <cellStyle name="Note 26 11" xfId="23003"/>
    <cellStyle name="Note 26 12" xfId="23004"/>
    <cellStyle name="Note 26 13" xfId="23005"/>
    <cellStyle name="Note 26 14" xfId="23006"/>
    <cellStyle name="Note 26 15" xfId="23007"/>
    <cellStyle name="Note 26 16" xfId="23008"/>
    <cellStyle name="Note 26 17" xfId="23009"/>
    <cellStyle name="Note 26 18" xfId="23010"/>
    <cellStyle name="Note 26 19" xfId="23011"/>
    <cellStyle name="Note 26 2" xfId="23012"/>
    <cellStyle name="Note 26 2 10" xfId="23013"/>
    <cellStyle name="Note 26 2 11" xfId="23014"/>
    <cellStyle name="Note 26 2 12" xfId="23015"/>
    <cellStyle name="Note 26 2 13" xfId="23016"/>
    <cellStyle name="Note 26 2 14" xfId="23017"/>
    <cellStyle name="Note 26 2 15" xfId="23018"/>
    <cellStyle name="Note 26 2 16" xfId="23019"/>
    <cellStyle name="Note 26 2 17" xfId="23020"/>
    <cellStyle name="Note 26 2 18" xfId="23021"/>
    <cellStyle name="Note 26 2 19" xfId="23022"/>
    <cellStyle name="Note 26 2 2" xfId="23023"/>
    <cellStyle name="Note 26 2 20" xfId="23024"/>
    <cellStyle name="Note 26 2 21" xfId="23025"/>
    <cellStyle name="Note 26 2 3" xfId="23026"/>
    <cellStyle name="Note 26 2 4" xfId="23027"/>
    <cellStyle name="Note 26 2 5" xfId="23028"/>
    <cellStyle name="Note 26 2 6" xfId="23029"/>
    <cellStyle name="Note 26 2 7" xfId="23030"/>
    <cellStyle name="Note 26 2 8" xfId="23031"/>
    <cellStyle name="Note 26 2 9" xfId="23032"/>
    <cellStyle name="Note 26 20" xfId="23033"/>
    <cellStyle name="Note 26 21" xfId="23034"/>
    <cellStyle name="Note 26 22" xfId="23035"/>
    <cellStyle name="Note 26 3" xfId="23036"/>
    <cellStyle name="Note 26 4" xfId="23037"/>
    <cellStyle name="Note 26 5" xfId="23038"/>
    <cellStyle name="Note 26 6" xfId="23039"/>
    <cellStyle name="Note 26 7" xfId="23040"/>
    <cellStyle name="Note 26 8" xfId="23041"/>
    <cellStyle name="Note 26 9" xfId="23042"/>
    <cellStyle name="Note 27" xfId="23043"/>
    <cellStyle name="Note 27 10" xfId="23044"/>
    <cellStyle name="Note 27 11" xfId="23045"/>
    <cellStyle name="Note 27 12" xfId="23046"/>
    <cellStyle name="Note 27 13" xfId="23047"/>
    <cellStyle name="Note 27 14" xfId="23048"/>
    <cellStyle name="Note 27 15" xfId="23049"/>
    <cellStyle name="Note 27 16" xfId="23050"/>
    <cellStyle name="Note 27 17" xfId="23051"/>
    <cellStyle name="Note 27 18" xfId="23052"/>
    <cellStyle name="Note 27 19" xfId="23053"/>
    <cellStyle name="Note 27 2" xfId="23054"/>
    <cellStyle name="Note 27 2 10" xfId="23055"/>
    <cellStyle name="Note 27 2 11" xfId="23056"/>
    <cellStyle name="Note 27 2 12" xfId="23057"/>
    <cellStyle name="Note 27 2 13" xfId="23058"/>
    <cellStyle name="Note 27 2 14" xfId="23059"/>
    <cellStyle name="Note 27 2 15" xfId="23060"/>
    <cellStyle name="Note 27 2 16" xfId="23061"/>
    <cellStyle name="Note 27 2 17" xfId="23062"/>
    <cellStyle name="Note 27 2 18" xfId="23063"/>
    <cellStyle name="Note 27 2 19" xfId="23064"/>
    <cellStyle name="Note 27 2 2" xfId="23065"/>
    <cellStyle name="Note 27 2 20" xfId="23066"/>
    <cellStyle name="Note 27 2 21" xfId="23067"/>
    <cellStyle name="Note 27 2 3" xfId="23068"/>
    <cellStyle name="Note 27 2 4" xfId="23069"/>
    <cellStyle name="Note 27 2 5" xfId="23070"/>
    <cellStyle name="Note 27 2 6" xfId="23071"/>
    <cellStyle name="Note 27 2 7" xfId="23072"/>
    <cellStyle name="Note 27 2 8" xfId="23073"/>
    <cellStyle name="Note 27 2 9" xfId="23074"/>
    <cellStyle name="Note 27 20" xfId="23075"/>
    <cellStyle name="Note 27 21" xfId="23076"/>
    <cellStyle name="Note 27 22" xfId="23077"/>
    <cellStyle name="Note 27 3" xfId="23078"/>
    <cellStyle name="Note 27 4" xfId="23079"/>
    <cellStyle name="Note 27 5" xfId="23080"/>
    <cellStyle name="Note 27 6" xfId="23081"/>
    <cellStyle name="Note 27 7" xfId="23082"/>
    <cellStyle name="Note 27 8" xfId="23083"/>
    <cellStyle name="Note 27 9" xfId="23084"/>
    <cellStyle name="Note 28" xfId="23085"/>
    <cellStyle name="Note 28 10" xfId="23086"/>
    <cellStyle name="Note 28 11" xfId="23087"/>
    <cellStyle name="Note 28 12" xfId="23088"/>
    <cellStyle name="Note 28 13" xfId="23089"/>
    <cellStyle name="Note 28 14" xfId="23090"/>
    <cellStyle name="Note 28 15" xfId="23091"/>
    <cellStyle name="Note 28 16" xfId="23092"/>
    <cellStyle name="Note 28 17" xfId="23093"/>
    <cellStyle name="Note 28 18" xfId="23094"/>
    <cellStyle name="Note 28 19" xfId="23095"/>
    <cellStyle name="Note 28 2" xfId="23096"/>
    <cellStyle name="Note 28 20" xfId="23097"/>
    <cellStyle name="Note 28 21" xfId="23098"/>
    <cellStyle name="Note 28 3" xfId="23099"/>
    <cellStyle name="Note 28 4" xfId="23100"/>
    <cellStyle name="Note 28 5" xfId="23101"/>
    <cellStyle name="Note 28 6" xfId="23102"/>
    <cellStyle name="Note 28 7" xfId="23103"/>
    <cellStyle name="Note 28 8" xfId="23104"/>
    <cellStyle name="Note 28 9" xfId="23105"/>
    <cellStyle name="Note 29" xfId="23106"/>
    <cellStyle name="Note 29 10" xfId="23107"/>
    <cellStyle name="Note 29 11" xfId="23108"/>
    <cellStyle name="Note 29 12" xfId="23109"/>
    <cellStyle name="Note 29 13" xfId="23110"/>
    <cellStyle name="Note 29 14" xfId="23111"/>
    <cellStyle name="Note 29 15" xfId="23112"/>
    <cellStyle name="Note 29 16" xfId="23113"/>
    <cellStyle name="Note 29 17" xfId="23114"/>
    <cellStyle name="Note 29 18" xfId="23115"/>
    <cellStyle name="Note 29 19" xfId="23116"/>
    <cellStyle name="Note 29 2" xfId="23117"/>
    <cellStyle name="Note 29 20" xfId="23118"/>
    <cellStyle name="Note 29 21" xfId="23119"/>
    <cellStyle name="Note 29 3" xfId="23120"/>
    <cellStyle name="Note 29 4" xfId="23121"/>
    <cellStyle name="Note 29 5" xfId="23122"/>
    <cellStyle name="Note 29 6" xfId="23123"/>
    <cellStyle name="Note 29 7" xfId="23124"/>
    <cellStyle name="Note 29 8" xfId="23125"/>
    <cellStyle name="Note 29 9" xfId="23126"/>
    <cellStyle name="Note 3" xfId="23127"/>
    <cellStyle name="Note 3 10" xfId="23128"/>
    <cellStyle name="Note 3 11" xfId="23129"/>
    <cellStyle name="Note 3 12" xfId="23130"/>
    <cellStyle name="Note 3 13" xfId="23131"/>
    <cellStyle name="Note 3 14" xfId="23132"/>
    <cellStyle name="Note 3 15" xfId="23133"/>
    <cellStyle name="Note 3 16" xfId="23134"/>
    <cellStyle name="Note 3 17" xfId="23135"/>
    <cellStyle name="Note 3 18" xfId="23136"/>
    <cellStyle name="Note 3 19" xfId="23137"/>
    <cellStyle name="Note 3 2" xfId="23138"/>
    <cellStyle name="Note 3 2 10" xfId="23139"/>
    <cellStyle name="Note 3 2 11" xfId="23140"/>
    <cellStyle name="Note 3 2 12" xfId="23141"/>
    <cellStyle name="Note 3 2 13" xfId="23142"/>
    <cellStyle name="Note 3 2 14" xfId="23143"/>
    <cellStyle name="Note 3 2 15" xfId="23144"/>
    <cellStyle name="Note 3 2 16" xfId="23145"/>
    <cellStyle name="Note 3 2 17" xfId="23146"/>
    <cellStyle name="Note 3 2 18" xfId="23147"/>
    <cellStyle name="Note 3 2 19" xfId="23148"/>
    <cellStyle name="Note 3 2 2" xfId="23149"/>
    <cellStyle name="Note 3 2 2 10" xfId="23150"/>
    <cellStyle name="Note 3 2 2 11" xfId="23151"/>
    <cellStyle name="Note 3 2 2 12" xfId="23152"/>
    <cellStyle name="Note 3 2 2 13" xfId="23153"/>
    <cellStyle name="Note 3 2 2 14" xfId="23154"/>
    <cellStyle name="Note 3 2 2 15" xfId="23155"/>
    <cellStyle name="Note 3 2 2 16" xfId="23156"/>
    <cellStyle name="Note 3 2 2 17" xfId="23157"/>
    <cellStyle name="Note 3 2 2 18" xfId="23158"/>
    <cellStyle name="Note 3 2 2 19" xfId="23159"/>
    <cellStyle name="Note 3 2 2 2" xfId="23160"/>
    <cellStyle name="Note 3 2 2 20" xfId="23161"/>
    <cellStyle name="Note 3 2 2 21" xfId="23162"/>
    <cellStyle name="Note 3 2 2 22" xfId="23163"/>
    <cellStyle name="Note 3 2 2 3" xfId="23164"/>
    <cellStyle name="Note 3 2 2 4" xfId="23165"/>
    <cellStyle name="Note 3 2 2 5" xfId="23166"/>
    <cellStyle name="Note 3 2 2 6" xfId="23167"/>
    <cellStyle name="Note 3 2 2 7" xfId="23168"/>
    <cellStyle name="Note 3 2 2 8" xfId="23169"/>
    <cellStyle name="Note 3 2 2 9" xfId="23170"/>
    <cellStyle name="Note 3 2 20" xfId="23171"/>
    <cellStyle name="Note 3 2 21" xfId="23172"/>
    <cellStyle name="Note 3 2 22" xfId="23173"/>
    <cellStyle name="Note 3 2 23" xfId="23174"/>
    <cellStyle name="Note 3 2 24" xfId="23175"/>
    <cellStyle name="Note 3 2 3" xfId="23176"/>
    <cellStyle name="Note 3 2 3 10" xfId="23177"/>
    <cellStyle name="Note 3 2 3 11" xfId="23178"/>
    <cellStyle name="Note 3 2 3 12" xfId="23179"/>
    <cellStyle name="Note 3 2 3 13" xfId="23180"/>
    <cellStyle name="Note 3 2 3 14" xfId="23181"/>
    <cellStyle name="Note 3 2 3 15" xfId="23182"/>
    <cellStyle name="Note 3 2 3 16" xfId="23183"/>
    <cellStyle name="Note 3 2 3 17" xfId="23184"/>
    <cellStyle name="Note 3 2 3 18" xfId="23185"/>
    <cellStyle name="Note 3 2 3 19" xfId="23186"/>
    <cellStyle name="Note 3 2 3 2" xfId="23187"/>
    <cellStyle name="Note 3 2 3 20" xfId="23188"/>
    <cellStyle name="Note 3 2 3 21" xfId="23189"/>
    <cellStyle name="Note 3 2 3 3" xfId="23190"/>
    <cellStyle name="Note 3 2 3 4" xfId="23191"/>
    <cellStyle name="Note 3 2 3 5" xfId="23192"/>
    <cellStyle name="Note 3 2 3 6" xfId="23193"/>
    <cellStyle name="Note 3 2 3 7" xfId="23194"/>
    <cellStyle name="Note 3 2 3 8" xfId="23195"/>
    <cellStyle name="Note 3 2 3 9" xfId="23196"/>
    <cellStyle name="Note 3 2 4" xfId="23197"/>
    <cellStyle name="Note 3 2 5" xfId="23198"/>
    <cellStyle name="Note 3 2 6" xfId="23199"/>
    <cellStyle name="Note 3 2 7" xfId="23200"/>
    <cellStyle name="Note 3 2 8" xfId="23201"/>
    <cellStyle name="Note 3 2 9" xfId="23202"/>
    <cellStyle name="Note 3 20" xfId="23203"/>
    <cellStyle name="Note 3 21" xfId="23204"/>
    <cellStyle name="Note 3 22" xfId="23205"/>
    <cellStyle name="Note 3 23" xfId="23206"/>
    <cellStyle name="Note 3 24" xfId="23207"/>
    <cellStyle name="Note 3 25" xfId="23208"/>
    <cellStyle name="Note 3 26" xfId="23209"/>
    <cellStyle name="Note 3 27" xfId="23210"/>
    <cellStyle name="Note 3 28" xfId="23211"/>
    <cellStyle name="Note 3 29" xfId="23212"/>
    <cellStyle name="Note 3 3" xfId="23213"/>
    <cellStyle name="Note 3 3 2" xfId="23214"/>
    <cellStyle name="Note 3 3 2 2" xfId="23215"/>
    <cellStyle name="Note 3 3 3" xfId="23216"/>
    <cellStyle name="Note 3 3 3 10" xfId="23217"/>
    <cellStyle name="Note 3 3 3 11" xfId="23218"/>
    <cellStyle name="Note 3 3 3 12" xfId="23219"/>
    <cellStyle name="Note 3 3 3 13" xfId="23220"/>
    <cellStyle name="Note 3 3 3 14" xfId="23221"/>
    <cellStyle name="Note 3 3 3 15" xfId="23222"/>
    <cellStyle name="Note 3 3 3 16" xfId="23223"/>
    <cellStyle name="Note 3 3 3 17" xfId="23224"/>
    <cellStyle name="Note 3 3 3 18" xfId="23225"/>
    <cellStyle name="Note 3 3 3 19" xfId="23226"/>
    <cellStyle name="Note 3 3 3 2" xfId="23227"/>
    <cellStyle name="Note 3 3 3 20" xfId="23228"/>
    <cellStyle name="Note 3 3 3 21" xfId="23229"/>
    <cellStyle name="Note 3 3 3 3" xfId="23230"/>
    <cellStyle name="Note 3 3 3 4" xfId="23231"/>
    <cellStyle name="Note 3 3 3 5" xfId="23232"/>
    <cellStyle name="Note 3 3 3 6" xfId="23233"/>
    <cellStyle name="Note 3 3 3 7" xfId="23234"/>
    <cellStyle name="Note 3 3 3 8" xfId="23235"/>
    <cellStyle name="Note 3 3 3 9" xfId="23236"/>
    <cellStyle name="Note 3 3 4" xfId="23237"/>
    <cellStyle name="Note 3 3 5" xfId="23238"/>
    <cellStyle name="Note 3 30" xfId="23239"/>
    <cellStyle name="Note 3 31" xfId="23240"/>
    <cellStyle name="Note 3 32" xfId="23241"/>
    <cellStyle name="Note 3 33" xfId="23242"/>
    <cellStyle name="Note 3 34" xfId="23243"/>
    <cellStyle name="Note 3 35" xfId="23244"/>
    <cellStyle name="Note 3 36" xfId="23245"/>
    <cellStyle name="Note 3 37" xfId="23246"/>
    <cellStyle name="Note 3 38" xfId="23247"/>
    <cellStyle name="Note 3 39" xfId="23248"/>
    <cellStyle name="Note 3 4" xfId="23249"/>
    <cellStyle name="Note 3 4 2" xfId="23250"/>
    <cellStyle name="Note 3 40" xfId="23251"/>
    <cellStyle name="Note 3 41" xfId="23252"/>
    <cellStyle name="Note 3 42" xfId="23253"/>
    <cellStyle name="Note 3 43" xfId="23254"/>
    <cellStyle name="Note 3 44" xfId="23255"/>
    <cellStyle name="Note 3 45" xfId="23256"/>
    <cellStyle name="Note 3 46" xfId="23257"/>
    <cellStyle name="Note 3 47" xfId="23258"/>
    <cellStyle name="Note 3 48" xfId="23259"/>
    <cellStyle name="Note 3 49" xfId="23260"/>
    <cellStyle name="Note 3 5" xfId="23261"/>
    <cellStyle name="Note 3 5 2" xfId="23262"/>
    <cellStyle name="Note 3 50" xfId="23263"/>
    <cellStyle name="Note 3 51" xfId="23264"/>
    <cellStyle name="Note 3 52" xfId="23265"/>
    <cellStyle name="Note 3 53" xfId="23266"/>
    <cellStyle name="Note 3 54" xfId="23267"/>
    <cellStyle name="Note 3 6" xfId="23268"/>
    <cellStyle name="Note 3 7" xfId="23269"/>
    <cellStyle name="Note 3 8" xfId="23270"/>
    <cellStyle name="Note 3 9" xfId="23271"/>
    <cellStyle name="Note 30" xfId="23272"/>
    <cellStyle name="Note 30 10" xfId="23273"/>
    <cellStyle name="Note 30 11" xfId="23274"/>
    <cellStyle name="Note 30 12" xfId="23275"/>
    <cellStyle name="Note 30 13" xfId="23276"/>
    <cellStyle name="Note 30 14" xfId="23277"/>
    <cellStyle name="Note 30 15" xfId="23278"/>
    <cellStyle name="Note 30 16" xfId="23279"/>
    <cellStyle name="Note 30 17" xfId="23280"/>
    <cellStyle name="Note 30 18" xfId="23281"/>
    <cellStyle name="Note 30 19" xfId="23282"/>
    <cellStyle name="Note 30 2" xfId="23283"/>
    <cellStyle name="Note 30 20" xfId="23284"/>
    <cellStyle name="Note 30 21" xfId="23285"/>
    <cellStyle name="Note 30 3" xfId="23286"/>
    <cellStyle name="Note 30 4" xfId="23287"/>
    <cellStyle name="Note 30 5" xfId="23288"/>
    <cellStyle name="Note 30 6" xfId="23289"/>
    <cellStyle name="Note 30 7" xfId="23290"/>
    <cellStyle name="Note 30 8" xfId="23291"/>
    <cellStyle name="Note 30 9" xfId="23292"/>
    <cellStyle name="Note 31" xfId="23293"/>
    <cellStyle name="Note 31 2" xfId="23294"/>
    <cellStyle name="Note 32" xfId="23295"/>
    <cellStyle name="Note 32 10" xfId="23296"/>
    <cellStyle name="Note 32 11" xfId="23297"/>
    <cellStyle name="Note 32 12" xfId="23298"/>
    <cellStyle name="Note 32 13" xfId="23299"/>
    <cellStyle name="Note 32 14" xfId="23300"/>
    <cellStyle name="Note 32 15" xfId="23301"/>
    <cellStyle name="Note 32 16" xfId="23302"/>
    <cellStyle name="Note 32 17" xfId="23303"/>
    <cellStyle name="Note 32 18" xfId="23304"/>
    <cellStyle name="Note 32 19" xfId="23305"/>
    <cellStyle name="Note 32 2" xfId="23306"/>
    <cellStyle name="Note 32 2 10" xfId="23307"/>
    <cellStyle name="Note 32 2 11" xfId="23308"/>
    <cellStyle name="Note 32 2 12" xfId="23309"/>
    <cellStyle name="Note 32 2 13" xfId="23310"/>
    <cellStyle name="Note 32 2 14" xfId="23311"/>
    <cellStyle name="Note 32 2 15" xfId="23312"/>
    <cellStyle name="Note 32 2 16" xfId="23313"/>
    <cellStyle name="Note 32 2 17" xfId="23314"/>
    <cellStyle name="Note 32 2 18" xfId="23315"/>
    <cellStyle name="Note 32 2 19" xfId="23316"/>
    <cellStyle name="Note 32 2 2" xfId="23317"/>
    <cellStyle name="Note 32 2 20" xfId="23318"/>
    <cellStyle name="Note 32 2 21" xfId="23319"/>
    <cellStyle name="Note 32 2 3" xfId="23320"/>
    <cellStyle name="Note 32 2 4" xfId="23321"/>
    <cellStyle name="Note 32 2 5" xfId="23322"/>
    <cellStyle name="Note 32 2 6" xfId="23323"/>
    <cellStyle name="Note 32 2 7" xfId="23324"/>
    <cellStyle name="Note 32 2 8" xfId="23325"/>
    <cellStyle name="Note 32 2 9" xfId="23326"/>
    <cellStyle name="Note 32 20" xfId="23327"/>
    <cellStyle name="Note 32 21" xfId="23328"/>
    <cellStyle name="Note 32 22" xfId="23329"/>
    <cellStyle name="Note 32 3" xfId="23330"/>
    <cellStyle name="Note 32 4" xfId="23331"/>
    <cellStyle name="Note 32 5" xfId="23332"/>
    <cellStyle name="Note 32 6" xfId="23333"/>
    <cellStyle name="Note 32 7" xfId="23334"/>
    <cellStyle name="Note 32 8" xfId="23335"/>
    <cellStyle name="Note 32 9" xfId="23336"/>
    <cellStyle name="Note 33" xfId="23337"/>
    <cellStyle name="Note 33 10" xfId="23338"/>
    <cellStyle name="Note 33 11" xfId="23339"/>
    <cellStyle name="Note 33 12" xfId="23340"/>
    <cellStyle name="Note 33 13" xfId="23341"/>
    <cellStyle name="Note 33 14" xfId="23342"/>
    <cellStyle name="Note 33 15" xfId="23343"/>
    <cellStyle name="Note 33 16" xfId="23344"/>
    <cellStyle name="Note 33 17" xfId="23345"/>
    <cellStyle name="Note 33 18" xfId="23346"/>
    <cellStyle name="Note 33 19" xfId="23347"/>
    <cellStyle name="Note 33 2" xfId="23348"/>
    <cellStyle name="Note 33 20" xfId="23349"/>
    <cellStyle name="Note 33 21" xfId="23350"/>
    <cellStyle name="Note 33 3" xfId="23351"/>
    <cellStyle name="Note 33 4" xfId="23352"/>
    <cellStyle name="Note 33 5" xfId="23353"/>
    <cellStyle name="Note 33 6" xfId="23354"/>
    <cellStyle name="Note 33 7" xfId="23355"/>
    <cellStyle name="Note 33 8" xfId="23356"/>
    <cellStyle name="Note 33 9" xfId="23357"/>
    <cellStyle name="Note 34" xfId="23358"/>
    <cellStyle name="Note 35" xfId="23359"/>
    <cellStyle name="Note 4" xfId="23360"/>
    <cellStyle name="Note 4 10" xfId="23361"/>
    <cellStyle name="Note 4 11" xfId="23362"/>
    <cellStyle name="Note 4 12" xfId="23363"/>
    <cellStyle name="Note 4 13" xfId="23364"/>
    <cellStyle name="Note 4 14" xfId="23365"/>
    <cellStyle name="Note 4 15" xfId="23366"/>
    <cellStyle name="Note 4 16" xfId="23367"/>
    <cellStyle name="Note 4 17" xfId="23368"/>
    <cellStyle name="Note 4 18" xfId="23369"/>
    <cellStyle name="Note 4 19" xfId="23370"/>
    <cellStyle name="Note 4 2" xfId="23371"/>
    <cellStyle name="Note 4 2 10" xfId="23372"/>
    <cellStyle name="Note 4 2 11" xfId="23373"/>
    <cellStyle name="Note 4 2 12" xfId="23374"/>
    <cellStyle name="Note 4 2 13" xfId="23375"/>
    <cellStyle name="Note 4 2 14" xfId="23376"/>
    <cellStyle name="Note 4 2 15" xfId="23377"/>
    <cellStyle name="Note 4 2 16" xfId="23378"/>
    <cellStyle name="Note 4 2 17" xfId="23379"/>
    <cellStyle name="Note 4 2 18" xfId="23380"/>
    <cellStyle name="Note 4 2 19" xfId="23381"/>
    <cellStyle name="Note 4 2 2" xfId="23382"/>
    <cellStyle name="Note 4 2 2 10" xfId="23383"/>
    <cellStyle name="Note 4 2 2 11" xfId="23384"/>
    <cellStyle name="Note 4 2 2 12" xfId="23385"/>
    <cellStyle name="Note 4 2 2 13" xfId="23386"/>
    <cellStyle name="Note 4 2 2 14" xfId="23387"/>
    <cellStyle name="Note 4 2 2 15" xfId="23388"/>
    <cellStyle name="Note 4 2 2 16" xfId="23389"/>
    <cellStyle name="Note 4 2 2 17" xfId="23390"/>
    <cellStyle name="Note 4 2 2 18" xfId="23391"/>
    <cellStyle name="Note 4 2 2 19" xfId="23392"/>
    <cellStyle name="Note 4 2 2 2" xfId="23393"/>
    <cellStyle name="Note 4 2 2 20" xfId="23394"/>
    <cellStyle name="Note 4 2 2 21" xfId="23395"/>
    <cellStyle name="Note 4 2 2 3" xfId="23396"/>
    <cellStyle name="Note 4 2 2 4" xfId="23397"/>
    <cellStyle name="Note 4 2 2 5" xfId="23398"/>
    <cellStyle name="Note 4 2 2 6" xfId="23399"/>
    <cellStyle name="Note 4 2 2 7" xfId="23400"/>
    <cellStyle name="Note 4 2 2 8" xfId="23401"/>
    <cellStyle name="Note 4 2 2 9" xfId="23402"/>
    <cellStyle name="Note 4 2 20" xfId="23403"/>
    <cellStyle name="Note 4 2 21" xfId="23404"/>
    <cellStyle name="Note 4 2 22" xfId="23405"/>
    <cellStyle name="Note 4 2 3" xfId="23406"/>
    <cellStyle name="Note 4 2 4" xfId="23407"/>
    <cellStyle name="Note 4 2 5" xfId="23408"/>
    <cellStyle name="Note 4 2 6" xfId="23409"/>
    <cellStyle name="Note 4 2 7" xfId="23410"/>
    <cellStyle name="Note 4 2 8" xfId="23411"/>
    <cellStyle name="Note 4 2 9" xfId="23412"/>
    <cellStyle name="Note 4 20" xfId="23413"/>
    <cellStyle name="Note 4 21" xfId="23414"/>
    <cellStyle name="Note 4 22" xfId="23415"/>
    <cellStyle name="Note 4 23" xfId="23416"/>
    <cellStyle name="Note 4 24" xfId="23417"/>
    <cellStyle name="Note 4 25" xfId="23418"/>
    <cellStyle name="Note 4 26" xfId="23419"/>
    <cellStyle name="Note 4 27" xfId="23420"/>
    <cellStyle name="Note 4 28" xfId="23421"/>
    <cellStyle name="Note 4 29" xfId="23422"/>
    <cellStyle name="Note 4 3" xfId="23423"/>
    <cellStyle name="Note 4 3 10" xfId="23424"/>
    <cellStyle name="Note 4 3 11" xfId="23425"/>
    <cellStyle name="Note 4 3 12" xfId="23426"/>
    <cellStyle name="Note 4 3 13" xfId="23427"/>
    <cellStyle name="Note 4 3 14" xfId="23428"/>
    <cellStyle name="Note 4 3 15" xfId="23429"/>
    <cellStyle name="Note 4 3 16" xfId="23430"/>
    <cellStyle name="Note 4 3 17" xfId="23431"/>
    <cellStyle name="Note 4 3 18" xfId="23432"/>
    <cellStyle name="Note 4 3 19" xfId="23433"/>
    <cellStyle name="Note 4 3 2" xfId="23434"/>
    <cellStyle name="Note 4 3 20" xfId="23435"/>
    <cellStyle name="Note 4 3 21" xfId="23436"/>
    <cellStyle name="Note 4 3 3" xfId="23437"/>
    <cellStyle name="Note 4 3 4" xfId="23438"/>
    <cellStyle name="Note 4 3 5" xfId="23439"/>
    <cellStyle name="Note 4 3 6" xfId="23440"/>
    <cellStyle name="Note 4 3 7" xfId="23441"/>
    <cellStyle name="Note 4 3 8" xfId="23442"/>
    <cellStyle name="Note 4 3 9" xfId="23443"/>
    <cellStyle name="Note 4 30" xfId="23444"/>
    <cellStyle name="Note 4 31" xfId="23445"/>
    <cellStyle name="Note 4 32" xfId="23446"/>
    <cellStyle name="Note 4 33" xfId="23447"/>
    <cellStyle name="Note 4 34" xfId="23448"/>
    <cellStyle name="Note 4 35" xfId="23449"/>
    <cellStyle name="Note 4 36" xfId="23450"/>
    <cellStyle name="Note 4 37" xfId="23451"/>
    <cellStyle name="Note 4 38" xfId="23452"/>
    <cellStyle name="Note 4 39" xfId="23453"/>
    <cellStyle name="Note 4 4" xfId="23454"/>
    <cellStyle name="Note 4 4 10" xfId="23455"/>
    <cellStyle name="Note 4 4 11" xfId="23456"/>
    <cellStyle name="Note 4 4 12" xfId="23457"/>
    <cellStyle name="Note 4 4 13" xfId="23458"/>
    <cellStyle name="Note 4 4 14" xfId="23459"/>
    <cellStyle name="Note 4 4 15" xfId="23460"/>
    <cellStyle name="Note 4 4 16" xfId="23461"/>
    <cellStyle name="Note 4 4 17" xfId="23462"/>
    <cellStyle name="Note 4 4 18" xfId="23463"/>
    <cellStyle name="Note 4 4 19" xfId="23464"/>
    <cellStyle name="Note 4 4 2" xfId="23465"/>
    <cellStyle name="Note 4 4 20" xfId="23466"/>
    <cellStyle name="Note 4 4 21" xfId="23467"/>
    <cellStyle name="Note 4 4 3" xfId="23468"/>
    <cellStyle name="Note 4 4 4" xfId="23469"/>
    <cellStyle name="Note 4 4 5" xfId="23470"/>
    <cellStyle name="Note 4 4 6" xfId="23471"/>
    <cellStyle name="Note 4 4 7" xfId="23472"/>
    <cellStyle name="Note 4 4 8" xfId="23473"/>
    <cellStyle name="Note 4 4 9" xfId="23474"/>
    <cellStyle name="Note 4 40" xfId="23475"/>
    <cellStyle name="Note 4 41" xfId="23476"/>
    <cellStyle name="Note 4 42" xfId="23477"/>
    <cellStyle name="Note 4 43" xfId="23478"/>
    <cellStyle name="Note 4 44" xfId="23479"/>
    <cellStyle name="Note 4 45" xfId="23480"/>
    <cellStyle name="Note 4 46" xfId="23481"/>
    <cellStyle name="Note 4 47" xfId="23482"/>
    <cellStyle name="Note 4 48" xfId="23483"/>
    <cellStyle name="Note 4 49" xfId="23484"/>
    <cellStyle name="Note 4 5" xfId="23485"/>
    <cellStyle name="Note 4 50" xfId="23486"/>
    <cellStyle name="Note 4 51" xfId="23487"/>
    <cellStyle name="Note 4 52" xfId="23488"/>
    <cellStyle name="Note 4 53" xfId="23489"/>
    <cellStyle name="Note 4 54" xfId="23490"/>
    <cellStyle name="Note 4 55" xfId="23491"/>
    <cellStyle name="Note 4 6" xfId="23492"/>
    <cellStyle name="Note 4 7" xfId="23493"/>
    <cellStyle name="Note 4 8" xfId="23494"/>
    <cellStyle name="Note 4 9" xfId="23495"/>
    <cellStyle name="Note 5" xfId="23496"/>
    <cellStyle name="Note 5 10" xfId="23497"/>
    <cellStyle name="Note 5 11" xfId="23498"/>
    <cellStyle name="Note 5 12" xfId="23499"/>
    <cellStyle name="Note 5 13" xfId="23500"/>
    <cellStyle name="Note 5 14" xfId="23501"/>
    <cellStyle name="Note 5 15" xfId="23502"/>
    <cellStyle name="Note 5 16" xfId="23503"/>
    <cellStyle name="Note 5 17" xfId="23504"/>
    <cellStyle name="Note 5 18" xfId="23505"/>
    <cellStyle name="Note 5 19" xfId="23506"/>
    <cellStyle name="Note 5 2" xfId="23507"/>
    <cellStyle name="Note 5 2 10" xfId="23508"/>
    <cellStyle name="Note 5 2 11" xfId="23509"/>
    <cellStyle name="Note 5 2 12" xfId="23510"/>
    <cellStyle name="Note 5 2 13" xfId="23511"/>
    <cellStyle name="Note 5 2 14" xfId="23512"/>
    <cellStyle name="Note 5 2 15" xfId="23513"/>
    <cellStyle name="Note 5 2 16" xfId="23514"/>
    <cellStyle name="Note 5 2 17" xfId="23515"/>
    <cellStyle name="Note 5 2 18" xfId="23516"/>
    <cellStyle name="Note 5 2 19" xfId="23517"/>
    <cellStyle name="Note 5 2 2" xfId="23518"/>
    <cellStyle name="Note 5 2 2 10" xfId="23519"/>
    <cellStyle name="Note 5 2 2 11" xfId="23520"/>
    <cellStyle name="Note 5 2 2 12" xfId="23521"/>
    <cellStyle name="Note 5 2 2 13" xfId="23522"/>
    <cellStyle name="Note 5 2 2 14" xfId="23523"/>
    <cellStyle name="Note 5 2 2 15" xfId="23524"/>
    <cellStyle name="Note 5 2 2 16" xfId="23525"/>
    <cellStyle name="Note 5 2 2 17" xfId="23526"/>
    <cellStyle name="Note 5 2 2 18" xfId="23527"/>
    <cellStyle name="Note 5 2 2 19" xfId="23528"/>
    <cellStyle name="Note 5 2 2 2" xfId="23529"/>
    <cellStyle name="Note 5 2 2 20" xfId="23530"/>
    <cellStyle name="Note 5 2 2 21" xfId="23531"/>
    <cellStyle name="Note 5 2 2 3" xfId="23532"/>
    <cellStyle name="Note 5 2 2 4" xfId="23533"/>
    <cellStyle name="Note 5 2 2 5" xfId="23534"/>
    <cellStyle name="Note 5 2 2 6" xfId="23535"/>
    <cellStyle name="Note 5 2 2 7" xfId="23536"/>
    <cellStyle name="Note 5 2 2 8" xfId="23537"/>
    <cellStyle name="Note 5 2 2 9" xfId="23538"/>
    <cellStyle name="Note 5 2 20" xfId="23539"/>
    <cellStyle name="Note 5 2 21" xfId="23540"/>
    <cellStyle name="Note 5 2 22" xfId="23541"/>
    <cellStyle name="Note 5 2 3" xfId="23542"/>
    <cellStyle name="Note 5 2 4" xfId="23543"/>
    <cellStyle name="Note 5 2 5" xfId="23544"/>
    <cellStyle name="Note 5 2 6" xfId="23545"/>
    <cellStyle name="Note 5 2 7" xfId="23546"/>
    <cellStyle name="Note 5 2 8" xfId="23547"/>
    <cellStyle name="Note 5 2 9" xfId="23548"/>
    <cellStyle name="Note 5 20" xfId="23549"/>
    <cellStyle name="Note 5 21" xfId="23550"/>
    <cellStyle name="Note 5 22" xfId="23551"/>
    <cellStyle name="Note 5 23" xfId="23552"/>
    <cellStyle name="Note 5 24" xfId="23553"/>
    <cellStyle name="Note 5 25" xfId="23554"/>
    <cellStyle name="Note 5 26" xfId="23555"/>
    <cellStyle name="Note 5 27" xfId="23556"/>
    <cellStyle name="Note 5 28" xfId="23557"/>
    <cellStyle name="Note 5 29" xfId="23558"/>
    <cellStyle name="Note 5 3" xfId="23559"/>
    <cellStyle name="Note 5 3 10" xfId="23560"/>
    <cellStyle name="Note 5 3 11" xfId="23561"/>
    <cellStyle name="Note 5 3 12" xfId="23562"/>
    <cellStyle name="Note 5 3 13" xfId="23563"/>
    <cellStyle name="Note 5 3 14" xfId="23564"/>
    <cellStyle name="Note 5 3 15" xfId="23565"/>
    <cellStyle name="Note 5 3 16" xfId="23566"/>
    <cellStyle name="Note 5 3 17" xfId="23567"/>
    <cellStyle name="Note 5 3 18" xfId="23568"/>
    <cellStyle name="Note 5 3 19" xfId="23569"/>
    <cellStyle name="Note 5 3 2" xfId="23570"/>
    <cellStyle name="Note 5 3 20" xfId="23571"/>
    <cellStyle name="Note 5 3 21" xfId="23572"/>
    <cellStyle name="Note 5 3 3" xfId="23573"/>
    <cellStyle name="Note 5 3 4" xfId="23574"/>
    <cellStyle name="Note 5 3 5" xfId="23575"/>
    <cellStyle name="Note 5 3 6" xfId="23576"/>
    <cellStyle name="Note 5 3 7" xfId="23577"/>
    <cellStyle name="Note 5 3 8" xfId="23578"/>
    <cellStyle name="Note 5 3 9" xfId="23579"/>
    <cellStyle name="Note 5 30" xfId="23580"/>
    <cellStyle name="Note 5 31" xfId="23581"/>
    <cellStyle name="Note 5 32" xfId="23582"/>
    <cellStyle name="Note 5 33" xfId="23583"/>
    <cellStyle name="Note 5 34" xfId="23584"/>
    <cellStyle name="Note 5 35" xfId="23585"/>
    <cellStyle name="Note 5 36" xfId="23586"/>
    <cellStyle name="Note 5 37" xfId="23587"/>
    <cellStyle name="Note 5 38" xfId="23588"/>
    <cellStyle name="Note 5 39" xfId="23589"/>
    <cellStyle name="Note 5 4" xfId="23590"/>
    <cellStyle name="Note 5 40" xfId="23591"/>
    <cellStyle name="Note 5 41" xfId="23592"/>
    <cellStyle name="Note 5 42" xfId="23593"/>
    <cellStyle name="Note 5 43" xfId="23594"/>
    <cellStyle name="Note 5 44" xfId="23595"/>
    <cellStyle name="Note 5 45" xfId="23596"/>
    <cellStyle name="Note 5 46" xfId="23597"/>
    <cellStyle name="Note 5 47" xfId="23598"/>
    <cellStyle name="Note 5 48" xfId="23599"/>
    <cellStyle name="Note 5 49" xfId="23600"/>
    <cellStyle name="Note 5 5" xfId="23601"/>
    <cellStyle name="Note 5 50" xfId="23602"/>
    <cellStyle name="Note 5 51" xfId="23603"/>
    <cellStyle name="Note 5 52" xfId="23604"/>
    <cellStyle name="Note 5 53" xfId="23605"/>
    <cellStyle name="Note 5 6" xfId="23606"/>
    <cellStyle name="Note 5 7" xfId="23607"/>
    <cellStyle name="Note 5 8" xfId="23608"/>
    <cellStyle name="Note 5 9" xfId="23609"/>
    <cellStyle name="Note 6" xfId="23610"/>
    <cellStyle name="Note 6 10" xfId="23611"/>
    <cellStyle name="Note 6 10 10" xfId="23612"/>
    <cellStyle name="Note 6 10 11" xfId="23613"/>
    <cellStyle name="Note 6 10 12" xfId="23614"/>
    <cellStyle name="Note 6 10 13" xfId="23615"/>
    <cellStyle name="Note 6 10 14" xfId="23616"/>
    <cellStyle name="Note 6 10 15" xfId="23617"/>
    <cellStyle name="Note 6 10 16" xfId="23618"/>
    <cellStyle name="Note 6 10 17" xfId="23619"/>
    <cellStyle name="Note 6 10 18" xfId="23620"/>
    <cellStyle name="Note 6 10 19" xfId="23621"/>
    <cellStyle name="Note 6 10 2" xfId="23622"/>
    <cellStyle name="Note 6 10 20" xfId="23623"/>
    <cellStyle name="Note 6 10 21" xfId="23624"/>
    <cellStyle name="Note 6 10 3" xfId="23625"/>
    <cellStyle name="Note 6 10 4" xfId="23626"/>
    <cellStyle name="Note 6 10 5" xfId="23627"/>
    <cellStyle name="Note 6 10 6" xfId="23628"/>
    <cellStyle name="Note 6 10 7" xfId="23629"/>
    <cellStyle name="Note 6 10 8" xfId="23630"/>
    <cellStyle name="Note 6 10 9" xfId="23631"/>
    <cellStyle name="Note 6 11" xfId="23632"/>
    <cellStyle name="Note 6 11 10" xfId="23633"/>
    <cellStyle name="Note 6 11 11" xfId="23634"/>
    <cellStyle name="Note 6 11 12" xfId="23635"/>
    <cellStyle name="Note 6 11 13" xfId="23636"/>
    <cellStyle name="Note 6 11 14" xfId="23637"/>
    <cellStyle name="Note 6 11 15" xfId="23638"/>
    <cellStyle name="Note 6 11 16" xfId="23639"/>
    <cellStyle name="Note 6 11 17" xfId="23640"/>
    <cellStyle name="Note 6 11 18" xfId="23641"/>
    <cellStyle name="Note 6 11 19" xfId="23642"/>
    <cellStyle name="Note 6 11 2" xfId="23643"/>
    <cellStyle name="Note 6 11 20" xfId="23644"/>
    <cellStyle name="Note 6 11 21" xfId="23645"/>
    <cellStyle name="Note 6 11 3" xfId="23646"/>
    <cellStyle name="Note 6 11 4" xfId="23647"/>
    <cellStyle name="Note 6 11 5" xfId="23648"/>
    <cellStyle name="Note 6 11 6" xfId="23649"/>
    <cellStyle name="Note 6 11 7" xfId="23650"/>
    <cellStyle name="Note 6 11 8" xfId="23651"/>
    <cellStyle name="Note 6 11 9" xfId="23652"/>
    <cellStyle name="Note 6 12" xfId="23653"/>
    <cellStyle name="Note 6 12 10" xfId="23654"/>
    <cellStyle name="Note 6 12 11" xfId="23655"/>
    <cellStyle name="Note 6 12 12" xfId="23656"/>
    <cellStyle name="Note 6 12 13" xfId="23657"/>
    <cellStyle name="Note 6 12 14" xfId="23658"/>
    <cellStyle name="Note 6 12 15" xfId="23659"/>
    <cellStyle name="Note 6 12 16" xfId="23660"/>
    <cellStyle name="Note 6 12 17" xfId="23661"/>
    <cellStyle name="Note 6 12 18" xfId="23662"/>
    <cellStyle name="Note 6 12 19" xfId="23663"/>
    <cellStyle name="Note 6 12 2" xfId="23664"/>
    <cellStyle name="Note 6 12 20" xfId="23665"/>
    <cellStyle name="Note 6 12 21" xfId="23666"/>
    <cellStyle name="Note 6 12 3" xfId="23667"/>
    <cellStyle name="Note 6 12 4" xfId="23668"/>
    <cellStyle name="Note 6 12 5" xfId="23669"/>
    <cellStyle name="Note 6 12 6" xfId="23670"/>
    <cellStyle name="Note 6 12 7" xfId="23671"/>
    <cellStyle name="Note 6 12 8" xfId="23672"/>
    <cellStyle name="Note 6 12 9" xfId="23673"/>
    <cellStyle name="Note 6 13" xfId="23674"/>
    <cellStyle name="Note 6 14" xfId="23675"/>
    <cellStyle name="Note 6 15" xfId="23676"/>
    <cellStyle name="Note 6 16" xfId="23677"/>
    <cellStyle name="Note 6 17" xfId="23678"/>
    <cellStyle name="Note 6 18" xfId="23679"/>
    <cellStyle name="Note 6 19" xfId="23680"/>
    <cellStyle name="Note 6 2" xfId="23681"/>
    <cellStyle name="Note 6 2 10" xfId="23682"/>
    <cellStyle name="Note 6 2 11" xfId="23683"/>
    <cellStyle name="Note 6 2 12" xfId="23684"/>
    <cellStyle name="Note 6 2 13" xfId="23685"/>
    <cellStyle name="Note 6 2 14" xfId="23686"/>
    <cellStyle name="Note 6 2 15" xfId="23687"/>
    <cellStyle name="Note 6 2 16" xfId="23688"/>
    <cellStyle name="Note 6 2 17" xfId="23689"/>
    <cellStyle name="Note 6 2 18" xfId="23690"/>
    <cellStyle name="Note 6 2 19" xfId="23691"/>
    <cellStyle name="Note 6 2 2" xfId="23692"/>
    <cellStyle name="Note 6 2 2 10" xfId="23693"/>
    <cellStyle name="Note 6 2 2 11" xfId="23694"/>
    <cellStyle name="Note 6 2 2 12" xfId="23695"/>
    <cellStyle name="Note 6 2 2 13" xfId="23696"/>
    <cellStyle name="Note 6 2 2 14" xfId="23697"/>
    <cellStyle name="Note 6 2 2 15" xfId="23698"/>
    <cellStyle name="Note 6 2 2 16" xfId="23699"/>
    <cellStyle name="Note 6 2 2 17" xfId="23700"/>
    <cellStyle name="Note 6 2 2 18" xfId="23701"/>
    <cellStyle name="Note 6 2 2 19" xfId="23702"/>
    <cellStyle name="Note 6 2 2 2" xfId="23703"/>
    <cellStyle name="Note 6 2 2 20" xfId="23704"/>
    <cellStyle name="Note 6 2 2 21" xfId="23705"/>
    <cellStyle name="Note 6 2 2 3" xfId="23706"/>
    <cellStyle name="Note 6 2 2 4" xfId="23707"/>
    <cellStyle name="Note 6 2 2 5" xfId="23708"/>
    <cellStyle name="Note 6 2 2 6" xfId="23709"/>
    <cellStyle name="Note 6 2 2 7" xfId="23710"/>
    <cellStyle name="Note 6 2 2 8" xfId="23711"/>
    <cellStyle name="Note 6 2 2 9" xfId="23712"/>
    <cellStyle name="Note 6 2 20" xfId="23713"/>
    <cellStyle name="Note 6 2 21" xfId="23714"/>
    <cellStyle name="Note 6 2 22" xfId="23715"/>
    <cellStyle name="Note 6 2 3" xfId="23716"/>
    <cellStyle name="Note 6 2 4" xfId="23717"/>
    <cellStyle name="Note 6 2 5" xfId="23718"/>
    <cellStyle name="Note 6 2 6" xfId="23719"/>
    <cellStyle name="Note 6 2 7" xfId="23720"/>
    <cellStyle name="Note 6 2 8" xfId="23721"/>
    <cellStyle name="Note 6 2 9" xfId="23722"/>
    <cellStyle name="Note 6 20" xfId="23723"/>
    <cellStyle name="Note 6 21" xfId="23724"/>
    <cellStyle name="Note 6 22" xfId="23725"/>
    <cellStyle name="Note 6 23" xfId="23726"/>
    <cellStyle name="Note 6 24" xfId="23727"/>
    <cellStyle name="Note 6 25" xfId="23728"/>
    <cellStyle name="Note 6 26" xfId="23729"/>
    <cellStyle name="Note 6 27" xfId="23730"/>
    <cellStyle name="Note 6 28" xfId="23731"/>
    <cellStyle name="Note 6 29" xfId="23732"/>
    <cellStyle name="Note 6 3" xfId="23733"/>
    <cellStyle name="Note 6 3 10" xfId="23734"/>
    <cellStyle name="Note 6 3 11" xfId="23735"/>
    <cellStyle name="Note 6 3 12" xfId="23736"/>
    <cellStyle name="Note 6 3 13" xfId="23737"/>
    <cellStyle name="Note 6 3 14" xfId="23738"/>
    <cellStyle name="Note 6 3 15" xfId="23739"/>
    <cellStyle name="Note 6 3 16" xfId="23740"/>
    <cellStyle name="Note 6 3 17" xfId="23741"/>
    <cellStyle name="Note 6 3 18" xfId="23742"/>
    <cellStyle name="Note 6 3 19" xfId="23743"/>
    <cellStyle name="Note 6 3 2" xfId="23744"/>
    <cellStyle name="Note 6 3 2 10" xfId="23745"/>
    <cellStyle name="Note 6 3 2 11" xfId="23746"/>
    <cellStyle name="Note 6 3 2 12" xfId="23747"/>
    <cellStyle name="Note 6 3 2 13" xfId="23748"/>
    <cellStyle name="Note 6 3 2 14" xfId="23749"/>
    <cellStyle name="Note 6 3 2 15" xfId="23750"/>
    <cellStyle name="Note 6 3 2 16" xfId="23751"/>
    <cellStyle name="Note 6 3 2 17" xfId="23752"/>
    <cellStyle name="Note 6 3 2 18" xfId="23753"/>
    <cellStyle name="Note 6 3 2 19" xfId="23754"/>
    <cellStyle name="Note 6 3 2 2" xfId="23755"/>
    <cellStyle name="Note 6 3 2 20" xfId="23756"/>
    <cellStyle name="Note 6 3 2 21" xfId="23757"/>
    <cellStyle name="Note 6 3 2 3" xfId="23758"/>
    <cellStyle name="Note 6 3 2 4" xfId="23759"/>
    <cellStyle name="Note 6 3 2 5" xfId="23760"/>
    <cellStyle name="Note 6 3 2 6" xfId="23761"/>
    <cellStyle name="Note 6 3 2 7" xfId="23762"/>
    <cellStyle name="Note 6 3 2 8" xfId="23763"/>
    <cellStyle name="Note 6 3 2 9" xfId="23764"/>
    <cellStyle name="Note 6 3 20" xfId="23765"/>
    <cellStyle name="Note 6 3 21" xfId="23766"/>
    <cellStyle name="Note 6 3 22" xfId="23767"/>
    <cellStyle name="Note 6 3 3" xfId="23768"/>
    <cellStyle name="Note 6 3 4" xfId="23769"/>
    <cellStyle name="Note 6 3 5" xfId="23770"/>
    <cellStyle name="Note 6 3 6" xfId="23771"/>
    <cellStyle name="Note 6 3 7" xfId="23772"/>
    <cellStyle name="Note 6 3 8" xfId="23773"/>
    <cellStyle name="Note 6 3 9" xfId="23774"/>
    <cellStyle name="Note 6 30" xfId="23775"/>
    <cellStyle name="Note 6 31" xfId="23776"/>
    <cellStyle name="Note 6 32" xfId="23777"/>
    <cellStyle name="Note 6 33" xfId="23778"/>
    <cellStyle name="Note 6 34" xfId="23779"/>
    <cellStyle name="Note 6 35" xfId="23780"/>
    <cellStyle name="Note 6 36" xfId="23781"/>
    <cellStyle name="Note 6 37" xfId="23782"/>
    <cellStyle name="Note 6 38" xfId="23783"/>
    <cellStyle name="Note 6 39" xfId="23784"/>
    <cellStyle name="Note 6 4" xfId="23785"/>
    <cellStyle name="Note 6 4 10" xfId="23786"/>
    <cellStyle name="Note 6 4 11" xfId="23787"/>
    <cellStyle name="Note 6 4 12" xfId="23788"/>
    <cellStyle name="Note 6 4 13" xfId="23789"/>
    <cellStyle name="Note 6 4 14" xfId="23790"/>
    <cellStyle name="Note 6 4 15" xfId="23791"/>
    <cellStyle name="Note 6 4 16" xfId="23792"/>
    <cellStyle name="Note 6 4 17" xfId="23793"/>
    <cellStyle name="Note 6 4 18" xfId="23794"/>
    <cellStyle name="Note 6 4 19" xfId="23795"/>
    <cellStyle name="Note 6 4 2" xfId="23796"/>
    <cellStyle name="Note 6 4 20" xfId="23797"/>
    <cellStyle name="Note 6 4 21" xfId="23798"/>
    <cellStyle name="Note 6 4 3" xfId="23799"/>
    <cellStyle name="Note 6 4 4" xfId="23800"/>
    <cellStyle name="Note 6 4 5" xfId="23801"/>
    <cellStyle name="Note 6 4 6" xfId="23802"/>
    <cellStyle name="Note 6 4 7" xfId="23803"/>
    <cellStyle name="Note 6 4 8" xfId="23804"/>
    <cellStyle name="Note 6 4 9" xfId="23805"/>
    <cellStyle name="Note 6 40" xfId="23806"/>
    <cellStyle name="Note 6 41" xfId="23807"/>
    <cellStyle name="Note 6 42" xfId="23808"/>
    <cellStyle name="Note 6 43" xfId="23809"/>
    <cellStyle name="Note 6 44" xfId="23810"/>
    <cellStyle name="Note 6 45" xfId="23811"/>
    <cellStyle name="Note 6 46" xfId="23812"/>
    <cellStyle name="Note 6 47" xfId="23813"/>
    <cellStyle name="Note 6 48" xfId="23814"/>
    <cellStyle name="Note 6 49" xfId="23815"/>
    <cellStyle name="Note 6 5" xfId="23816"/>
    <cellStyle name="Note 6 5 10" xfId="23817"/>
    <cellStyle name="Note 6 5 11" xfId="23818"/>
    <cellStyle name="Note 6 5 12" xfId="23819"/>
    <cellStyle name="Note 6 5 13" xfId="23820"/>
    <cellStyle name="Note 6 5 14" xfId="23821"/>
    <cellStyle name="Note 6 5 15" xfId="23822"/>
    <cellStyle name="Note 6 5 16" xfId="23823"/>
    <cellStyle name="Note 6 5 17" xfId="23824"/>
    <cellStyle name="Note 6 5 18" xfId="23825"/>
    <cellStyle name="Note 6 5 19" xfId="23826"/>
    <cellStyle name="Note 6 5 2" xfId="23827"/>
    <cellStyle name="Note 6 5 20" xfId="23828"/>
    <cellStyle name="Note 6 5 21" xfId="23829"/>
    <cellStyle name="Note 6 5 3" xfId="23830"/>
    <cellStyle name="Note 6 5 4" xfId="23831"/>
    <cellStyle name="Note 6 5 5" xfId="23832"/>
    <cellStyle name="Note 6 5 6" xfId="23833"/>
    <cellStyle name="Note 6 5 7" xfId="23834"/>
    <cellStyle name="Note 6 5 8" xfId="23835"/>
    <cellStyle name="Note 6 5 9" xfId="23836"/>
    <cellStyle name="Note 6 50" xfId="23837"/>
    <cellStyle name="Note 6 51" xfId="23838"/>
    <cellStyle name="Note 6 6" xfId="23839"/>
    <cellStyle name="Note 6 6 10" xfId="23840"/>
    <cellStyle name="Note 6 6 11" xfId="23841"/>
    <cellStyle name="Note 6 6 12" xfId="23842"/>
    <cellStyle name="Note 6 6 13" xfId="23843"/>
    <cellStyle name="Note 6 6 14" xfId="23844"/>
    <cellStyle name="Note 6 6 15" xfId="23845"/>
    <cellStyle name="Note 6 6 16" xfId="23846"/>
    <cellStyle name="Note 6 6 17" xfId="23847"/>
    <cellStyle name="Note 6 6 18" xfId="23848"/>
    <cellStyle name="Note 6 6 19" xfId="23849"/>
    <cellStyle name="Note 6 6 2" xfId="23850"/>
    <cellStyle name="Note 6 6 20" xfId="23851"/>
    <cellStyle name="Note 6 6 21" xfId="23852"/>
    <cellStyle name="Note 6 6 3" xfId="23853"/>
    <cellStyle name="Note 6 6 4" xfId="23854"/>
    <cellStyle name="Note 6 6 5" xfId="23855"/>
    <cellStyle name="Note 6 6 6" xfId="23856"/>
    <cellStyle name="Note 6 6 7" xfId="23857"/>
    <cellStyle name="Note 6 6 8" xfId="23858"/>
    <cellStyle name="Note 6 6 9" xfId="23859"/>
    <cellStyle name="Note 6 7" xfId="23860"/>
    <cellStyle name="Note 6 7 10" xfId="23861"/>
    <cellStyle name="Note 6 7 11" xfId="23862"/>
    <cellStyle name="Note 6 7 12" xfId="23863"/>
    <cellStyle name="Note 6 7 13" xfId="23864"/>
    <cellStyle name="Note 6 7 14" xfId="23865"/>
    <cellStyle name="Note 6 7 15" xfId="23866"/>
    <cellStyle name="Note 6 7 16" xfId="23867"/>
    <cellStyle name="Note 6 7 17" xfId="23868"/>
    <cellStyle name="Note 6 7 18" xfId="23869"/>
    <cellStyle name="Note 6 7 19" xfId="23870"/>
    <cellStyle name="Note 6 7 2" xfId="23871"/>
    <cellStyle name="Note 6 7 20" xfId="23872"/>
    <cellStyle name="Note 6 7 21" xfId="23873"/>
    <cellStyle name="Note 6 7 3" xfId="23874"/>
    <cellStyle name="Note 6 7 4" xfId="23875"/>
    <cellStyle name="Note 6 7 5" xfId="23876"/>
    <cellStyle name="Note 6 7 6" xfId="23877"/>
    <cellStyle name="Note 6 7 7" xfId="23878"/>
    <cellStyle name="Note 6 7 8" xfId="23879"/>
    <cellStyle name="Note 6 7 9" xfId="23880"/>
    <cellStyle name="Note 6 8" xfId="23881"/>
    <cellStyle name="Note 6 8 10" xfId="23882"/>
    <cellStyle name="Note 6 8 11" xfId="23883"/>
    <cellStyle name="Note 6 8 12" xfId="23884"/>
    <cellStyle name="Note 6 8 13" xfId="23885"/>
    <cellStyle name="Note 6 8 14" xfId="23886"/>
    <cellStyle name="Note 6 8 15" xfId="23887"/>
    <cellStyle name="Note 6 8 16" xfId="23888"/>
    <cellStyle name="Note 6 8 17" xfId="23889"/>
    <cellStyle name="Note 6 8 18" xfId="23890"/>
    <cellStyle name="Note 6 8 19" xfId="23891"/>
    <cellStyle name="Note 6 8 2" xfId="23892"/>
    <cellStyle name="Note 6 8 20" xfId="23893"/>
    <cellStyle name="Note 6 8 21" xfId="23894"/>
    <cellStyle name="Note 6 8 3" xfId="23895"/>
    <cellStyle name="Note 6 8 4" xfId="23896"/>
    <cellStyle name="Note 6 8 5" xfId="23897"/>
    <cellStyle name="Note 6 8 6" xfId="23898"/>
    <cellStyle name="Note 6 8 7" xfId="23899"/>
    <cellStyle name="Note 6 8 8" xfId="23900"/>
    <cellStyle name="Note 6 8 9" xfId="23901"/>
    <cellStyle name="Note 6 9" xfId="23902"/>
    <cellStyle name="Note 6 9 10" xfId="23903"/>
    <cellStyle name="Note 6 9 11" xfId="23904"/>
    <cellStyle name="Note 6 9 12" xfId="23905"/>
    <cellStyle name="Note 6 9 13" xfId="23906"/>
    <cellStyle name="Note 6 9 14" xfId="23907"/>
    <cellStyle name="Note 6 9 15" xfId="23908"/>
    <cellStyle name="Note 6 9 16" xfId="23909"/>
    <cellStyle name="Note 6 9 17" xfId="23910"/>
    <cellStyle name="Note 6 9 18" xfId="23911"/>
    <cellStyle name="Note 6 9 19" xfId="23912"/>
    <cellStyle name="Note 6 9 2" xfId="23913"/>
    <cellStyle name="Note 6 9 20" xfId="23914"/>
    <cellStyle name="Note 6 9 21" xfId="23915"/>
    <cellStyle name="Note 6 9 3" xfId="23916"/>
    <cellStyle name="Note 6 9 4" xfId="23917"/>
    <cellStyle name="Note 6 9 5" xfId="23918"/>
    <cellStyle name="Note 6 9 6" xfId="23919"/>
    <cellStyle name="Note 6 9 7" xfId="23920"/>
    <cellStyle name="Note 6 9 8" xfId="23921"/>
    <cellStyle name="Note 6 9 9" xfId="23922"/>
    <cellStyle name="Note 7" xfId="23923"/>
    <cellStyle name="Note 7 10" xfId="23924"/>
    <cellStyle name="Note 7 11" xfId="23925"/>
    <cellStyle name="Note 7 12" xfId="23926"/>
    <cellStyle name="Note 7 13" xfId="23927"/>
    <cellStyle name="Note 7 14" xfId="23928"/>
    <cellStyle name="Note 7 15" xfId="23929"/>
    <cellStyle name="Note 7 16" xfId="23930"/>
    <cellStyle name="Note 7 17" xfId="23931"/>
    <cellStyle name="Note 7 18" xfId="23932"/>
    <cellStyle name="Note 7 19" xfId="23933"/>
    <cellStyle name="Note 7 2" xfId="23934"/>
    <cellStyle name="Note 7 2 10" xfId="23935"/>
    <cellStyle name="Note 7 2 11" xfId="23936"/>
    <cellStyle name="Note 7 2 12" xfId="23937"/>
    <cellStyle name="Note 7 2 13" xfId="23938"/>
    <cellStyle name="Note 7 2 14" xfId="23939"/>
    <cellStyle name="Note 7 2 15" xfId="23940"/>
    <cellStyle name="Note 7 2 16" xfId="23941"/>
    <cellStyle name="Note 7 2 17" xfId="23942"/>
    <cellStyle name="Note 7 2 18" xfId="23943"/>
    <cellStyle name="Note 7 2 19" xfId="23944"/>
    <cellStyle name="Note 7 2 2" xfId="23945"/>
    <cellStyle name="Note 7 2 2 10" xfId="23946"/>
    <cellStyle name="Note 7 2 2 11" xfId="23947"/>
    <cellStyle name="Note 7 2 2 12" xfId="23948"/>
    <cellStyle name="Note 7 2 2 13" xfId="23949"/>
    <cellStyle name="Note 7 2 2 14" xfId="23950"/>
    <cellStyle name="Note 7 2 2 15" xfId="23951"/>
    <cellStyle name="Note 7 2 2 16" xfId="23952"/>
    <cellStyle name="Note 7 2 2 17" xfId="23953"/>
    <cellStyle name="Note 7 2 2 18" xfId="23954"/>
    <cellStyle name="Note 7 2 2 19" xfId="23955"/>
    <cellStyle name="Note 7 2 2 2" xfId="23956"/>
    <cellStyle name="Note 7 2 2 20" xfId="23957"/>
    <cellStyle name="Note 7 2 2 21" xfId="23958"/>
    <cellStyle name="Note 7 2 2 3" xfId="23959"/>
    <cellStyle name="Note 7 2 2 4" xfId="23960"/>
    <cellStyle name="Note 7 2 2 5" xfId="23961"/>
    <cellStyle name="Note 7 2 2 6" xfId="23962"/>
    <cellStyle name="Note 7 2 2 7" xfId="23963"/>
    <cellStyle name="Note 7 2 2 8" xfId="23964"/>
    <cellStyle name="Note 7 2 2 9" xfId="23965"/>
    <cellStyle name="Note 7 2 20" xfId="23966"/>
    <cellStyle name="Note 7 2 21" xfId="23967"/>
    <cellStyle name="Note 7 2 22" xfId="23968"/>
    <cellStyle name="Note 7 2 3" xfId="23969"/>
    <cellStyle name="Note 7 2 4" xfId="23970"/>
    <cellStyle name="Note 7 2 5" xfId="23971"/>
    <cellStyle name="Note 7 2 6" xfId="23972"/>
    <cellStyle name="Note 7 2 7" xfId="23973"/>
    <cellStyle name="Note 7 2 8" xfId="23974"/>
    <cellStyle name="Note 7 2 9" xfId="23975"/>
    <cellStyle name="Note 7 20" xfId="23976"/>
    <cellStyle name="Note 7 21" xfId="23977"/>
    <cellStyle name="Note 7 22" xfId="23978"/>
    <cellStyle name="Note 7 23" xfId="23979"/>
    <cellStyle name="Note 7 24" xfId="23980"/>
    <cellStyle name="Note 7 25" xfId="23981"/>
    <cellStyle name="Note 7 26" xfId="23982"/>
    <cellStyle name="Note 7 27" xfId="23983"/>
    <cellStyle name="Note 7 28" xfId="23984"/>
    <cellStyle name="Note 7 29" xfId="23985"/>
    <cellStyle name="Note 7 3" xfId="23986"/>
    <cellStyle name="Note 7 3 10" xfId="23987"/>
    <cellStyle name="Note 7 3 11" xfId="23988"/>
    <cellStyle name="Note 7 3 12" xfId="23989"/>
    <cellStyle name="Note 7 3 13" xfId="23990"/>
    <cellStyle name="Note 7 3 14" xfId="23991"/>
    <cellStyle name="Note 7 3 15" xfId="23992"/>
    <cellStyle name="Note 7 3 16" xfId="23993"/>
    <cellStyle name="Note 7 3 17" xfId="23994"/>
    <cellStyle name="Note 7 3 18" xfId="23995"/>
    <cellStyle name="Note 7 3 19" xfId="23996"/>
    <cellStyle name="Note 7 3 2" xfId="23997"/>
    <cellStyle name="Note 7 3 20" xfId="23998"/>
    <cellStyle name="Note 7 3 21" xfId="23999"/>
    <cellStyle name="Note 7 3 3" xfId="24000"/>
    <cellStyle name="Note 7 3 4" xfId="24001"/>
    <cellStyle name="Note 7 3 5" xfId="24002"/>
    <cellStyle name="Note 7 3 6" xfId="24003"/>
    <cellStyle name="Note 7 3 7" xfId="24004"/>
    <cellStyle name="Note 7 3 8" xfId="24005"/>
    <cellStyle name="Note 7 3 9" xfId="24006"/>
    <cellStyle name="Note 7 30" xfId="24007"/>
    <cellStyle name="Note 7 31" xfId="24008"/>
    <cellStyle name="Note 7 32" xfId="24009"/>
    <cellStyle name="Note 7 33" xfId="24010"/>
    <cellStyle name="Note 7 34" xfId="24011"/>
    <cellStyle name="Note 7 35" xfId="24012"/>
    <cellStyle name="Note 7 36" xfId="24013"/>
    <cellStyle name="Note 7 37" xfId="24014"/>
    <cellStyle name="Note 7 38" xfId="24015"/>
    <cellStyle name="Note 7 39" xfId="24016"/>
    <cellStyle name="Note 7 4" xfId="24017"/>
    <cellStyle name="Note 7 4 10" xfId="24018"/>
    <cellStyle name="Note 7 4 11" xfId="24019"/>
    <cellStyle name="Note 7 4 12" xfId="24020"/>
    <cellStyle name="Note 7 4 13" xfId="24021"/>
    <cellStyle name="Note 7 4 14" xfId="24022"/>
    <cellStyle name="Note 7 4 15" xfId="24023"/>
    <cellStyle name="Note 7 4 16" xfId="24024"/>
    <cellStyle name="Note 7 4 17" xfId="24025"/>
    <cellStyle name="Note 7 4 18" xfId="24026"/>
    <cellStyle name="Note 7 4 19" xfId="24027"/>
    <cellStyle name="Note 7 4 2" xfId="24028"/>
    <cellStyle name="Note 7 4 20" xfId="24029"/>
    <cellStyle name="Note 7 4 21" xfId="24030"/>
    <cellStyle name="Note 7 4 3" xfId="24031"/>
    <cellStyle name="Note 7 4 4" xfId="24032"/>
    <cellStyle name="Note 7 4 5" xfId="24033"/>
    <cellStyle name="Note 7 4 6" xfId="24034"/>
    <cellStyle name="Note 7 4 7" xfId="24035"/>
    <cellStyle name="Note 7 4 8" xfId="24036"/>
    <cellStyle name="Note 7 4 9" xfId="24037"/>
    <cellStyle name="Note 7 40" xfId="24038"/>
    <cellStyle name="Note 7 41" xfId="24039"/>
    <cellStyle name="Note 7 42" xfId="24040"/>
    <cellStyle name="Note 7 43" xfId="24041"/>
    <cellStyle name="Note 7 44" xfId="24042"/>
    <cellStyle name="Note 7 45" xfId="24043"/>
    <cellStyle name="Note 7 46" xfId="24044"/>
    <cellStyle name="Note 7 47" xfId="24045"/>
    <cellStyle name="Note 7 48" xfId="24046"/>
    <cellStyle name="Note 7 49" xfId="24047"/>
    <cellStyle name="Note 7 5" xfId="24048"/>
    <cellStyle name="Note 7 50" xfId="24049"/>
    <cellStyle name="Note 7 51" xfId="24050"/>
    <cellStyle name="Note 7 6" xfId="24051"/>
    <cellStyle name="Note 7 7" xfId="24052"/>
    <cellStyle name="Note 7 8" xfId="24053"/>
    <cellStyle name="Note 7 9" xfId="24054"/>
    <cellStyle name="Note 8" xfId="24055"/>
    <cellStyle name="Note 8 10" xfId="24056"/>
    <cellStyle name="Note 8 11" xfId="24057"/>
    <cellStyle name="Note 8 12" xfId="24058"/>
    <cellStyle name="Note 8 13" xfId="24059"/>
    <cellStyle name="Note 8 14" xfId="24060"/>
    <cellStyle name="Note 8 15" xfId="24061"/>
    <cellStyle name="Note 8 16" xfId="24062"/>
    <cellStyle name="Note 8 17" xfId="24063"/>
    <cellStyle name="Note 8 18" xfId="24064"/>
    <cellStyle name="Note 8 19" xfId="24065"/>
    <cellStyle name="Note 8 2" xfId="24066"/>
    <cellStyle name="Note 8 2 10" xfId="24067"/>
    <cellStyle name="Note 8 2 11" xfId="24068"/>
    <cellStyle name="Note 8 2 12" xfId="24069"/>
    <cellStyle name="Note 8 2 13" xfId="24070"/>
    <cellStyle name="Note 8 2 14" xfId="24071"/>
    <cellStyle name="Note 8 2 15" xfId="24072"/>
    <cellStyle name="Note 8 2 16" xfId="24073"/>
    <cellStyle name="Note 8 2 17" xfId="24074"/>
    <cellStyle name="Note 8 2 18" xfId="24075"/>
    <cellStyle name="Note 8 2 19" xfId="24076"/>
    <cellStyle name="Note 8 2 2" xfId="24077"/>
    <cellStyle name="Note 8 2 2 10" xfId="24078"/>
    <cellStyle name="Note 8 2 2 11" xfId="24079"/>
    <cellStyle name="Note 8 2 2 12" xfId="24080"/>
    <cellStyle name="Note 8 2 2 13" xfId="24081"/>
    <cellStyle name="Note 8 2 2 14" xfId="24082"/>
    <cellStyle name="Note 8 2 2 15" xfId="24083"/>
    <cellStyle name="Note 8 2 2 16" xfId="24084"/>
    <cellStyle name="Note 8 2 2 17" xfId="24085"/>
    <cellStyle name="Note 8 2 2 18" xfId="24086"/>
    <cellStyle name="Note 8 2 2 19" xfId="24087"/>
    <cellStyle name="Note 8 2 2 2" xfId="24088"/>
    <cellStyle name="Note 8 2 2 20" xfId="24089"/>
    <cellStyle name="Note 8 2 2 21" xfId="24090"/>
    <cellStyle name="Note 8 2 2 3" xfId="24091"/>
    <cellStyle name="Note 8 2 2 4" xfId="24092"/>
    <cellStyle name="Note 8 2 2 5" xfId="24093"/>
    <cellStyle name="Note 8 2 2 6" xfId="24094"/>
    <cellStyle name="Note 8 2 2 7" xfId="24095"/>
    <cellStyle name="Note 8 2 2 8" xfId="24096"/>
    <cellStyle name="Note 8 2 2 9" xfId="24097"/>
    <cellStyle name="Note 8 2 20" xfId="24098"/>
    <cellStyle name="Note 8 2 21" xfId="24099"/>
    <cellStyle name="Note 8 2 22" xfId="24100"/>
    <cellStyle name="Note 8 2 3" xfId="24101"/>
    <cellStyle name="Note 8 2 4" xfId="24102"/>
    <cellStyle name="Note 8 2 5" xfId="24103"/>
    <cellStyle name="Note 8 2 6" xfId="24104"/>
    <cellStyle name="Note 8 2 7" xfId="24105"/>
    <cellStyle name="Note 8 2 8" xfId="24106"/>
    <cellStyle name="Note 8 2 9" xfId="24107"/>
    <cellStyle name="Note 8 20" xfId="24108"/>
    <cellStyle name="Note 8 21" xfId="24109"/>
    <cellStyle name="Note 8 22" xfId="24110"/>
    <cellStyle name="Note 8 23" xfId="24111"/>
    <cellStyle name="Note 8 24" xfId="24112"/>
    <cellStyle name="Note 8 3" xfId="24113"/>
    <cellStyle name="Note 8 3 10" xfId="24114"/>
    <cellStyle name="Note 8 3 11" xfId="24115"/>
    <cellStyle name="Note 8 3 12" xfId="24116"/>
    <cellStyle name="Note 8 3 13" xfId="24117"/>
    <cellStyle name="Note 8 3 14" xfId="24118"/>
    <cellStyle name="Note 8 3 15" xfId="24119"/>
    <cellStyle name="Note 8 3 16" xfId="24120"/>
    <cellStyle name="Note 8 3 17" xfId="24121"/>
    <cellStyle name="Note 8 3 18" xfId="24122"/>
    <cellStyle name="Note 8 3 19" xfId="24123"/>
    <cellStyle name="Note 8 3 2" xfId="24124"/>
    <cellStyle name="Note 8 3 20" xfId="24125"/>
    <cellStyle name="Note 8 3 21" xfId="24126"/>
    <cellStyle name="Note 8 3 3" xfId="24127"/>
    <cellStyle name="Note 8 3 4" xfId="24128"/>
    <cellStyle name="Note 8 3 5" xfId="24129"/>
    <cellStyle name="Note 8 3 6" xfId="24130"/>
    <cellStyle name="Note 8 3 7" xfId="24131"/>
    <cellStyle name="Note 8 3 8" xfId="24132"/>
    <cellStyle name="Note 8 3 9" xfId="24133"/>
    <cellStyle name="Note 8 4" xfId="24134"/>
    <cellStyle name="Note 8 4 10" xfId="24135"/>
    <cellStyle name="Note 8 4 11" xfId="24136"/>
    <cellStyle name="Note 8 4 12" xfId="24137"/>
    <cellStyle name="Note 8 4 13" xfId="24138"/>
    <cellStyle name="Note 8 4 14" xfId="24139"/>
    <cellStyle name="Note 8 4 15" xfId="24140"/>
    <cellStyle name="Note 8 4 16" xfId="24141"/>
    <cellStyle name="Note 8 4 17" xfId="24142"/>
    <cellStyle name="Note 8 4 18" xfId="24143"/>
    <cellStyle name="Note 8 4 19" xfId="24144"/>
    <cellStyle name="Note 8 4 2" xfId="24145"/>
    <cellStyle name="Note 8 4 20" xfId="24146"/>
    <cellStyle name="Note 8 4 21" xfId="24147"/>
    <cellStyle name="Note 8 4 3" xfId="24148"/>
    <cellStyle name="Note 8 4 4" xfId="24149"/>
    <cellStyle name="Note 8 4 5" xfId="24150"/>
    <cellStyle name="Note 8 4 6" xfId="24151"/>
    <cellStyle name="Note 8 4 7" xfId="24152"/>
    <cellStyle name="Note 8 4 8" xfId="24153"/>
    <cellStyle name="Note 8 4 9" xfId="24154"/>
    <cellStyle name="Note 8 5" xfId="24155"/>
    <cellStyle name="Note 8 6" xfId="24156"/>
    <cellStyle name="Note 8 7" xfId="24157"/>
    <cellStyle name="Note 8 8" xfId="24158"/>
    <cellStyle name="Note 8 9" xfId="24159"/>
    <cellStyle name="Note 9" xfId="24160"/>
    <cellStyle name="Note 9 10" xfId="24161"/>
    <cellStyle name="Note 9 11" xfId="24162"/>
    <cellStyle name="Note 9 12" xfId="24163"/>
    <cellStyle name="Note 9 13" xfId="24164"/>
    <cellStyle name="Note 9 14" xfId="24165"/>
    <cellStyle name="Note 9 15" xfId="24166"/>
    <cellStyle name="Note 9 16" xfId="24167"/>
    <cellStyle name="Note 9 17" xfId="24168"/>
    <cellStyle name="Note 9 18" xfId="24169"/>
    <cellStyle name="Note 9 19" xfId="24170"/>
    <cellStyle name="Note 9 2" xfId="24171"/>
    <cellStyle name="Note 9 2 10" xfId="24172"/>
    <cellStyle name="Note 9 2 11" xfId="24173"/>
    <cellStyle name="Note 9 2 12" xfId="24174"/>
    <cellStyle name="Note 9 2 13" xfId="24175"/>
    <cellStyle name="Note 9 2 14" xfId="24176"/>
    <cellStyle name="Note 9 2 15" xfId="24177"/>
    <cellStyle name="Note 9 2 16" xfId="24178"/>
    <cellStyle name="Note 9 2 17" xfId="24179"/>
    <cellStyle name="Note 9 2 18" xfId="24180"/>
    <cellStyle name="Note 9 2 19" xfId="24181"/>
    <cellStyle name="Note 9 2 2" xfId="24182"/>
    <cellStyle name="Note 9 2 20" xfId="24183"/>
    <cellStyle name="Note 9 2 21" xfId="24184"/>
    <cellStyle name="Note 9 2 3" xfId="24185"/>
    <cellStyle name="Note 9 2 4" xfId="24186"/>
    <cellStyle name="Note 9 2 5" xfId="24187"/>
    <cellStyle name="Note 9 2 6" xfId="24188"/>
    <cellStyle name="Note 9 2 7" xfId="24189"/>
    <cellStyle name="Note 9 2 8" xfId="24190"/>
    <cellStyle name="Note 9 2 9" xfId="24191"/>
    <cellStyle name="Note 9 20" xfId="24192"/>
    <cellStyle name="Note 9 21" xfId="24193"/>
    <cellStyle name="Note 9 22" xfId="24194"/>
    <cellStyle name="Note 9 23" xfId="24195"/>
    <cellStyle name="Note 9 3" xfId="24196"/>
    <cellStyle name="Note 9 3 10" xfId="24197"/>
    <cellStyle name="Note 9 3 11" xfId="24198"/>
    <cellStyle name="Note 9 3 12" xfId="24199"/>
    <cellStyle name="Note 9 3 13" xfId="24200"/>
    <cellStyle name="Note 9 3 14" xfId="24201"/>
    <cellStyle name="Note 9 3 15" xfId="24202"/>
    <cellStyle name="Note 9 3 16" xfId="24203"/>
    <cellStyle name="Note 9 3 17" xfId="24204"/>
    <cellStyle name="Note 9 3 18" xfId="24205"/>
    <cellStyle name="Note 9 3 19" xfId="24206"/>
    <cellStyle name="Note 9 3 2" xfId="24207"/>
    <cellStyle name="Note 9 3 20" xfId="24208"/>
    <cellStyle name="Note 9 3 21" xfId="24209"/>
    <cellStyle name="Note 9 3 3" xfId="24210"/>
    <cellStyle name="Note 9 3 4" xfId="24211"/>
    <cellStyle name="Note 9 3 5" xfId="24212"/>
    <cellStyle name="Note 9 3 6" xfId="24213"/>
    <cellStyle name="Note 9 3 7" xfId="24214"/>
    <cellStyle name="Note 9 3 8" xfId="24215"/>
    <cellStyle name="Note 9 3 9" xfId="24216"/>
    <cellStyle name="Note 9 4" xfId="24217"/>
    <cellStyle name="Note 9 5" xfId="24218"/>
    <cellStyle name="Note 9 6" xfId="24219"/>
    <cellStyle name="Note 9 7" xfId="24220"/>
    <cellStyle name="Note 9 8" xfId="24221"/>
    <cellStyle name="Note 9 9" xfId="24222"/>
    <cellStyle name="Outlined" xfId="24223"/>
    <cellStyle name="Outlined 2" xfId="24224"/>
    <cellStyle name="Outlined 3" xfId="24225"/>
    <cellStyle name="Output 10" xfId="24226"/>
    <cellStyle name="Output 11" xfId="24227"/>
    <cellStyle name="Output 12" xfId="24228"/>
    <cellStyle name="Output 13" xfId="24229"/>
    <cellStyle name="Output 14" xfId="24230"/>
    <cellStyle name="Output 15" xfId="24231"/>
    <cellStyle name="Output 16" xfId="24232"/>
    <cellStyle name="Output 17" xfId="24233"/>
    <cellStyle name="Output 18" xfId="24234"/>
    <cellStyle name="Output 19" xfId="24235"/>
    <cellStyle name="Output 2" xfId="24236"/>
    <cellStyle name="Output 2 2" xfId="24237"/>
    <cellStyle name="Output 2 2 2" xfId="24238"/>
    <cellStyle name="Output 2 2 3" xfId="24239"/>
    <cellStyle name="Output 2 3" xfId="24240"/>
    <cellStyle name="Output 2 3 2" xfId="24241"/>
    <cellStyle name="Output 2 3 3" xfId="24242"/>
    <cellStyle name="Output 2 4" xfId="24243"/>
    <cellStyle name="Output 2 5" xfId="24244"/>
    <cellStyle name="Output 2 6" xfId="24245"/>
    <cellStyle name="Output 3" xfId="24246"/>
    <cellStyle name="Output 3 2" xfId="24247"/>
    <cellStyle name="Output 3 2 2" xfId="24248"/>
    <cellStyle name="Output 3 3" xfId="24249"/>
    <cellStyle name="Output 3 4" xfId="24250"/>
    <cellStyle name="Output 3 5" xfId="24251"/>
    <cellStyle name="Output 3 6" xfId="24252"/>
    <cellStyle name="Output 3 7" xfId="24253"/>
    <cellStyle name="Output 4" xfId="24254"/>
    <cellStyle name="Output 4 2" xfId="24255"/>
    <cellStyle name="Output 4 3" xfId="24256"/>
    <cellStyle name="Output 4 4" xfId="24257"/>
    <cellStyle name="Output 4 5" xfId="24258"/>
    <cellStyle name="Output 4 6" xfId="24259"/>
    <cellStyle name="Output 5" xfId="24260"/>
    <cellStyle name="Output 5 2" xfId="24261"/>
    <cellStyle name="Output 5 3" xfId="24262"/>
    <cellStyle name="Output 6" xfId="24263"/>
    <cellStyle name="Output 7" xfId="24264"/>
    <cellStyle name="Output 8" xfId="24265"/>
    <cellStyle name="Output 9" xfId="24266"/>
    <cellStyle name="Page Title" xfId="24267"/>
    <cellStyle name="Percent" xfId="2" builtinId="5"/>
    <cellStyle name="Percent [0]" xfId="24268"/>
    <cellStyle name="Percent [0] 2" xfId="24269"/>
    <cellStyle name="Percent [0] 3" xfId="24270"/>
    <cellStyle name="Percent [1]" xfId="24271"/>
    <cellStyle name="Percent [1] 2" xfId="24272"/>
    <cellStyle name="Percent [1] 3" xfId="24273"/>
    <cellStyle name="Percent [2]" xfId="24274"/>
    <cellStyle name="Percent [2] 2" xfId="24275"/>
    <cellStyle name="Percent [2] 3" xfId="24276"/>
    <cellStyle name="Percent [2] 4" xfId="24277"/>
    <cellStyle name="Percent [2] 5" xfId="24278"/>
    <cellStyle name="Percent 10" xfId="24279"/>
    <cellStyle name="Percent 10 10" xfId="24280"/>
    <cellStyle name="Percent 10 11" xfId="24281"/>
    <cellStyle name="Percent 10 12" xfId="24282"/>
    <cellStyle name="Percent 10 13" xfId="24283"/>
    <cellStyle name="Percent 10 14" xfId="24284"/>
    <cellStyle name="Percent 10 15" xfId="24285"/>
    <cellStyle name="Percent 10 16" xfId="24286"/>
    <cellStyle name="Percent 10 17" xfId="24287"/>
    <cellStyle name="Percent 10 18" xfId="24288"/>
    <cellStyle name="Percent 10 19" xfId="24289"/>
    <cellStyle name="Percent 10 2" xfId="24290"/>
    <cellStyle name="Percent 10 2 10" xfId="24291"/>
    <cellStyle name="Percent 10 2 11" xfId="24292"/>
    <cellStyle name="Percent 10 2 12" xfId="24293"/>
    <cellStyle name="Percent 10 2 13" xfId="24294"/>
    <cellStyle name="Percent 10 2 14" xfId="24295"/>
    <cellStyle name="Percent 10 2 15" xfId="24296"/>
    <cellStyle name="Percent 10 2 16" xfId="24297"/>
    <cellStyle name="Percent 10 2 17" xfId="24298"/>
    <cellStyle name="Percent 10 2 18" xfId="24299"/>
    <cellStyle name="Percent 10 2 19" xfId="24300"/>
    <cellStyle name="Percent 10 2 2" xfId="24301"/>
    <cellStyle name="Percent 10 2 20" xfId="24302"/>
    <cellStyle name="Percent 10 2 21" xfId="24303"/>
    <cellStyle name="Percent 10 2 3" xfId="24304"/>
    <cellStyle name="Percent 10 2 4" xfId="24305"/>
    <cellStyle name="Percent 10 2 5" xfId="24306"/>
    <cellStyle name="Percent 10 2 6" xfId="24307"/>
    <cellStyle name="Percent 10 2 7" xfId="24308"/>
    <cellStyle name="Percent 10 2 8" xfId="24309"/>
    <cellStyle name="Percent 10 2 9" xfId="24310"/>
    <cellStyle name="Percent 10 20" xfId="24311"/>
    <cellStyle name="Percent 10 21" xfId="24312"/>
    <cellStyle name="Percent 10 22" xfId="24313"/>
    <cellStyle name="Percent 10 23" xfId="24314"/>
    <cellStyle name="Percent 10 24" xfId="24315"/>
    <cellStyle name="Percent 10 3" xfId="24316"/>
    <cellStyle name="Percent 10 4" xfId="24317"/>
    <cellStyle name="Percent 10 5" xfId="24318"/>
    <cellStyle name="Percent 10 6" xfId="24319"/>
    <cellStyle name="Percent 10 7" xfId="24320"/>
    <cellStyle name="Percent 10 8" xfId="24321"/>
    <cellStyle name="Percent 10 9" xfId="24322"/>
    <cellStyle name="Percent 100" xfId="24323"/>
    <cellStyle name="Percent 100 2" xfId="24324"/>
    <cellStyle name="Percent 101" xfId="24325"/>
    <cellStyle name="Percent 101 2" xfId="24326"/>
    <cellStyle name="Percent 102" xfId="24327"/>
    <cellStyle name="Percent 102 2" xfId="24328"/>
    <cellStyle name="Percent 103" xfId="24329"/>
    <cellStyle name="Percent 103 2" xfId="24330"/>
    <cellStyle name="Percent 104" xfId="24331"/>
    <cellStyle name="Percent 104 2" xfId="24332"/>
    <cellStyle name="Percent 105" xfId="24333"/>
    <cellStyle name="Percent 105 2" xfId="24334"/>
    <cellStyle name="Percent 106" xfId="24335"/>
    <cellStyle name="Percent 106 2" xfId="24336"/>
    <cellStyle name="Percent 107" xfId="24337"/>
    <cellStyle name="Percent 107 2" xfId="24338"/>
    <cellStyle name="Percent 108" xfId="24339"/>
    <cellStyle name="Percent 108 2" xfId="24340"/>
    <cellStyle name="Percent 109" xfId="24341"/>
    <cellStyle name="Percent 109 2" xfId="24342"/>
    <cellStyle name="Percent 11" xfId="24343"/>
    <cellStyle name="Percent 11 10" xfId="24344"/>
    <cellStyle name="Percent 11 11" xfId="24345"/>
    <cellStyle name="Percent 11 12" xfId="24346"/>
    <cellStyle name="Percent 11 13" xfId="24347"/>
    <cellStyle name="Percent 11 14" xfId="24348"/>
    <cellStyle name="Percent 11 15" xfId="24349"/>
    <cellStyle name="Percent 11 16" xfId="24350"/>
    <cellStyle name="Percent 11 17" xfId="24351"/>
    <cellStyle name="Percent 11 18" xfId="24352"/>
    <cellStyle name="Percent 11 19" xfId="24353"/>
    <cellStyle name="Percent 11 2" xfId="24354"/>
    <cellStyle name="Percent 11 20" xfId="24355"/>
    <cellStyle name="Percent 11 21" xfId="24356"/>
    <cellStyle name="Percent 11 22" xfId="24357"/>
    <cellStyle name="Percent 11 23" xfId="24358"/>
    <cellStyle name="Percent 11 3" xfId="24359"/>
    <cellStyle name="Percent 11 4" xfId="24360"/>
    <cellStyle name="Percent 11 5" xfId="24361"/>
    <cellStyle name="Percent 11 6" xfId="24362"/>
    <cellStyle name="Percent 11 7" xfId="24363"/>
    <cellStyle name="Percent 11 8" xfId="24364"/>
    <cellStyle name="Percent 11 9" xfId="24365"/>
    <cellStyle name="Percent 110" xfId="24366"/>
    <cellStyle name="Percent 110 2" xfId="24367"/>
    <cellStyle name="Percent 111" xfId="24368"/>
    <cellStyle name="Percent 111 2" xfId="24369"/>
    <cellStyle name="Percent 112" xfId="24370"/>
    <cellStyle name="Percent 112 2" xfId="24371"/>
    <cellStyle name="Percent 113" xfId="24372"/>
    <cellStyle name="Percent 113 2" xfId="24373"/>
    <cellStyle name="Percent 114" xfId="24374"/>
    <cellStyle name="Percent 114 2" xfId="24375"/>
    <cellStyle name="Percent 115" xfId="24376"/>
    <cellStyle name="Percent 115 2" xfId="24377"/>
    <cellStyle name="Percent 116" xfId="24378"/>
    <cellStyle name="Percent 116 2" xfId="24379"/>
    <cellStyle name="Percent 117" xfId="24380"/>
    <cellStyle name="Percent 117 2" xfId="24381"/>
    <cellStyle name="Percent 118" xfId="24382"/>
    <cellStyle name="Percent 118 2" xfId="24383"/>
    <cellStyle name="Percent 119" xfId="24384"/>
    <cellStyle name="Percent 119 2" xfId="24385"/>
    <cellStyle name="Percent 12" xfId="24386"/>
    <cellStyle name="Percent 12 10" xfId="24387"/>
    <cellStyle name="Percent 12 11" xfId="24388"/>
    <cellStyle name="Percent 12 12" xfId="24389"/>
    <cellStyle name="Percent 12 13" xfId="24390"/>
    <cellStyle name="Percent 12 14" xfId="24391"/>
    <cellStyle name="Percent 12 15" xfId="24392"/>
    <cellStyle name="Percent 12 16" xfId="24393"/>
    <cellStyle name="Percent 12 17" xfId="24394"/>
    <cellStyle name="Percent 12 18" xfId="24395"/>
    <cellStyle name="Percent 12 19" xfId="24396"/>
    <cellStyle name="Percent 12 2" xfId="24397"/>
    <cellStyle name="Percent 12 20" xfId="24398"/>
    <cellStyle name="Percent 12 21" xfId="24399"/>
    <cellStyle name="Percent 12 22" xfId="24400"/>
    <cellStyle name="Percent 12 23" xfId="24401"/>
    <cellStyle name="Percent 12 3" xfId="24402"/>
    <cellStyle name="Percent 12 4" xfId="24403"/>
    <cellStyle name="Percent 12 5" xfId="24404"/>
    <cellStyle name="Percent 12 6" xfId="24405"/>
    <cellStyle name="Percent 12 7" xfId="24406"/>
    <cellStyle name="Percent 12 8" xfId="24407"/>
    <cellStyle name="Percent 12 9" xfId="24408"/>
    <cellStyle name="Percent 120" xfId="24409"/>
    <cellStyle name="Percent 120 2" xfId="24410"/>
    <cellStyle name="Percent 121" xfId="24411"/>
    <cellStyle name="Percent 121 2" xfId="24412"/>
    <cellStyle name="Percent 122" xfId="24413"/>
    <cellStyle name="Percent 122 2" xfId="24414"/>
    <cellStyle name="Percent 123" xfId="24415"/>
    <cellStyle name="Percent 123 2" xfId="24416"/>
    <cellStyle name="Percent 124" xfId="24417"/>
    <cellStyle name="Percent 124 2" xfId="24418"/>
    <cellStyle name="Percent 125" xfId="24419"/>
    <cellStyle name="Percent 125 2" xfId="24420"/>
    <cellStyle name="Percent 126" xfId="24421"/>
    <cellStyle name="Percent 126 2" xfId="24422"/>
    <cellStyle name="Percent 127" xfId="24423"/>
    <cellStyle name="Percent 127 2" xfId="24424"/>
    <cellStyle name="Percent 128" xfId="24425"/>
    <cellStyle name="Percent 128 2" xfId="24426"/>
    <cellStyle name="Percent 129" xfId="24427"/>
    <cellStyle name="Percent 129 2" xfId="24428"/>
    <cellStyle name="Percent 13" xfId="24429"/>
    <cellStyle name="Percent 13 10" xfId="24430"/>
    <cellStyle name="Percent 13 11" xfId="24431"/>
    <cellStyle name="Percent 13 12" xfId="24432"/>
    <cellStyle name="Percent 13 13" xfId="24433"/>
    <cellStyle name="Percent 13 14" xfId="24434"/>
    <cellStyle name="Percent 13 15" xfId="24435"/>
    <cellStyle name="Percent 13 16" xfId="24436"/>
    <cellStyle name="Percent 13 17" xfId="24437"/>
    <cellStyle name="Percent 13 18" xfId="24438"/>
    <cellStyle name="Percent 13 19" xfId="24439"/>
    <cellStyle name="Percent 13 2" xfId="24440"/>
    <cellStyle name="Percent 13 20" xfId="24441"/>
    <cellStyle name="Percent 13 21" xfId="24442"/>
    <cellStyle name="Percent 13 22" xfId="24443"/>
    <cellStyle name="Percent 13 23" xfId="24444"/>
    <cellStyle name="Percent 13 3" xfId="24445"/>
    <cellStyle name="Percent 13 4" xfId="24446"/>
    <cellStyle name="Percent 13 5" xfId="24447"/>
    <cellStyle name="Percent 13 6" xfId="24448"/>
    <cellStyle name="Percent 13 7" xfId="24449"/>
    <cellStyle name="Percent 13 8" xfId="24450"/>
    <cellStyle name="Percent 13 9" xfId="24451"/>
    <cellStyle name="Percent 130" xfId="24452"/>
    <cellStyle name="Percent 131" xfId="24453"/>
    <cellStyle name="Percent 132" xfId="24454"/>
    <cellStyle name="Percent 133" xfId="24455"/>
    <cellStyle name="Percent 134" xfId="24456"/>
    <cellStyle name="Percent 135" xfId="24457"/>
    <cellStyle name="Percent 136" xfId="24458"/>
    <cellStyle name="Percent 137" xfId="24459"/>
    <cellStyle name="Percent 138" xfId="24460"/>
    <cellStyle name="Percent 139" xfId="24461"/>
    <cellStyle name="Percent 14" xfId="24462"/>
    <cellStyle name="Percent 14 10" xfId="24463"/>
    <cellStyle name="Percent 14 11" xfId="24464"/>
    <cellStyle name="Percent 14 12" xfId="24465"/>
    <cellStyle name="Percent 14 13" xfId="24466"/>
    <cellStyle name="Percent 14 14" xfId="24467"/>
    <cellStyle name="Percent 14 15" xfId="24468"/>
    <cellStyle name="Percent 14 16" xfId="24469"/>
    <cellStyle name="Percent 14 17" xfId="24470"/>
    <cellStyle name="Percent 14 18" xfId="24471"/>
    <cellStyle name="Percent 14 19" xfId="24472"/>
    <cellStyle name="Percent 14 2" xfId="24473"/>
    <cellStyle name="Percent 14 2 2" xfId="24474"/>
    <cellStyle name="Percent 14 2 2 2" xfId="24475"/>
    <cellStyle name="Percent 14 2 2 2 2" xfId="24476"/>
    <cellStyle name="Percent 14 2 2 2 3" xfId="24477"/>
    <cellStyle name="Percent 14 2 2 2 4" xfId="24478"/>
    <cellStyle name="Percent 14 2 2 3" xfId="24479"/>
    <cellStyle name="Percent 14 2 2 4" xfId="24480"/>
    <cellStyle name="Percent 14 2 2 5" xfId="24481"/>
    <cellStyle name="Percent 14 2 3" xfId="24482"/>
    <cellStyle name="Percent 14 2 3 2" xfId="24483"/>
    <cellStyle name="Percent 14 2 3 3" xfId="24484"/>
    <cellStyle name="Percent 14 2 3 4" xfId="24485"/>
    <cellStyle name="Percent 14 2 4" xfId="24486"/>
    <cellStyle name="Percent 14 2 5" xfId="24487"/>
    <cellStyle name="Percent 14 2 6" xfId="24488"/>
    <cellStyle name="Percent 14 2 7" xfId="24489"/>
    <cellStyle name="Percent 14 20" xfId="24490"/>
    <cellStyle name="Percent 14 21" xfId="24491"/>
    <cellStyle name="Percent 14 22" xfId="24492"/>
    <cellStyle name="Percent 14 23" xfId="24493"/>
    <cellStyle name="Percent 14 24" xfId="24494"/>
    <cellStyle name="Percent 14 3" xfId="24495"/>
    <cellStyle name="Percent 14 3 2" xfId="24496"/>
    <cellStyle name="Percent 14 3 2 2" xfId="24497"/>
    <cellStyle name="Percent 14 3 2 3" xfId="24498"/>
    <cellStyle name="Percent 14 3 2 4" xfId="24499"/>
    <cellStyle name="Percent 14 3 3" xfId="24500"/>
    <cellStyle name="Percent 14 3 4" xfId="24501"/>
    <cellStyle name="Percent 14 3 5" xfId="24502"/>
    <cellStyle name="Percent 14 3 6" xfId="24503"/>
    <cellStyle name="Percent 14 4" xfId="24504"/>
    <cellStyle name="Percent 14 4 2" xfId="24505"/>
    <cellStyle name="Percent 14 4 3" xfId="24506"/>
    <cellStyle name="Percent 14 4 4" xfId="24507"/>
    <cellStyle name="Percent 14 4 5" xfId="24508"/>
    <cellStyle name="Percent 14 5" xfId="24509"/>
    <cellStyle name="Percent 14 5 2" xfId="24510"/>
    <cellStyle name="Percent 14 6" xfId="24511"/>
    <cellStyle name="Percent 14 6 2" xfId="24512"/>
    <cellStyle name="Percent 14 7" xfId="24513"/>
    <cellStyle name="Percent 14 7 2" xfId="24514"/>
    <cellStyle name="Percent 14 8" xfId="24515"/>
    <cellStyle name="Percent 14 8 2" xfId="24516"/>
    <cellStyle name="Percent 14 9" xfId="24517"/>
    <cellStyle name="Percent 140" xfId="24518"/>
    <cellStyle name="Percent 141" xfId="24519"/>
    <cellStyle name="Percent 142" xfId="24520"/>
    <cellStyle name="Percent 143" xfId="24521"/>
    <cellStyle name="Percent 144" xfId="24522"/>
    <cellStyle name="Percent 145" xfId="24523"/>
    <cellStyle name="Percent 146" xfId="24524"/>
    <cellStyle name="Percent 147" xfId="24525"/>
    <cellStyle name="Percent 148" xfId="24526"/>
    <cellStyle name="Percent 149" xfId="24527"/>
    <cellStyle name="Percent 15" xfId="24528"/>
    <cellStyle name="Percent 15 10" xfId="24529"/>
    <cellStyle name="Percent 15 11" xfId="24530"/>
    <cellStyle name="Percent 15 12" xfId="24531"/>
    <cellStyle name="Percent 15 13" xfId="24532"/>
    <cellStyle name="Percent 15 14" xfId="24533"/>
    <cellStyle name="Percent 15 15" xfId="24534"/>
    <cellStyle name="Percent 15 16" xfId="24535"/>
    <cellStyle name="Percent 15 17" xfId="24536"/>
    <cellStyle name="Percent 15 18" xfId="24537"/>
    <cellStyle name="Percent 15 19" xfId="24538"/>
    <cellStyle name="Percent 15 2" xfId="24539"/>
    <cellStyle name="Percent 15 2 2" xfId="24540"/>
    <cellStyle name="Percent 15 2 2 2" xfId="24541"/>
    <cellStyle name="Percent 15 2 2 2 2" xfId="24542"/>
    <cellStyle name="Percent 15 2 2 2 3" xfId="24543"/>
    <cellStyle name="Percent 15 2 2 2 4" xfId="24544"/>
    <cellStyle name="Percent 15 2 2 3" xfId="24545"/>
    <cellStyle name="Percent 15 2 2 4" xfId="24546"/>
    <cellStyle name="Percent 15 2 2 5" xfId="24547"/>
    <cellStyle name="Percent 15 2 3" xfId="24548"/>
    <cellStyle name="Percent 15 2 3 2" xfId="24549"/>
    <cellStyle name="Percent 15 2 3 3" xfId="24550"/>
    <cellStyle name="Percent 15 2 3 4" xfId="24551"/>
    <cellStyle name="Percent 15 2 4" xfId="24552"/>
    <cellStyle name="Percent 15 2 5" xfId="24553"/>
    <cellStyle name="Percent 15 2 6" xfId="24554"/>
    <cellStyle name="Percent 15 2 7" xfId="24555"/>
    <cellStyle name="Percent 15 20" xfId="24556"/>
    <cellStyle name="Percent 15 21" xfId="24557"/>
    <cellStyle name="Percent 15 22" xfId="24558"/>
    <cellStyle name="Percent 15 23" xfId="24559"/>
    <cellStyle name="Percent 15 24" xfId="24560"/>
    <cellStyle name="Percent 15 3" xfId="24561"/>
    <cellStyle name="Percent 15 3 2" xfId="24562"/>
    <cellStyle name="Percent 15 3 2 2" xfId="24563"/>
    <cellStyle name="Percent 15 3 2 3" xfId="24564"/>
    <cellStyle name="Percent 15 3 2 4" xfId="24565"/>
    <cellStyle name="Percent 15 3 3" xfId="24566"/>
    <cellStyle name="Percent 15 3 4" xfId="24567"/>
    <cellStyle name="Percent 15 3 5" xfId="24568"/>
    <cellStyle name="Percent 15 3 6" xfId="24569"/>
    <cellStyle name="Percent 15 4" xfId="24570"/>
    <cellStyle name="Percent 15 4 2" xfId="24571"/>
    <cellStyle name="Percent 15 4 3" xfId="24572"/>
    <cellStyle name="Percent 15 4 4" xfId="24573"/>
    <cellStyle name="Percent 15 4 5" xfId="24574"/>
    <cellStyle name="Percent 15 5" xfId="24575"/>
    <cellStyle name="Percent 15 5 2" xfId="24576"/>
    <cellStyle name="Percent 15 6" xfId="24577"/>
    <cellStyle name="Percent 15 6 2" xfId="24578"/>
    <cellStyle name="Percent 15 7" xfId="24579"/>
    <cellStyle name="Percent 15 7 2" xfId="24580"/>
    <cellStyle name="Percent 15 8" xfId="24581"/>
    <cellStyle name="Percent 15 8 2" xfId="24582"/>
    <cellStyle name="Percent 15 9" xfId="24583"/>
    <cellStyle name="Percent 150" xfId="24584"/>
    <cellStyle name="Percent 151" xfId="24585"/>
    <cellStyle name="Percent 152" xfId="24586"/>
    <cellStyle name="Percent 153" xfId="24587"/>
    <cellStyle name="Percent 154" xfId="24588"/>
    <cellStyle name="Percent 155" xfId="24589"/>
    <cellStyle name="Percent 156" xfId="24590"/>
    <cellStyle name="Percent 157" xfId="24591"/>
    <cellStyle name="Percent 158" xfId="24592"/>
    <cellStyle name="Percent 159" xfId="24593"/>
    <cellStyle name="Percent 16" xfId="24594"/>
    <cellStyle name="Percent 16 10" xfId="24595"/>
    <cellStyle name="Percent 16 11" xfId="24596"/>
    <cellStyle name="Percent 16 12" xfId="24597"/>
    <cellStyle name="Percent 16 13" xfId="24598"/>
    <cellStyle name="Percent 16 14" xfId="24599"/>
    <cellStyle name="Percent 16 15" xfId="24600"/>
    <cellStyle name="Percent 16 16" xfId="24601"/>
    <cellStyle name="Percent 16 17" xfId="24602"/>
    <cellStyle name="Percent 16 18" xfId="24603"/>
    <cellStyle name="Percent 16 19" xfId="24604"/>
    <cellStyle name="Percent 16 2" xfId="24605"/>
    <cellStyle name="Percent 16 2 2" xfId="24606"/>
    <cellStyle name="Percent 16 20" xfId="24607"/>
    <cellStyle name="Percent 16 21" xfId="24608"/>
    <cellStyle name="Percent 16 22" xfId="24609"/>
    <cellStyle name="Percent 16 3" xfId="24610"/>
    <cellStyle name="Percent 16 4" xfId="24611"/>
    <cellStyle name="Percent 16 5" xfId="24612"/>
    <cellStyle name="Percent 16 6" xfId="24613"/>
    <cellStyle name="Percent 16 7" xfId="24614"/>
    <cellStyle name="Percent 16 8" xfId="24615"/>
    <cellStyle name="Percent 16 9" xfId="24616"/>
    <cellStyle name="Percent 160" xfId="24617"/>
    <cellStyle name="Percent 161" xfId="24618"/>
    <cellStyle name="Percent 162" xfId="24619"/>
    <cellStyle name="Percent 163" xfId="24620"/>
    <cellStyle name="Percent 164" xfId="24621"/>
    <cellStyle name="Percent 165" xfId="24622"/>
    <cellStyle name="Percent 166" xfId="24623"/>
    <cellStyle name="Percent 167" xfId="24624"/>
    <cellStyle name="Percent 168" xfId="24625"/>
    <cellStyle name="Percent 169" xfId="24626"/>
    <cellStyle name="Percent 17" xfId="24627"/>
    <cellStyle name="Percent 17 10" xfId="24628"/>
    <cellStyle name="Percent 17 11" xfId="24629"/>
    <cellStyle name="Percent 17 12" xfId="24630"/>
    <cellStyle name="Percent 17 13" xfId="24631"/>
    <cellStyle name="Percent 17 14" xfId="24632"/>
    <cellStyle name="Percent 17 15" xfId="24633"/>
    <cellStyle name="Percent 17 16" xfId="24634"/>
    <cellStyle name="Percent 17 17" xfId="24635"/>
    <cellStyle name="Percent 17 18" xfId="24636"/>
    <cellStyle name="Percent 17 19" xfId="24637"/>
    <cellStyle name="Percent 17 2" xfId="24638"/>
    <cellStyle name="Percent 17 2 10" xfId="24639"/>
    <cellStyle name="Percent 17 2 11" xfId="24640"/>
    <cellStyle name="Percent 17 2 12" xfId="24641"/>
    <cellStyle name="Percent 17 2 13" xfId="24642"/>
    <cellStyle name="Percent 17 2 14" xfId="24643"/>
    <cellStyle name="Percent 17 2 15" xfId="24644"/>
    <cellStyle name="Percent 17 2 16" xfId="24645"/>
    <cellStyle name="Percent 17 2 17" xfId="24646"/>
    <cellStyle name="Percent 17 2 18" xfId="24647"/>
    <cellStyle name="Percent 17 2 19" xfId="24648"/>
    <cellStyle name="Percent 17 2 2" xfId="24649"/>
    <cellStyle name="Percent 17 2 20" xfId="24650"/>
    <cellStyle name="Percent 17 2 21" xfId="24651"/>
    <cellStyle name="Percent 17 2 3" xfId="24652"/>
    <cellStyle name="Percent 17 2 4" xfId="24653"/>
    <cellStyle name="Percent 17 2 5" xfId="24654"/>
    <cellStyle name="Percent 17 2 6" xfId="24655"/>
    <cellStyle name="Percent 17 2 7" xfId="24656"/>
    <cellStyle name="Percent 17 2 8" xfId="24657"/>
    <cellStyle name="Percent 17 2 9" xfId="24658"/>
    <cellStyle name="Percent 17 20" xfId="24659"/>
    <cellStyle name="Percent 17 21" xfId="24660"/>
    <cellStyle name="Percent 17 22" xfId="24661"/>
    <cellStyle name="Percent 17 23" xfId="24662"/>
    <cellStyle name="Percent 17 3" xfId="24663"/>
    <cellStyle name="Percent 17 4" xfId="24664"/>
    <cellStyle name="Percent 17 5" xfId="24665"/>
    <cellStyle name="Percent 17 6" xfId="24666"/>
    <cellStyle name="Percent 17 7" xfId="24667"/>
    <cellStyle name="Percent 17 8" xfId="24668"/>
    <cellStyle name="Percent 17 9" xfId="24669"/>
    <cellStyle name="Percent 170" xfId="24670"/>
    <cellStyle name="Percent 171" xfId="24671"/>
    <cellStyle name="Percent 172" xfId="24672"/>
    <cellStyle name="Percent 173" xfId="24673"/>
    <cellStyle name="Percent 174" xfId="24674"/>
    <cellStyle name="Percent 175" xfId="24675"/>
    <cellStyle name="Percent 176" xfId="24676"/>
    <cellStyle name="Percent 177" xfId="24677"/>
    <cellStyle name="Percent 178" xfId="24678"/>
    <cellStyle name="Percent 179" xfId="24679"/>
    <cellStyle name="Percent 18" xfId="24680"/>
    <cellStyle name="Percent 18 10" xfId="24681"/>
    <cellStyle name="Percent 18 11" xfId="24682"/>
    <cellStyle name="Percent 18 12" xfId="24683"/>
    <cellStyle name="Percent 18 13" xfId="24684"/>
    <cellStyle name="Percent 18 14" xfId="24685"/>
    <cellStyle name="Percent 18 15" xfId="24686"/>
    <cellStyle name="Percent 18 16" xfId="24687"/>
    <cellStyle name="Percent 18 17" xfId="24688"/>
    <cellStyle name="Percent 18 18" xfId="24689"/>
    <cellStyle name="Percent 18 19" xfId="24690"/>
    <cellStyle name="Percent 18 2" xfId="24691"/>
    <cellStyle name="Percent 18 20" xfId="24692"/>
    <cellStyle name="Percent 18 21" xfId="24693"/>
    <cellStyle name="Percent 18 22" xfId="24694"/>
    <cellStyle name="Percent 18 3" xfId="24695"/>
    <cellStyle name="Percent 18 4" xfId="24696"/>
    <cellStyle name="Percent 18 5" xfId="24697"/>
    <cellStyle name="Percent 18 6" xfId="24698"/>
    <cellStyle name="Percent 18 7" xfId="24699"/>
    <cellStyle name="Percent 18 8" xfId="24700"/>
    <cellStyle name="Percent 18 9" xfId="24701"/>
    <cellStyle name="Percent 180" xfId="24702"/>
    <cellStyle name="Percent 181" xfId="24703"/>
    <cellStyle name="Percent 182" xfId="24704"/>
    <cellStyle name="Percent 183" xfId="24705"/>
    <cellStyle name="Percent 184" xfId="24706"/>
    <cellStyle name="Percent 185" xfId="24707"/>
    <cellStyle name="Percent 186" xfId="24708"/>
    <cellStyle name="Percent 187" xfId="24709"/>
    <cellStyle name="Percent 188" xfId="24710"/>
    <cellStyle name="Percent 189" xfId="24711"/>
    <cellStyle name="Percent 19" xfId="24712"/>
    <cellStyle name="Percent 19 10" xfId="24713"/>
    <cellStyle name="Percent 19 11" xfId="24714"/>
    <cellStyle name="Percent 19 12" xfId="24715"/>
    <cellStyle name="Percent 19 13" xfId="24716"/>
    <cellStyle name="Percent 19 14" xfId="24717"/>
    <cellStyle name="Percent 19 15" xfId="24718"/>
    <cellStyle name="Percent 19 16" xfId="24719"/>
    <cellStyle name="Percent 19 17" xfId="24720"/>
    <cellStyle name="Percent 19 18" xfId="24721"/>
    <cellStyle name="Percent 19 19" xfId="24722"/>
    <cellStyle name="Percent 19 2" xfId="24723"/>
    <cellStyle name="Percent 19 20" xfId="24724"/>
    <cellStyle name="Percent 19 21" xfId="24725"/>
    <cellStyle name="Percent 19 22" xfId="24726"/>
    <cellStyle name="Percent 19 3" xfId="24727"/>
    <cellStyle name="Percent 19 4" xfId="24728"/>
    <cellStyle name="Percent 19 5" xfId="24729"/>
    <cellStyle name="Percent 19 6" xfId="24730"/>
    <cellStyle name="Percent 19 7" xfId="24731"/>
    <cellStyle name="Percent 19 8" xfId="24732"/>
    <cellStyle name="Percent 19 9" xfId="24733"/>
    <cellStyle name="Percent 190" xfId="24734"/>
    <cellStyle name="Percent 191" xfId="24735"/>
    <cellStyle name="Percent 192" xfId="24736"/>
    <cellStyle name="Percent 193" xfId="24737"/>
    <cellStyle name="Percent 194" xfId="24738"/>
    <cellStyle name="Percent 195" xfId="24739"/>
    <cellStyle name="Percent 196" xfId="24740"/>
    <cellStyle name="Percent 197" xfId="24741"/>
    <cellStyle name="Percent 198" xfId="24742"/>
    <cellStyle name="Percent 199" xfId="24743"/>
    <cellStyle name="Percent 2" xfId="24744"/>
    <cellStyle name="Percent 2 10" xfId="24745"/>
    <cellStyle name="Percent 2 11" xfId="24746"/>
    <cellStyle name="Percent 2 12" xfId="24747"/>
    <cellStyle name="Percent 2 13" xfId="24748"/>
    <cellStyle name="Percent 2 14" xfId="24749"/>
    <cellStyle name="Percent 2 15" xfId="24750"/>
    <cellStyle name="Percent 2 16" xfId="24751"/>
    <cellStyle name="Percent 2 17" xfId="24752"/>
    <cellStyle name="Percent 2 18" xfId="24753"/>
    <cellStyle name="Percent 2 19" xfId="24754"/>
    <cellStyle name="Percent 2 2" xfId="24755"/>
    <cellStyle name="Percent 2 2 10" xfId="24756"/>
    <cellStyle name="Percent 2 2 11" xfId="24757"/>
    <cellStyle name="Percent 2 2 12" xfId="24758"/>
    <cellStyle name="Percent 2 2 13" xfId="24759"/>
    <cellStyle name="Percent 2 2 14" xfId="24760"/>
    <cellStyle name="Percent 2 2 15" xfId="24761"/>
    <cellStyle name="Percent 2 2 16" xfId="24762"/>
    <cellStyle name="Percent 2 2 17" xfId="24763"/>
    <cellStyle name="Percent 2 2 18" xfId="24764"/>
    <cellStyle name="Percent 2 2 19" xfId="24765"/>
    <cellStyle name="Percent 2 2 2" xfId="24766"/>
    <cellStyle name="Percent 2 2 2 10" xfId="24767"/>
    <cellStyle name="Percent 2 2 2 11" xfId="24768"/>
    <cellStyle name="Percent 2 2 2 12" xfId="24769"/>
    <cellStyle name="Percent 2 2 2 13" xfId="24770"/>
    <cellStyle name="Percent 2 2 2 14" xfId="24771"/>
    <cellStyle name="Percent 2 2 2 15" xfId="24772"/>
    <cellStyle name="Percent 2 2 2 16" xfId="24773"/>
    <cellStyle name="Percent 2 2 2 17" xfId="24774"/>
    <cellStyle name="Percent 2 2 2 18" xfId="24775"/>
    <cellStyle name="Percent 2 2 2 19" xfId="24776"/>
    <cellStyle name="Percent 2 2 2 2" xfId="24777"/>
    <cellStyle name="Percent 2 2 2 20" xfId="24778"/>
    <cellStyle name="Percent 2 2 2 21" xfId="24779"/>
    <cellStyle name="Percent 2 2 2 3" xfId="24780"/>
    <cellStyle name="Percent 2 2 2 4" xfId="24781"/>
    <cellStyle name="Percent 2 2 2 5" xfId="24782"/>
    <cellStyle name="Percent 2 2 2 6" xfId="24783"/>
    <cellStyle name="Percent 2 2 2 7" xfId="24784"/>
    <cellStyle name="Percent 2 2 2 8" xfId="24785"/>
    <cellStyle name="Percent 2 2 2 9" xfId="24786"/>
    <cellStyle name="Percent 2 2 20" xfId="24787"/>
    <cellStyle name="Percent 2 2 21" xfId="24788"/>
    <cellStyle name="Percent 2 2 22" xfId="24789"/>
    <cellStyle name="Percent 2 2 23" xfId="24790"/>
    <cellStyle name="Percent 2 2 3" xfId="24791"/>
    <cellStyle name="Percent 2 2 3 2" xfId="24792"/>
    <cellStyle name="Percent 2 2 4" xfId="24793"/>
    <cellStyle name="Percent 2 2 5" xfId="24794"/>
    <cellStyle name="Percent 2 2 6" xfId="24795"/>
    <cellStyle name="Percent 2 2 7" xfId="24796"/>
    <cellStyle name="Percent 2 2 8" xfId="24797"/>
    <cellStyle name="Percent 2 2 9" xfId="24798"/>
    <cellStyle name="Percent 2 20" xfId="24799"/>
    <cellStyle name="Percent 2 21" xfId="24800"/>
    <cellStyle name="Percent 2 22" xfId="24801"/>
    <cellStyle name="Percent 2 23" xfId="24802"/>
    <cellStyle name="Percent 2 24" xfId="24803"/>
    <cellStyle name="Percent 2 25" xfId="24804"/>
    <cellStyle name="Percent 2 26" xfId="24805"/>
    <cellStyle name="Percent 2 27" xfId="24806"/>
    <cellStyle name="Percent 2 28" xfId="24807"/>
    <cellStyle name="Percent 2 29" xfId="24808"/>
    <cellStyle name="Percent 2 3" xfId="24809"/>
    <cellStyle name="Percent 2 3 10" xfId="24810"/>
    <cellStyle name="Percent 2 3 11" xfId="24811"/>
    <cellStyle name="Percent 2 3 12" xfId="24812"/>
    <cellStyle name="Percent 2 3 13" xfId="24813"/>
    <cellStyle name="Percent 2 3 14" xfId="24814"/>
    <cellStyle name="Percent 2 3 15" xfId="24815"/>
    <cellStyle name="Percent 2 3 16" xfId="24816"/>
    <cellStyle name="Percent 2 3 17" xfId="24817"/>
    <cellStyle name="Percent 2 3 18" xfId="24818"/>
    <cellStyle name="Percent 2 3 19" xfId="24819"/>
    <cellStyle name="Percent 2 3 2" xfId="24820"/>
    <cellStyle name="Percent 2 3 2 2" xfId="24821"/>
    <cellStyle name="Percent 2 3 20" xfId="24822"/>
    <cellStyle name="Percent 2 3 21" xfId="24823"/>
    <cellStyle name="Percent 2 3 3" xfId="24824"/>
    <cellStyle name="Percent 2 3 4" xfId="24825"/>
    <cellStyle name="Percent 2 3 5" xfId="24826"/>
    <cellStyle name="Percent 2 3 6" xfId="24827"/>
    <cellStyle name="Percent 2 3 7" xfId="24828"/>
    <cellStyle name="Percent 2 3 8" xfId="24829"/>
    <cellStyle name="Percent 2 3 9" xfId="24830"/>
    <cellStyle name="Percent 2 30" xfId="24831"/>
    <cellStyle name="Percent 2 31" xfId="24832"/>
    <cellStyle name="Percent 2 32" xfId="24833"/>
    <cellStyle name="Percent 2 33" xfId="24834"/>
    <cellStyle name="Percent 2 34" xfId="24835"/>
    <cellStyle name="Percent 2 35" xfId="24836"/>
    <cellStyle name="Percent 2 36" xfId="24837"/>
    <cellStyle name="Percent 2 37" xfId="24838"/>
    <cellStyle name="Percent 2 38" xfId="24839"/>
    <cellStyle name="Percent 2 39" xfId="24840"/>
    <cellStyle name="Percent 2 4" xfId="24841"/>
    <cellStyle name="Percent 2 4 2" xfId="24842"/>
    <cellStyle name="Percent 2 40" xfId="24843"/>
    <cellStyle name="Percent 2 41" xfId="24844"/>
    <cellStyle name="Percent 2 42" xfId="24845"/>
    <cellStyle name="Percent 2 43" xfId="24846"/>
    <cellStyle name="Percent 2 44" xfId="24847"/>
    <cellStyle name="Percent 2 45" xfId="24848"/>
    <cellStyle name="Percent 2 46" xfId="24849"/>
    <cellStyle name="Percent 2 47" xfId="24850"/>
    <cellStyle name="Percent 2 48" xfId="24851"/>
    <cellStyle name="Percent 2 49" xfId="24852"/>
    <cellStyle name="Percent 2 5" xfId="24853"/>
    <cellStyle name="Percent 2 50" xfId="24854"/>
    <cellStyle name="Percent 2 51" xfId="24855"/>
    <cellStyle name="Percent 2 52" xfId="24856"/>
    <cellStyle name="Percent 2 53" xfId="24857"/>
    <cellStyle name="Percent 2 54" xfId="24858"/>
    <cellStyle name="Percent 2 55" xfId="24859"/>
    <cellStyle name="Percent 2 6" xfId="24860"/>
    <cellStyle name="Percent 2 7" xfId="24861"/>
    <cellStyle name="Percent 2 8" xfId="24862"/>
    <cellStyle name="Percent 2 9" xfId="24863"/>
    <cellStyle name="Percent 20" xfId="24864"/>
    <cellStyle name="Percent 20 10" xfId="24865"/>
    <cellStyle name="Percent 20 11" xfId="24866"/>
    <cellStyle name="Percent 20 12" xfId="24867"/>
    <cellStyle name="Percent 20 13" xfId="24868"/>
    <cellStyle name="Percent 20 14" xfId="24869"/>
    <cellStyle name="Percent 20 15" xfId="24870"/>
    <cellStyle name="Percent 20 16" xfId="24871"/>
    <cellStyle name="Percent 20 17" xfId="24872"/>
    <cellStyle name="Percent 20 18" xfId="24873"/>
    <cellStyle name="Percent 20 19" xfId="24874"/>
    <cellStyle name="Percent 20 2" xfId="24875"/>
    <cellStyle name="Percent 20 2 10" xfId="24876"/>
    <cellStyle name="Percent 20 2 11" xfId="24877"/>
    <cellStyle name="Percent 20 2 12" xfId="24878"/>
    <cellStyle name="Percent 20 2 13" xfId="24879"/>
    <cellStyle name="Percent 20 2 14" xfId="24880"/>
    <cellStyle name="Percent 20 2 15" xfId="24881"/>
    <cellStyle name="Percent 20 2 16" xfId="24882"/>
    <cellStyle name="Percent 20 2 17" xfId="24883"/>
    <cellStyle name="Percent 20 2 18" xfId="24884"/>
    <cellStyle name="Percent 20 2 19" xfId="24885"/>
    <cellStyle name="Percent 20 2 2" xfId="24886"/>
    <cellStyle name="Percent 20 2 20" xfId="24887"/>
    <cellStyle name="Percent 20 2 21" xfId="24888"/>
    <cellStyle name="Percent 20 2 3" xfId="24889"/>
    <cellStyle name="Percent 20 2 4" xfId="24890"/>
    <cellStyle name="Percent 20 2 5" xfId="24891"/>
    <cellStyle name="Percent 20 2 6" xfId="24892"/>
    <cellStyle name="Percent 20 2 7" xfId="24893"/>
    <cellStyle name="Percent 20 2 8" xfId="24894"/>
    <cellStyle name="Percent 20 2 9" xfId="24895"/>
    <cellStyle name="Percent 20 20" xfId="24896"/>
    <cellStyle name="Percent 20 21" xfId="24897"/>
    <cellStyle name="Percent 20 22" xfId="24898"/>
    <cellStyle name="Percent 20 23" xfId="24899"/>
    <cellStyle name="Percent 20 3" xfId="24900"/>
    <cellStyle name="Percent 20 4" xfId="24901"/>
    <cellStyle name="Percent 20 5" xfId="24902"/>
    <cellStyle name="Percent 20 6" xfId="24903"/>
    <cellStyle name="Percent 20 7" xfId="24904"/>
    <cellStyle name="Percent 20 8" xfId="24905"/>
    <cellStyle name="Percent 20 9" xfId="24906"/>
    <cellStyle name="Percent 200" xfId="24907"/>
    <cellStyle name="Percent 201" xfId="24908"/>
    <cellStyle name="Percent 202" xfId="24909"/>
    <cellStyle name="Percent 203" xfId="24910"/>
    <cellStyle name="Percent 204" xfId="24911"/>
    <cellStyle name="Percent 205" xfId="24912"/>
    <cellStyle name="Percent 206" xfId="24913"/>
    <cellStyle name="Percent 207" xfId="24914"/>
    <cellStyle name="Percent 208" xfId="24915"/>
    <cellStyle name="Percent 209" xfId="24916"/>
    <cellStyle name="Percent 21" xfId="24917"/>
    <cellStyle name="Percent 21 10" xfId="24918"/>
    <cellStyle name="Percent 21 11" xfId="24919"/>
    <cellStyle name="Percent 21 12" xfId="24920"/>
    <cellStyle name="Percent 21 13" xfId="24921"/>
    <cellStyle name="Percent 21 14" xfId="24922"/>
    <cellStyle name="Percent 21 15" xfId="24923"/>
    <cellStyle name="Percent 21 16" xfId="24924"/>
    <cellStyle name="Percent 21 17" xfId="24925"/>
    <cellStyle name="Percent 21 18" xfId="24926"/>
    <cellStyle name="Percent 21 19" xfId="24927"/>
    <cellStyle name="Percent 21 2" xfId="24928"/>
    <cellStyle name="Percent 21 20" xfId="24929"/>
    <cellStyle name="Percent 21 21" xfId="24930"/>
    <cellStyle name="Percent 21 22" xfId="24931"/>
    <cellStyle name="Percent 21 3" xfId="24932"/>
    <cellStyle name="Percent 21 4" xfId="24933"/>
    <cellStyle name="Percent 21 5" xfId="24934"/>
    <cellStyle name="Percent 21 6" xfId="24935"/>
    <cellStyle name="Percent 21 7" xfId="24936"/>
    <cellStyle name="Percent 21 8" xfId="24937"/>
    <cellStyle name="Percent 21 9" xfId="24938"/>
    <cellStyle name="Percent 210" xfId="24939"/>
    <cellStyle name="Percent 211" xfId="24940"/>
    <cellStyle name="Percent 212" xfId="24941"/>
    <cellStyle name="Percent 213" xfId="24942"/>
    <cellStyle name="Percent 214" xfId="24943"/>
    <cellStyle name="Percent 215" xfId="24944"/>
    <cellStyle name="Percent 216" xfId="24945"/>
    <cellStyle name="Percent 217" xfId="24946"/>
    <cellStyle name="Percent 218" xfId="24947"/>
    <cellStyle name="Percent 219" xfId="24948"/>
    <cellStyle name="Percent 22" xfId="24949"/>
    <cellStyle name="Percent 22 10" xfId="24950"/>
    <cellStyle name="Percent 22 11" xfId="24951"/>
    <cellStyle name="Percent 22 12" xfId="24952"/>
    <cellStyle name="Percent 22 13" xfId="24953"/>
    <cellStyle name="Percent 22 14" xfId="24954"/>
    <cellStyle name="Percent 22 15" xfId="24955"/>
    <cellStyle name="Percent 22 16" xfId="24956"/>
    <cellStyle name="Percent 22 17" xfId="24957"/>
    <cellStyle name="Percent 22 18" xfId="24958"/>
    <cellStyle name="Percent 22 19" xfId="24959"/>
    <cellStyle name="Percent 22 2" xfId="24960"/>
    <cellStyle name="Percent 22 20" xfId="24961"/>
    <cellStyle name="Percent 22 21" xfId="24962"/>
    <cellStyle name="Percent 22 22" xfId="24963"/>
    <cellStyle name="Percent 22 3" xfId="24964"/>
    <cellStyle name="Percent 22 4" xfId="24965"/>
    <cellStyle name="Percent 22 5" xfId="24966"/>
    <cellStyle name="Percent 22 6" xfId="24967"/>
    <cellStyle name="Percent 22 7" xfId="24968"/>
    <cellStyle name="Percent 22 8" xfId="24969"/>
    <cellStyle name="Percent 22 9" xfId="24970"/>
    <cellStyle name="Percent 220" xfId="24971"/>
    <cellStyle name="Percent 221" xfId="24972"/>
    <cellStyle name="Percent 222" xfId="24973"/>
    <cellStyle name="Percent 223" xfId="24974"/>
    <cellStyle name="Percent 224" xfId="24975"/>
    <cellStyle name="Percent 225" xfId="24976"/>
    <cellStyle name="Percent 226" xfId="24977"/>
    <cellStyle name="Percent 227" xfId="24978"/>
    <cellStyle name="Percent 228" xfId="24979"/>
    <cellStyle name="Percent 229" xfId="24980"/>
    <cellStyle name="Percent 23" xfId="24981"/>
    <cellStyle name="Percent 23 10" xfId="24982"/>
    <cellStyle name="Percent 23 11" xfId="24983"/>
    <cellStyle name="Percent 23 12" xfId="24984"/>
    <cellStyle name="Percent 23 13" xfId="24985"/>
    <cellStyle name="Percent 23 14" xfId="24986"/>
    <cellStyle name="Percent 23 15" xfId="24987"/>
    <cellStyle name="Percent 23 16" xfId="24988"/>
    <cellStyle name="Percent 23 17" xfId="24989"/>
    <cellStyle name="Percent 23 18" xfId="24990"/>
    <cellStyle name="Percent 23 19" xfId="24991"/>
    <cellStyle name="Percent 23 2" xfId="24992"/>
    <cellStyle name="Percent 23 2 10" xfId="24993"/>
    <cellStyle name="Percent 23 2 11" xfId="24994"/>
    <cellStyle name="Percent 23 2 12" xfId="24995"/>
    <cellStyle name="Percent 23 2 13" xfId="24996"/>
    <cellStyle name="Percent 23 2 14" xfId="24997"/>
    <cellStyle name="Percent 23 2 15" xfId="24998"/>
    <cellStyle name="Percent 23 2 16" xfId="24999"/>
    <cellStyle name="Percent 23 2 17" xfId="25000"/>
    <cellStyle name="Percent 23 2 18" xfId="25001"/>
    <cellStyle name="Percent 23 2 19" xfId="25002"/>
    <cellStyle name="Percent 23 2 2" xfId="25003"/>
    <cellStyle name="Percent 23 2 20" xfId="25004"/>
    <cellStyle name="Percent 23 2 21" xfId="25005"/>
    <cellStyle name="Percent 23 2 3" xfId="25006"/>
    <cellStyle name="Percent 23 2 4" xfId="25007"/>
    <cellStyle name="Percent 23 2 5" xfId="25008"/>
    <cellStyle name="Percent 23 2 6" xfId="25009"/>
    <cellStyle name="Percent 23 2 7" xfId="25010"/>
    <cellStyle name="Percent 23 2 8" xfId="25011"/>
    <cellStyle name="Percent 23 2 9" xfId="25012"/>
    <cellStyle name="Percent 23 20" xfId="25013"/>
    <cellStyle name="Percent 23 21" xfId="25014"/>
    <cellStyle name="Percent 23 22" xfId="25015"/>
    <cellStyle name="Percent 23 23" xfId="25016"/>
    <cellStyle name="Percent 23 3" xfId="25017"/>
    <cellStyle name="Percent 23 4" xfId="25018"/>
    <cellStyle name="Percent 23 5" xfId="25019"/>
    <cellStyle name="Percent 23 6" xfId="25020"/>
    <cellStyle name="Percent 23 7" xfId="25021"/>
    <cellStyle name="Percent 23 8" xfId="25022"/>
    <cellStyle name="Percent 23 9" xfId="25023"/>
    <cellStyle name="Percent 230" xfId="25024"/>
    <cellStyle name="Percent 231" xfId="25025"/>
    <cellStyle name="Percent 232" xfId="25026"/>
    <cellStyle name="Percent 233" xfId="25027"/>
    <cellStyle name="Percent 234" xfId="25028"/>
    <cellStyle name="Percent 235" xfId="25029"/>
    <cellStyle name="Percent 236" xfId="25030"/>
    <cellStyle name="Percent 237" xfId="25031"/>
    <cellStyle name="Percent 238" xfId="25032"/>
    <cellStyle name="Percent 239" xfId="25033"/>
    <cellStyle name="Percent 24" xfId="25034"/>
    <cellStyle name="Percent 24 10" xfId="25035"/>
    <cellStyle name="Percent 24 11" xfId="25036"/>
    <cellStyle name="Percent 24 12" xfId="25037"/>
    <cellStyle name="Percent 24 13" xfId="25038"/>
    <cellStyle name="Percent 24 14" xfId="25039"/>
    <cellStyle name="Percent 24 15" xfId="25040"/>
    <cellStyle name="Percent 24 16" xfId="25041"/>
    <cellStyle name="Percent 24 17" xfId="25042"/>
    <cellStyle name="Percent 24 18" xfId="25043"/>
    <cellStyle name="Percent 24 19" xfId="25044"/>
    <cellStyle name="Percent 24 2" xfId="25045"/>
    <cellStyle name="Percent 24 2 10" xfId="25046"/>
    <cellStyle name="Percent 24 2 11" xfId="25047"/>
    <cellStyle name="Percent 24 2 12" xfId="25048"/>
    <cellStyle name="Percent 24 2 13" xfId="25049"/>
    <cellStyle name="Percent 24 2 14" xfId="25050"/>
    <cellStyle name="Percent 24 2 15" xfId="25051"/>
    <cellStyle name="Percent 24 2 16" xfId="25052"/>
    <cellStyle name="Percent 24 2 17" xfId="25053"/>
    <cellStyle name="Percent 24 2 18" xfId="25054"/>
    <cellStyle name="Percent 24 2 19" xfId="25055"/>
    <cellStyle name="Percent 24 2 2" xfId="25056"/>
    <cellStyle name="Percent 24 2 20" xfId="25057"/>
    <cellStyle name="Percent 24 2 21" xfId="25058"/>
    <cellStyle name="Percent 24 2 3" xfId="25059"/>
    <cellStyle name="Percent 24 2 4" xfId="25060"/>
    <cellStyle name="Percent 24 2 5" xfId="25061"/>
    <cellStyle name="Percent 24 2 6" xfId="25062"/>
    <cellStyle name="Percent 24 2 7" xfId="25063"/>
    <cellStyle name="Percent 24 2 8" xfId="25064"/>
    <cellStyle name="Percent 24 2 9" xfId="25065"/>
    <cellStyle name="Percent 24 20" xfId="25066"/>
    <cellStyle name="Percent 24 21" xfId="25067"/>
    <cellStyle name="Percent 24 22" xfId="25068"/>
    <cellStyle name="Percent 24 3" xfId="25069"/>
    <cellStyle name="Percent 24 4" xfId="25070"/>
    <cellStyle name="Percent 24 5" xfId="25071"/>
    <cellStyle name="Percent 24 6" xfId="25072"/>
    <cellStyle name="Percent 24 7" xfId="25073"/>
    <cellStyle name="Percent 24 8" xfId="25074"/>
    <cellStyle name="Percent 24 9" xfId="25075"/>
    <cellStyle name="Percent 240" xfId="25076"/>
    <cellStyle name="Percent 241" xfId="25077"/>
    <cellStyle name="Percent 242" xfId="25078"/>
    <cellStyle name="Percent 243" xfId="25079"/>
    <cellStyle name="Percent 244" xfId="25080"/>
    <cellStyle name="Percent 245" xfId="25081"/>
    <cellStyle name="Percent 246" xfId="25082"/>
    <cellStyle name="Percent 247" xfId="25083"/>
    <cellStyle name="Percent 248" xfId="25084"/>
    <cellStyle name="Percent 249" xfId="25085"/>
    <cellStyle name="Percent 25" xfId="25086"/>
    <cellStyle name="Percent 25 10" xfId="25087"/>
    <cellStyle name="Percent 25 11" xfId="25088"/>
    <cellStyle name="Percent 25 12" xfId="25089"/>
    <cellStyle name="Percent 25 13" xfId="25090"/>
    <cellStyle name="Percent 25 14" xfId="25091"/>
    <cellStyle name="Percent 25 15" xfId="25092"/>
    <cellStyle name="Percent 25 16" xfId="25093"/>
    <cellStyle name="Percent 25 17" xfId="25094"/>
    <cellStyle name="Percent 25 18" xfId="25095"/>
    <cellStyle name="Percent 25 19" xfId="25096"/>
    <cellStyle name="Percent 25 2" xfId="25097"/>
    <cellStyle name="Percent 25 2 10" xfId="25098"/>
    <cellStyle name="Percent 25 2 11" xfId="25099"/>
    <cellStyle name="Percent 25 2 12" xfId="25100"/>
    <cellStyle name="Percent 25 2 13" xfId="25101"/>
    <cellStyle name="Percent 25 2 14" xfId="25102"/>
    <cellStyle name="Percent 25 2 15" xfId="25103"/>
    <cellStyle name="Percent 25 2 16" xfId="25104"/>
    <cellStyle name="Percent 25 2 17" xfId="25105"/>
    <cellStyle name="Percent 25 2 18" xfId="25106"/>
    <cellStyle name="Percent 25 2 19" xfId="25107"/>
    <cellStyle name="Percent 25 2 2" xfId="25108"/>
    <cellStyle name="Percent 25 2 20" xfId="25109"/>
    <cellStyle name="Percent 25 2 21" xfId="25110"/>
    <cellStyle name="Percent 25 2 3" xfId="25111"/>
    <cellStyle name="Percent 25 2 4" xfId="25112"/>
    <cellStyle name="Percent 25 2 5" xfId="25113"/>
    <cellStyle name="Percent 25 2 6" xfId="25114"/>
    <cellStyle name="Percent 25 2 7" xfId="25115"/>
    <cellStyle name="Percent 25 2 8" xfId="25116"/>
    <cellStyle name="Percent 25 2 9" xfId="25117"/>
    <cellStyle name="Percent 25 20" xfId="25118"/>
    <cellStyle name="Percent 25 21" xfId="25119"/>
    <cellStyle name="Percent 25 22" xfId="25120"/>
    <cellStyle name="Percent 25 3" xfId="25121"/>
    <cellStyle name="Percent 25 4" xfId="25122"/>
    <cellStyle name="Percent 25 5" xfId="25123"/>
    <cellStyle name="Percent 25 6" xfId="25124"/>
    <cellStyle name="Percent 25 7" xfId="25125"/>
    <cellStyle name="Percent 25 8" xfId="25126"/>
    <cellStyle name="Percent 25 9" xfId="25127"/>
    <cellStyle name="Percent 250" xfId="25128"/>
    <cellStyle name="Percent 251" xfId="25129"/>
    <cellStyle name="Percent 252" xfId="25130"/>
    <cellStyle name="Percent 253" xfId="25131"/>
    <cellStyle name="Percent 254" xfId="25132"/>
    <cellStyle name="Percent 255" xfId="25133"/>
    <cellStyle name="Percent 256" xfId="25134"/>
    <cellStyle name="Percent 257" xfId="25135"/>
    <cellStyle name="Percent 258" xfId="25136"/>
    <cellStyle name="Percent 259" xfId="25137"/>
    <cellStyle name="Percent 26" xfId="25138"/>
    <cellStyle name="Percent 26 10" xfId="25139"/>
    <cellStyle name="Percent 26 11" xfId="25140"/>
    <cellStyle name="Percent 26 12" xfId="25141"/>
    <cellStyle name="Percent 26 13" xfId="25142"/>
    <cellStyle name="Percent 26 14" xfId="25143"/>
    <cellStyle name="Percent 26 15" xfId="25144"/>
    <cellStyle name="Percent 26 16" xfId="25145"/>
    <cellStyle name="Percent 26 17" xfId="25146"/>
    <cellStyle name="Percent 26 18" xfId="25147"/>
    <cellStyle name="Percent 26 19" xfId="25148"/>
    <cellStyle name="Percent 26 2" xfId="25149"/>
    <cellStyle name="Percent 26 20" xfId="25150"/>
    <cellStyle name="Percent 26 21" xfId="25151"/>
    <cellStyle name="Percent 26 3" xfId="25152"/>
    <cellStyle name="Percent 26 4" xfId="25153"/>
    <cellStyle name="Percent 26 5" xfId="25154"/>
    <cellStyle name="Percent 26 6" xfId="25155"/>
    <cellStyle name="Percent 26 7" xfId="25156"/>
    <cellStyle name="Percent 26 8" xfId="25157"/>
    <cellStyle name="Percent 26 9" xfId="25158"/>
    <cellStyle name="Percent 260" xfId="25159"/>
    <cellStyle name="Percent 261" xfId="25160"/>
    <cellStyle name="Percent 262" xfId="25161"/>
    <cellStyle name="Percent 263" xfId="25162"/>
    <cellStyle name="Percent 264" xfId="25163"/>
    <cellStyle name="Percent 265" xfId="25164"/>
    <cellStyle name="Percent 266" xfId="25165"/>
    <cellStyle name="Percent 267" xfId="25166"/>
    <cellStyle name="Percent 267 2" xfId="25167"/>
    <cellStyle name="Percent 268" xfId="25168"/>
    <cellStyle name="Percent 268 2" xfId="25169"/>
    <cellStyle name="Percent 269" xfId="25170"/>
    <cellStyle name="Percent 27" xfId="25171"/>
    <cellStyle name="Percent 27 10" xfId="25172"/>
    <cellStyle name="Percent 27 11" xfId="25173"/>
    <cellStyle name="Percent 27 12" xfId="25174"/>
    <cellStyle name="Percent 27 13" xfId="25175"/>
    <cellStyle name="Percent 27 14" xfId="25176"/>
    <cellStyle name="Percent 27 15" xfId="25177"/>
    <cellStyle name="Percent 27 16" xfId="25178"/>
    <cellStyle name="Percent 27 17" xfId="25179"/>
    <cellStyle name="Percent 27 18" xfId="25180"/>
    <cellStyle name="Percent 27 19" xfId="25181"/>
    <cellStyle name="Percent 27 2" xfId="25182"/>
    <cellStyle name="Percent 27 20" xfId="25183"/>
    <cellStyle name="Percent 27 21" xfId="25184"/>
    <cellStyle name="Percent 27 3" xfId="25185"/>
    <cellStyle name="Percent 27 4" xfId="25186"/>
    <cellStyle name="Percent 27 5" xfId="25187"/>
    <cellStyle name="Percent 27 6" xfId="25188"/>
    <cellStyle name="Percent 27 7" xfId="25189"/>
    <cellStyle name="Percent 27 8" xfId="25190"/>
    <cellStyle name="Percent 27 9" xfId="25191"/>
    <cellStyle name="Percent 270" xfId="25192"/>
    <cellStyle name="Percent 271" xfId="25193"/>
    <cellStyle name="Percent 272" xfId="25194"/>
    <cellStyle name="Percent 273" xfId="25195"/>
    <cellStyle name="Percent 274" xfId="25196"/>
    <cellStyle name="Percent 275" xfId="25197"/>
    <cellStyle name="Percent 276" xfId="25198"/>
    <cellStyle name="Percent 277" xfId="25199"/>
    <cellStyle name="Percent 278" xfId="25200"/>
    <cellStyle name="Percent 279" xfId="25201"/>
    <cellStyle name="Percent 28" xfId="25202"/>
    <cellStyle name="Percent 28 10" xfId="25203"/>
    <cellStyle name="Percent 28 11" xfId="25204"/>
    <cellStyle name="Percent 28 12" xfId="25205"/>
    <cellStyle name="Percent 28 13" xfId="25206"/>
    <cellStyle name="Percent 28 14" xfId="25207"/>
    <cellStyle name="Percent 28 15" xfId="25208"/>
    <cellStyle name="Percent 28 16" xfId="25209"/>
    <cellStyle name="Percent 28 17" xfId="25210"/>
    <cellStyle name="Percent 28 18" xfId="25211"/>
    <cellStyle name="Percent 28 19" xfId="25212"/>
    <cellStyle name="Percent 28 2" xfId="25213"/>
    <cellStyle name="Percent 28 20" xfId="25214"/>
    <cellStyle name="Percent 28 21" xfId="25215"/>
    <cellStyle name="Percent 28 3" xfId="25216"/>
    <cellStyle name="Percent 28 4" xfId="25217"/>
    <cellStyle name="Percent 28 5" xfId="25218"/>
    <cellStyle name="Percent 28 6" xfId="25219"/>
    <cellStyle name="Percent 28 7" xfId="25220"/>
    <cellStyle name="Percent 28 8" xfId="25221"/>
    <cellStyle name="Percent 28 9" xfId="25222"/>
    <cellStyle name="Percent 280" xfId="25223"/>
    <cellStyle name="Percent 281" xfId="25224"/>
    <cellStyle name="Percent 282" xfId="25225"/>
    <cellStyle name="Percent 283" xfId="25226"/>
    <cellStyle name="Percent 284" xfId="25227"/>
    <cellStyle name="Percent 285" xfId="25228"/>
    <cellStyle name="Percent 286" xfId="25229"/>
    <cellStyle name="Percent 287" xfId="25230"/>
    <cellStyle name="Percent 288" xfId="25231"/>
    <cellStyle name="Percent 289" xfId="25232"/>
    <cellStyle name="Percent 29" xfId="25233"/>
    <cellStyle name="Percent 29 10" xfId="25234"/>
    <cellStyle name="Percent 29 11" xfId="25235"/>
    <cellStyle name="Percent 29 12" xfId="25236"/>
    <cellStyle name="Percent 29 13" xfId="25237"/>
    <cellStyle name="Percent 29 14" xfId="25238"/>
    <cellStyle name="Percent 29 15" xfId="25239"/>
    <cellStyle name="Percent 29 16" xfId="25240"/>
    <cellStyle name="Percent 29 17" xfId="25241"/>
    <cellStyle name="Percent 29 18" xfId="25242"/>
    <cellStyle name="Percent 29 19" xfId="25243"/>
    <cellStyle name="Percent 29 2" xfId="25244"/>
    <cellStyle name="Percent 29 2 10" xfId="25245"/>
    <cellStyle name="Percent 29 2 11" xfId="25246"/>
    <cellStyle name="Percent 29 2 12" xfId="25247"/>
    <cellStyle name="Percent 29 2 13" xfId="25248"/>
    <cellStyle name="Percent 29 2 14" xfId="25249"/>
    <cellStyle name="Percent 29 2 15" xfId="25250"/>
    <cellStyle name="Percent 29 2 16" xfId="25251"/>
    <cellStyle name="Percent 29 2 17" xfId="25252"/>
    <cellStyle name="Percent 29 2 18" xfId="25253"/>
    <cellStyle name="Percent 29 2 19" xfId="25254"/>
    <cellStyle name="Percent 29 2 2" xfId="25255"/>
    <cellStyle name="Percent 29 2 20" xfId="25256"/>
    <cellStyle name="Percent 29 2 21" xfId="25257"/>
    <cellStyle name="Percent 29 2 3" xfId="25258"/>
    <cellStyle name="Percent 29 2 4" xfId="25259"/>
    <cellStyle name="Percent 29 2 5" xfId="25260"/>
    <cellStyle name="Percent 29 2 6" xfId="25261"/>
    <cellStyle name="Percent 29 2 7" xfId="25262"/>
    <cellStyle name="Percent 29 2 8" xfId="25263"/>
    <cellStyle name="Percent 29 2 9" xfId="25264"/>
    <cellStyle name="Percent 29 20" xfId="25265"/>
    <cellStyle name="Percent 29 21" xfId="25266"/>
    <cellStyle name="Percent 29 22" xfId="25267"/>
    <cellStyle name="Percent 29 3" xfId="25268"/>
    <cellStyle name="Percent 29 4" xfId="25269"/>
    <cellStyle name="Percent 29 5" xfId="25270"/>
    <cellStyle name="Percent 29 6" xfId="25271"/>
    <cellStyle name="Percent 29 7" xfId="25272"/>
    <cellStyle name="Percent 29 8" xfId="25273"/>
    <cellStyle name="Percent 29 9" xfId="25274"/>
    <cellStyle name="Percent 290" xfId="25275"/>
    <cellStyle name="Percent 291" xfId="25276"/>
    <cellStyle name="Percent 292" xfId="25277"/>
    <cellStyle name="Percent 293" xfId="25278"/>
    <cellStyle name="Percent 294" xfId="25279"/>
    <cellStyle name="Percent 295" xfId="25280"/>
    <cellStyle name="Percent 296" xfId="25281"/>
    <cellStyle name="Percent 297" xfId="25282"/>
    <cellStyle name="Percent 298" xfId="25283"/>
    <cellStyle name="Percent 299" xfId="25284"/>
    <cellStyle name="Percent 3" xfId="25285"/>
    <cellStyle name="Percent 3 10" xfId="25286"/>
    <cellStyle name="Percent 3 11" xfId="25287"/>
    <cellStyle name="Percent 3 12" xfId="25288"/>
    <cellStyle name="Percent 3 13" xfId="25289"/>
    <cellStyle name="Percent 3 14" xfId="25290"/>
    <cellStyle name="Percent 3 15" xfId="25291"/>
    <cellStyle name="Percent 3 16" xfId="25292"/>
    <cellStyle name="Percent 3 17" xfId="25293"/>
    <cellStyle name="Percent 3 18" xfId="25294"/>
    <cellStyle name="Percent 3 19" xfId="25295"/>
    <cellStyle name="Percent 3 2" xfId="25296"/>
    <cellStyle name="Percent 3 2 10" xfId="25297"/>
    <cellStyle name="Percent 3 2 11" xfId="25298"/>
    <cellStyle name="Percent 3 2 12" xfId="25299"/>
    <cellStyle name="Percent 3 2 13" xfId="25300"/>
    <cellStyle name="Percent 3 2 14" xfId="25301"/>
    <cellStyle name="Percent 3 2 15" xfId="25302"/>
    <cellStyle name="Percent 3 2 16" xfId="25303"/>
    <cellStyle name="Percent 3 2 17" xfId="25304"/>
    <cellStyle name="Percent 3 2 18" xfId="25305"/>
    <cellStyle name="Percent 3 2 19" xfId="25306"/>
    <cellStyle name="Percent 3 2 2" xfId="25307"/>
    <cellStyle name="Percent 3 2 2 2" xfId="25308"/>
    <cellStyle name="Percent 3 2 2 2 2" xfId="25309"/>
    <cellStyle name="Percent 3 2 2 3" xfId="25310"/>
    <cellStyle name="Percent 3 2 2 4" xfId="25311"/>
    <cellStyle name="Percent 3 2 2 6" xfId="25312"/>
    <cellStyle name="Percent 3 2 20" xfId="25313"/>
    <cellStyle name="Percent 3 2 21" xfId="25314"/>
    <cellStyle name="Percent 3 2 22" xfId="25315"/>
    <cellStyle name="Percent 3 2 23" xfId="25316"/>
    <cellStyle name="Percent 3 2 3" xfId="25317"/>
    <cellStyle name="Percent 3 2 3 2" xfId="25318"/>
    <cellStyle name="Percent 3 2 3 2 2" xfId="25319"/>
    <cellStyle name="Percent 3 2 3 3" xfId="25320"/>
    <cellStyle name="Percent 3 2 3 4" xfId="25321"/>
    <cellStyle name="Percent 3 2 4" xfId="25322"/>
    <cellStyle name="Percent 3 2 4 2" xfId="25323"/>
    <cellStyle name="Percent 3 2 4 2 2" xfId="25324"/>
    <cellStyle name="Percent 3 2 4 3" xfId="25325"/>
    <cellStyle name="Percent 3 2 4 4" xfId="25326"/>
    <cellStyle name="Percent 3 2 5" xfId="25327"/>
    <cellStyle name="Percent 3 2 5 2" xfId="25328"/>
    <cellStyle name="Percent 3 2 5 3" xfId="25329"/>
    <cellStyle name="Percent 3 2 6" xfId="25330"/>
    <cellStyle name="Percent 3 2 7" xfId="25331"/>
    <cellStyle name="Percent 3 2 7 2" xfId="25332"/>
    <cellStyle name="Percent 3 2 8" xfId="25333"/>
    <cellStyle name="Percent 3 2 9" xfId="25334"/>
    <cellStyle name="Percent 3 20" xfId="25335"/>
    <cellStyle name="Percent 3 21" xfId="25336"/>
    <cellStyle name="Percent 3 22" xfId="25337"/>
    <cellStyle name="Percent 3 23" xfId="25338"/>
    <cellStyle name="Percent 3 24" xfId="25339"/>
    <cellStyle name="Percent 3 25" xfId="25340"/>
    <cellStyle name="Percent 3 26" xfId="25341"/>
    <cellStyle name="Percent 3 27" xfId="25342"/>
    <cellStyle name="Percent 3 28" xfId="25343"/>
    <cellStyle name="Percent 3 29" xfId="25344"/>
    <cellStyle name="Percent 3 3" xfId="25345"/>
    <cellStyle name="Percent 3 3 2" xfId="25346"/>
    <cellStyle name="Percent 3 3 3" xfId="25347"/>
    <cellStyle name="Percent 3 30" xfId="25348"/>
    <cellStyle name="Percent 3 31" xfId="25349"/>
    <cellStyle name="Percent 3 32" xfId="25350"/>
    <cellStyle name="Percent 3 33" xfId="25351"/>
    <cellStyle name="Percent 3 34" xfId="25352"/>
    <cellStyle name="Percent 3 35" xfId="25353"/>
    <cellStyle name="Percent 3 36" xfId="25354"/>
    <cellStyle name="Percent 3 37" xfId="25355"/>
    <cellStyle name="Percent 3 38" xfId="25356"/>
    <cellStyle name="Percent 3 39" xfId="25357"/>
    <cellStyle name="Percent 3 4" xfId="25358"/>
    <cellStyle name="Percent 3 4 2" xfId="25359"/>
    <cellStyle name="Percent 3 4 3" xfId="25360"/>
    <cellStyle name="Percent 3 40" xfId="25361"/>
    <cellStyle name="Percent 3 41" xfId="25362"/>
    <cellStyle name="Percent 3 42" xfId="25363"/>
    <cellStyle name="Percent 3 43" xfId="25364"/>
    <cellStyle name="Percent 3 44" xfId="25365"/>
    <cellStyle name="Percent 3 45" xfId="25366"/>
    <cellStyle name="Percent 3 46" xfId="25367"/>
    <cellStyle name="Percent 3 47" xfId="25368"/>
    <cellStyle name="Percent 3 48" xfId="25369"/>
    <cellStyle name="Percent 3 49" xfId="25370"/>
    <cellStyle name="Percent 3 5" xfId="25371"/>
    <cellStyle name="Percent 3 5 2" xfId="25372"/>
    <cellStyle name="Percent 3 50" xfId="25373"/>
    <cellStyle name="Percent 3 51" xfId="25374"/>
    <cellStyle name="Percent 3 52" xfId="25375"/>
    <cellStyle name="Percent 3 53" xfId="25376"/>
    <cellStyle name="Percent 3 6" xfId="25377"/>
    <cellStyle name="Percent 3 6 2" xfId="25378"/>
    <cellStyle name="Percent 3 7" xfId="25379"/>
    <cellStyle name="Percent 3 7 2" xfId="25380"/>
    <cellStyle name="Percent 3 8" xfId="25381"/>
    <cellStyle name="Percent 3 9" xfId="25382"/>
    <cellStyle name="Percent 30" xfId="25383"/>
    <cellStyle name="Percent 30 10" xfId="25384"/>
    <cellStyle name="Percent 30 11" xfId="25385"/>
    <cellStyle name="Percent 30 12" xfId="25386"/>
    <cellStyle name="Percent 30 13" xfId="25387"/>
    <cellStyle name="Percent 30 14" xfId="25388"/>
    <cellStyle name="Percent 30 15" xfId="25389"/>
    <cellStyle name="Percent 30 16" xfId="25390"/>
    <cellStyle name="Percent 30 17" xfId="25391"/>
    <cellStyle name="Percent 30 18" xfId="25392"/>
    <cellStyle name="Percent 30 19" xfId="25393"/>
    <cellStyle name="Percent 30 2" xfId="25394"/>
    <cellStyle name="Percent 30 20" xfId="25395"/>
    <cellStyle name="Percent 30 21" xfId="25396"/>
    <cellStyle name="Percent 30 3" xfId="25397"/>
    <cellStyle name="Percent 30 4" xfId="25398"/>
    <cellStyle name="Percent 30 5" xfId="25399"/>
    <cellStyle name="Percent 30 6" xfId="25400"/>
    <cellStyle name="Percent 30 7" xfId="25401"/>
    <cellStyle name="Percent 30 8" xfId="25402"/>
    <cellStyle name="Percent 30 9" xfId="25403"/>
    <cellStyle name="Percent 300" xfId="25404"/>
    <cellStyle name="Percent 301" xfId="25405"/>
    <cellStyle name="Percent 302" xfId="25406"/>
    <cellStyle name="Percent 303" xfId="25407"/>
    <cellStyle name="Percent 304" xfId="25408"/>
    <cellStyle name="Percent 305" xfId="25409"/>
    <cellStyle name="Percent 306" xfId="25410"/>
    <cellStyle name="Percent 307" xfId="25411"/>
    <cellStyle name="Percent 308" xfId="25412"/>
    <cellStyle name="Percent 309" xfId="25413"/>
    <cellStyle name="Percent 309 2" xfId="25414"/>
    <cellStyle name="Percent 309 2 2" xfId="25415"/>
    <cellStyle name="Percent 31" xfId="25416"/>
    <cellStyle name="Percent 310" xfId="25417"/>
    <cellStyle name="Percent 310 2" xfId="25418"/>
    <cellStyle name="Percent 310 2 2" xfId="25419"/>
    <cellStyle name="Percent 311" xfId="25420"/>
    <cellStyle name="Percent 312" xfId="25421"/>
    <cellStyle name="Percent 313" xfId="25422"/>
    <cellStyle name="Percent 314" xfId="25423"/>
    <cellStyle name="Percent 315" xfId="25424"/>
    <cellStyle name="Percent 316" xfId="25425"/>
    <cellStyle name="Percent 317" xfId="25426"/>
    <cellStyle name="Percent 318" xfId="25427"/>
    <cellStyle name="Percent 319" xfId="25428"/>
    <cellStyle name="Percent 32" xfId="25429"/>
    <cellStyle name="Percent 32 2" xfId="25430"/>
    <cellStyle name="Percent 320" xfId="25431"/>
    <cellStyle name="Percent 321" xfId="25432"/>
    <cellStyle name="Percent 322" xfId="25433"/>
    <cellStyle name="Percent 322 2" xfId="25434"/>
    <cellStyle name="Percent 323" xfId="25435"/>
    <cellStyle name="Percent 323 2" xfId="25436"/>
    <cellStyle name="Percent 324" xfId="25437"/>
    <cellStyle name="Percent 324 2" xfId="25438"/>
    <cellStyle name="Percent 325" xfId="25439"/>
    <cellStyle name="Percent 325 2" xfId="25440"/>
    <cellStyle name="Percent 326" xfId="25441"/>
    <cellStyle name="Percent 326 2" xfId="25442"/>
    <cellStyle name="Percent 327" xfId="25443"/>
    <cellStyle name="Percent 327 2" xfId="25444"/>
    <cellStyle name="Percent 328" xfId="25445"/>
    <cellStyle name="Percent 329" xfId="25446"/>
    <cellStyle name="Percent 33" xfId="25447"/>
    <cellStyle name="Percent 33 2" xfId="25448"/>
    <cellStyle name="Percent 330" xfId="25449"/>
    <cellStyle name="Percent 331" xfId="25450"/>
    <cellStyle name="Percent 332" xfId="25451"/>
    <cellStyle name="Percent 333" xfId="25452"/>
    <cellStyle name="Percent 334" xfId="25453"/>
    <cellStyle name="Percent 335" xfId="25454"/>
    <cellStyle name="Percent 336" xfId="25455"/>
    <cellStyle name="Percent 337" xfId="25456"/>
    <cellStyle name="Percent 338" xfId="25457"/>
    <cellStyle name="Percent 339" xfId="25458"/>
    <cellStyle name="Percent 34" xfId="25459"/>
    <cellStyle name="Percent 34 2" xfId="25460"/>
    <cellStyle name="Percent 340" xfId="25461"/>
    <cellStyle name="Percent 341" xfId="25462"/>
    <cellStyle name="Percent 342" xfId="25463"/>
    <cellStyle name="Percent 343" xfId="25464"/>
    <cellStyle name="Percent 344" xfId="25465"/>
    <cellStyle name="Percent 345" xfId="25466"/>
    <cellStyle name="Percent 346" xfId="25467"/>
    <cellStyle name="Percent 347" xfId="25468"/>
    <cellStyle name="Percent 348" xfId="25469"/>
    <cellStyle name="Percent 349" xfId="25470"/>
    <cellStyle name="Percent 35" xfId="25471"/>
    <cellStyle name="Percent 35 2" xfId="25472"/>
    <cellStyle name="Percent 350" xfId="25473"/>
    <cellStyle name="Percent 351" xfId="25474"/>
    <cellStyle name="Percent 352" xfId="25475"/>
    <cellStyle name="Percent 353" xfId="25476"/>
    <cellStyle name="Percent 354" xfId="25477"/>
    <cellStyle name="Percent 355" xfId="25478"/>
    <cellStyle name="Percent 356" xfId="25479"/>
    <cellStyle name="Percent 357" xfId="25480"/>
    <cellStyle name="Percent 358" xfId="25481"/>
    <cellStyle name="Percent 359" xfId="25482"/>
    <cellStyle name="Percent 36" xfId="25483"/>
    <cellStyle name="Percent 36 2" xfId="25484"/>
    <cellStyle name="Percent 360" xfId="25485"/>
    <cellStyle name="Percent 361" xfId="25486"/>
    <cellStyle name="Percent 362" xfId="25487"/>
    <cellStyle name="Percent 363" xfId="25488"/>
    <cellStyle name="Percent 364" xfId="25489"/>
    <cellStyle name="Percent 365" xfId="25490"/>
    <cellStyle name="Percent 366" xfId="25491"/>
    <cellStyle name="Percent 367" xfId="25492"/>
    <cellStyle name="Percent 368" xfId="25493"/>
    <cellStyle name="Percent 369" xfId="25494"/>
    <cellStyle name="Percent 37" xfId="25495"/>
    <cellStyle name="Percent 37 2" xfId="25496"/>
    <cellStyle name="Percent 370" xfId="25497"/>
    <cellStyle name="Percent 371" xfId="25498"/>
    <cellStyle name="Percent 372" xfId="25499"/>
    <cellStyle name="Percent 373" xfId="25500"/>
    <cellStyle name="Percent 374" xfId="25501"/>
    <cellStyle name="Percent 375" xfId="25502"/>
    <cellStyle name="Percent 376" xfId="25503"/>
    <cellStyle name="Percent 377" xfId="25504"/>
    <cellStyle name="Percent 378" xfId="25505"/>
    <cellStyle name="Percent 379" xfId="25506"/>
    <cellStyle name="Percent 38" xfId="25507"/>
    <cellStyle name="Percent 38 2" xfId="25508"/>
    <cellStyle name="Percent 380" xfId="25509"/>
    <cellStyle name="Percent 381" xfId="25510"/>
    <cellStyle name="Percent 382" xfId="25511"/>
    <cellStyle name="Percent 382 2" xfId="25512"/>
    <cellStyle name="Percent 383" xfId="25513"/>
    <cellStyle name="Percent 383 2" xfId="25514"/>
    <cellStyle name="Percent 384" xfId="25515"/>
    <cellStyle name="Percent 384 2" xfId="25516"/>
    <cellStyle name="Percent 385" xfId="25517"/>
    <cellStyle name="Percent 385 2" xfId="25518"/>
    <cellStyle name="Percent 386" xfId="25519"/>
    <cellStyle name="Percent 386 2" xfId="25520"/>
    <cellStyle name="Percent 387" xfId="25521"/>
    <cellStyle name="Percent 387 2" xfId="25522"/>
    <cellStyle name="Percent 388" xfId="25523"/>
    <cellStyle name="Percent 388 2" xfId="25524"/>
    <cellStyle name="Percent 389" xfId="25525"/>
    <cellStyle name="Percent 39" xfId="25526"/>
    <cellStyle name="Percent 39 2" xfId="25527"/>
    <cellStyle name="Percent 390" xfId="25528"/>
    <cellStyle name="Percent 391" xfId="25529"/>
    <cellStyle name="Percent 392" xfId="25530"/>
    <cellStyle name="Percent 393" xfId="25531"/>
    <cellStyle name="Percent 394" xfId="25532"/>
    <cellStyle name="Percent 395" xfId="25533"/>
    <cellStyle name="Percent 396" xfId="25534"/>
    <cellStyle name="Percent 397" xfId="25535"/>
    <cellStyle name="Percent 398" xfId="25536"/>
    <cellStyle name="Percent 399" xfId="25537"/>
    <cellStyle name="Percent 4" xfId="25538"/>
    <cellStyle name="Percent 4 10" xfId="25539"/>
    <cellStyle name="Percent 4 11" xfId="25540"/>
    <cellStyle name="Percent 4 12" xfId="25541"/>
    <cellStyle name="Percent 4 13" xfId="25542"/>
    <cellStyle name="Percent 4 14" xfId="25543"/>
    <cellStyle name="Percent 4 15" xfId="25544"/>
    <cellStyle name="Percent 4 16" xfId="25545"/>
    <cellStyle name="Percent 4 17" xfId="25546"/>
    <cellStyle name="Percent 4 18" xfId="25547"/>
    <cellStyle name="Percent 4 19" xfId="25548"/>
    <cellStyle name="Percent 4 2" xfId="25549"/>
    <cellStyle name="Percent 4 2 10" xfId="25550"/>
    <cellStyle name="Percent 4 2 11" xfId="25551"/>
    <cellStyle name="Percent 4 2 12" xfId="25552"/>
    <cellStyle name="Percent 4 2 13" xfId="25553"/>
    <cellStyle name="Percent 4 2 14" xfId="25554"/>
    <cellStyle name="Percent 4 2 15" xfId="25555"/>
    <cellStyle name="Percent 4 2 16" xfId="25556"/>
    <cellStyle name="Percent 4 2 17" xfId="25557"/>
    <cellStyle name="Percent 4 2 18" xfId="25558"/>
    <cellStyle name="Percent 4 2 19" xfId="25559"/>
    <cellStyle name="Percent 4 2 2" xfId="25560"/>
    <cellStyle name="Percent 4 2 2 10" xfId="25561"/>
    <cellStyle name="Percent 4 2 2 11" xfId="25562"/>
    <cellStyle name="Percent 4 2 2 12" xfId="25563"/>
    <cellStyle name="Percent 4 2 2 13" xfId="25564"/>
    <cellStyle name="Percent 4 2 2 14" xfId="25565"/>
    <cellStyle name="Percent 4 2 2 15" xfId="25566"/>
    <cellStyle name="Percent 4 2 2 16" xfId="25567"/>
    <cellStyle name="Percent 4 2 2 17" xfId="25568"/>
    <cellStyle name="Percent 4 2 2 18" xfId="25569"/>
    <cellStyle name="Percent 4 2 2 19" xfId="25570"/>
    <cellStyle name="Percent 4 2 2 2" xfId="25571"/>
    <cellStyle name="Percent 4 2 2 2 2" xfId="25572"/>
    <cellStyle name="Percent 4 2 2 2 3" xfId="25573"/>
    <cellStyle name="Percent 4 2 2 20" xfId="25574"/>
    <cellStyle name="Percent 4 2 2 21" xfId="25575"/>
    <cellStyle name="Percent 4 2 2 22" xfId="25576"/>
    <cellStyle name="Percent 4 2 2 3" xfId="25577"/>
    <cellStyle name="Percent 4 2 2 3 2" xfId="25578"/>
    <cellStyle name="Percent 4 2 2 4" xfId="25579"/>
    <cellStyle name="Percent 4 2 2 5" xfId="25580"/>
    <cellStyle name="Percent 4 2 2 6" xfId="25581"/>
    <cellStyle name="Percent 4 2 2 7" xfId="25582"/>
    <cellStyle name="Percent 4 2 2 8" xfId="25583"/>
    <cellStyle name="Percent 4 2 2 9" xfId="25584"/>
    <cellStyle name="Percent 4 2 20" xfId="25585"/>
    <cellStyle name="Percent 4 2 21" xfId="25586"/>
    <cellStyle name="Percent 4 2 22" xfId="25587"/>
    <cellStyle name="Percent 4 2 23" xfId="25588"/>
    <cellStyle name="Percent 4 2 3" xfId="25589"/>
    <cellStyle name="Percent 4 2 3 2" xfId="25590"/>
    <cellStyle name="Percent 4 2 3 2 2" xfId="25591"/>
    <cellStyle name="Percent 4 2 3 3" xfId="25592"/>
    <cellStyle name="Percent 4 2 3 4" xfId="25593"/>
    <cellStyle name="Percent 4 2 4" xfId="25594"/>
    <cellStyle name="Percent 4 2 4 2" xfId="25595"/>
    <cellStyle name="Percent 4 2 4 2 2" xfId="25596"/>
    <cellStyle name="Percent 4 2 4 3" xfId="25597"/>
    <cellStyle name="Percent 4 2 4 4" xfId="25598"/>
    <cellStyle name="Percent 4 2 5" xfId="25599"/>
    <cellStyle name="Percent 4 2 5 2" xfId="25600"/>
    <cellStyle name="Percent 4 2 5 3" xfId="25601"/>
    <cellStyle name="Percent 4 2 6" xfId="25602"/>
    <cellStyle name="Percent 4 2 7" xfId="25603"/>
    <cellStyle name="Percent 4 2 7 2" xfId="25604"/>
    <cellStyle name="Percent 4 2 8" xfId="25605"/>
    <cellStyle name="Percent 4 2 9" xfId="25606"/>
    <cellStyle name="Percent 4 20" xfId="25607"/>
    <cellStyle name="Percent 4 21" xfId="25608"/>
    <cellStyle name="Percent 4 22" xfId="25609"/>
    <cellStyle name="Percent 4 23" xfId="25610"/>
    <cellStyle name="Percent 4 24" xfId="25611"/>
    <cellStyle name="Percent 4 25" xfId="25612"/>
    <cellStyle name="Percent 4 26" xfId="25613"/>
    <cellStyle name="Percent 4 27" xfId="25614"/>
    <cellStyle name="Percent 4 28" xfId="25615"/>
    <cellStyle name="Percent 4 29" xfId="25616"/>
    <cellStyle name="Percent 4 3" xfId="25617"/>
    <cellStyle name="Percent 4 3 10" xfId="25618"/>
    <cellStyle name="Percent 4 3 11" xfId="25619"/>
    <cellStyle name="Percent 4 3 12" xfId="25620"/>
    <cellStyle name="Percent 4 3 13" xfId="25621"/>
    <cellStyle name="Percent 4 3 14" xfId="25622"/>
    <cellStyle name="Percent 4 3 15" xfId="25623"/>
    <cellStyle name="Percent 4 3 16" xfId="25624"/>
    <cellStyle name="Percent 4 3 17" xfId="25625"/>
    <cellStyle name="Percent 4 3 18" xfId="25626"/>
    <cellStyle name="Percent 4 3 19" xfId="25627"/>
    <cellStyle name="Percent 4 3 2" xfId="25628"/>
    <cellStyle name="Percent 4 3 2 2" xfId="25629"/>
    <cellStyle name="Percent 4 3 2 3" xfId="25630"/>
    <cellStyle name="Percent 4 3 20" xfId="25631"/>
    <cellStyle name="Percent 4 3 21" xfId="25632"/>
    <cellStyle name="Percent 4 3 22" xfId="25633"/>
    <cellStyle name="Percent 4 3 3" xfId="25634"/>
    <cellStyle name="Percent 4 3 3 2" xfId="25635"/>
    <cellStyle name="Percent 4 3 4" xfId="25636"/>
    <cellStyle name="Percent 4 3 5" xfId="25637"/>
    <cellStyle name="Percent 4 3 6" xfId="25638"/>
    <cellStyle name="Percent 4 3 7" xfId="25639"/>
    <cellStyle name="Percent 4 3 8" xfId="25640"/>
    <cellStyle name="Percent 4 3 9" xfId="25641"/>
    <cellStyle name="Percent 4 30" xfId="25642"/>
    <cellStyle name="Percent 4 31" xfId="25643"/>
    <cellStyle name="Percent 4 32" xfId="25644"/>
    <cellStyle name="Percent 4 33" xfId="25645"/>
    <cellStyle name="Percent 4 34" xfId="25646"/>
    <cellStyle name="Percent 4 35" xfId="25647"/>
    <cellStyle name="Percent 4 36" xfId="25648"/>
    <cellStyle name="Percent 4 37" xfId="25649"/>
    <cellStyle name="Percent 4 38" xfId="25650"/>
    <cellStyle name="Percent 4 39" xfId="25651"/>
    <cellStyle name="Percent 4 4" xfId="25652"/>
    <cellStyle name="Percent 4 4 2" xfId="25653"/>
    <cellStyle name="Percent 4 4 2 2" xfId="25654"/>
    <cellStyle name="Percent 4 4 3" xfId="25655"/>
    <cellStyle name="Percent 4 4 4" xfId="25656"/>
    <cellStyle name="Percent 4 40" xfId="25657"/>
    <cellStyle name="Percent 4 41" xfId="25658"/>
    <cellStyle name="Percent 4 42" xfId="25659"/>
    <cellStyle name="Percent 4 43" xfId="25660"/>
    <cellStyle name="Percent 4 44" xfId="25661"/>
    <cellStyle name="Percent 4 45" xfId="25662"/>
    <cellStyle name="Percent 4 46" xfId="25663"/>
    <cellStyle name="Percent 4 47" xfId="25664"/>
    <cellStyle name="Percent 4 48" xfId="25665"/>
    <cellStyle name="Percent 4 49" xfId="25666"/>
    <cellStyle name="Percent 4 5" xfId="25667"/>
    <cellStyle name="Percent 4 5 2" xfId="25668"/>
    <cellStyle name="Percent 4 5 2 2" xfId="25669"/>
    <cellStyle name="Percent 4 5 3" xfId="25670"/>
    <cellStyle name="Percent 4 5 4" xfId="25671"/>
    <cellStyle name="Percent 4 50" xfId="25672"/>
    <cellStyle name="Percent 4 51" xfId="25673"/>
    <cellStyle name="Percent 4 52" xfId="25674"/>
    <cellStyle name="Percent 4 53" xfId="25675"/>
    <cellStyle name="Percent 4 54" xfId="25676"/>
    <cellStyle name="Percent 4 6" xfId="25677"/>
    <cellStyle name="Percent 4 6 2" xfId="25678"/>
    <cellStyle name="Percent 4 6 3" xfId="25679"/>
    <cellStyle name="Percent 4 7" xfId="25680"/>
    <cellStyle name="Percent 4 7 2" xfId="25681"/>
    <cellStyle name="Percent 4 7 3" xfId="25682"/>
    <cellStyle name="Percent 4 8" xfId="25683"/>
    <cellStyle name="Percent 4 8 2" xfId="25684"/>
    <cellStyle name="Percent 4 8 3" xfId="25685"/>
    <cellStyle name="Percent 4 9" xfId="25686"/>
    <cellStyle name="Percent 4 9 2" xfId="25687"/>
    <cellStyle name="Percent 40" xfId="25688"/>
    <cellStyle name="Percent 40 2" xfId="25689"/>
    <cellStyle name="Percent 400" xfId="25690"/>
    <cellStyle name="Percent 401" xfId="27493"/>
    <cellStyle name="Percent 41" xfId="25691"/>
    <cellStyle name="Percent 41 2" xfId="25692"/>
    <cellStyle name="Percent 42" xfId="25693"/>
    <cellStyle name="Percent 42 2" xfId="25694"/>
    <cellStyle name="Percent 43" xfId="25695"/>
    <cellStyle name="Percent 43 2" xfId="25696"/>
    <cellStyle name="Percent 44" xfId="25697"/>
    <cellStyle name="Percent 44 2" xfId="25698"/>
    <cellStyle name="Percent 45" xfId="25699"/>
    <cellStyle name="Percent 45 2" xfId="25700"/>
    <cellStyle name="Percent 46" xfId="25701"/>
    <cellStyle name="Percent 46 2" xfId="25702"/>
    <cellStyle name="Percent 47" xfId="25703"/>
    <cellStyle name="Percent 48" xfId="25704"/>
    <cellStyle name="Percent 49" xfId="25705"/>
    <cellStyle name="Percent 5" xfId="25706"/>
    <cellStyle name="Percent 5 2" xfId="25707"/>
    <cellStyle name="Percent 5 2 2" xfId="25708"/>
    <cellStyle name="Percent 5 2 2 2" xfId="25709"/>
    <cellStyle name="Percent 5 2 3" xfId="25710"/>
    <cellStyle name="Percent 5 3" xfId="25711"/>
    <cellStyle name="Percent 5 3 2" xfId="25712"/>
    <cellStyle name="Percent 5 4" xfId="25713"/>
    <cellStyle name="Percent 5 4 2" xfId="25714"/>
    <cellStyle name="Percent 5 5" xfId="25715"/>
    <cellStyle name="Percent 5 6" xfId="25716"/>
    <cellStyle name="Percent 50" xfId="25717"/>
    <cellStyle name="Percent 51" xfId="25718"/>
    <cellStyle name="Percent 52" xfId="25719"/>
    <cellStyle name="Percent 53" xfId="25720"/>
    <cellStyle name="Percent 54" xfId="25721"/>
    <cellStyle name="Percent 55" xfId="25722"/>
    <cellStyle name="Percent 56" xfId="25723"/>
    <cellStyle name="Percent 57" xfId="25724"/>
    <cellStyle name="Percent 58" xfId="25725"/>
    <cellStyle name="Percent 59" xfId="25726"/>
    <cellStyle name="Percent 6" xfId="25727"/>
    <cellStyle name="Percent 6 10" xfId="25728"/>
    <cellStyle name="Percent 6 10 10" xfId="25729"/>
    <cellStyle name="Percent 6 10 11" xfId="25730"/>
    <cellStyle name="Percent 6 10 12" xfId="25731"/>
    <cellStyle name="Percent 6 10 13" xfId="25732"/>
    <cellStyle name="Percent 6 10 14" xfId="25733"/>
    <cellStyle name="Percent 6 10 15" xfId="25734"/>
    <cellStyle name="Percent 6 10 16" xfId="25735"/>
    <cellStyle name="Percent 6 10 17" xfId="25736"/>
    <cellStyle name="Percent 6 10 18" xfId="25737"/>
    <cellStyle name="Percent 6 10 19" xfId="25738"/>
    <cellStyle name="Percent 6 10 2" xfId="25739"/>
    <cellStyle name="Percent 6 10 20" xfId="25740"/>
    <cellStyle name="Percent 6 10 21" xfId="25741"/>
    <cellStyle name="Percent 6 10 3" xfId="25742"/>
    <cellStyle name="Percent 6 10 4" xfId="25743"/>
    <cellStyle name="Percent 6 10 5" xfId="25744"/>
    <cellStyle name="Percent 6 10 6" xfId="25745"/>
    <cellStyle name="Percent 6 10 7" xfId="25746"/>
    <cellStyle name="Percent 6 10 8" xfId="25747"/>
    <cellStyle name="Percent 6 10 9" xfId="25748"/>
    <cellStyle name="Percent 6 11" xfId="25749"/>
    <cellStyle name="Percent 6 11 10" xfId="25750"/>
    <cellStyle name="Percent 6 11 11" xfId="25751"/>
    <cellStyle name="Percent 6 11 12" xfId="25752"/>
    <cellStyle name="Percent 6 11 13" xfId="25753"/>
    <cellStyle name="Percent 6 11 14" xfId="25754"/>
    <cellStyle name="Percent 6 11 15" xfId="25755"/>
    <cellStyle name="Percent 6 11 16" xfId="25756"/>
    <cellStyle name="Percent 6 11 17" xfId="25757"/>
    <cellStyle name="Percent 6 11 18" xfId="25758"/>
    <cellStyle name="Percent 6 11 19" xfId="25759"/>
    <cellStyle name="Percent 6 11 2" xfId="25760"/>
    <cellStyle name="Percent 6 11 20" xfId="25761"/>
    <cellStyle name="Percent 6 11 21" xfId="25762"/>
    <cellStyle name="Percent 6 11 3" xfId="25763"/>
    <cellStyle name="Percent 6 11 4" xfId="25764"/>
    <cellStyle name="Percent 6 11 5" xfId="25765"/>
    <cellStyle name="Percent 6 11 6" xfId="25766"/>
    <cellStyle name="Percent 6 11 7" xfId="25767"/>
    <cellStyle name="Percent 6 11 8" xfId="25768"/>
    <cellStyle name="Percent 6 11 9" xfId="25769"/>
    <cellStyle name="Percent 6 12" xfId="25770"/>
    <cellStyle name="Percent 6 12 10" xfId="25771"/>
    <cellStyle name="Percent 6 12 11" xfId="25772"/>
    <cellStyle name="Percent 6 12 12" xfId="25773"/>
    <cellStyle name="Percent 6 12 13" xfId="25774"/>
    <cellStyle name="Percent 6 12 14" xfId="25775"/>
    <cellStyle name="Percent 6 12 15" xfId="25776"/>
    <cellStyle name="Percent 6 12 16" xfId="25777"/>
    <cellStyle name="Percent 6 12 17" xfId="25778"/>
    <cellStyle name="Percent 6 12 18" xfId="25779"/>
    <cellStyle name="Percent 6 12 19" xfId="25780"/>
    <cellStyle name="Percent 6 12 2" xfId="25781"/>
    <cellStyle name="Percent 6 12 20" xfId="25782"/>
    <cellStyle name="Percent 6 12 21" xfId="25783"/>
    <cellStyle name="Percent 6 12 3" xfId="25784"/>
    <cellStyle name="Percent 6 12 4" xfId="25785"/>
    <cellStyle name="Percent 6 12 5" xfId="25786"/>
    <cellStyle name="Percent 6 12 6" xfId="25787"/>
    <cellStyle name="Percent 6 12 7" xfId="25788"/>
    <cellStyle name="Percent 6 12 8" xfId="25789"/>
    <cellStyle name="Percent 6 12 9" xfId="25790"/>
    <cellStyle name="Percent 6 13" xfId="25791"/>
    <cellStyle name="Percent 6 14" xfId="25792"/>
    <cellStyle name="Percent 6 15" xfId="25793"/>
    <cellStyle name="Percent 6 16" xfId="25794"/>
    <cellStyle name="Percent 6 17" xfId="25795"/>
    <cellStyle name="Percent 6 18" xfId="25796"/>
    <cellStyle name="Percent 6 19" xfId="25797"/>
    <cellStyle name="Percent 6 2" xfId="25798"/>
    <cellStyle name="Percent 6 2 10" xfId="25799"/>
    <cellStyle name="Percent 6 2 11" xfId="25800"/>
    <cellStyle name="Percent 6 2 12" xfId="25801"/>
    <cellStyle name="Percent 6 2 13" xfId="25802"/>
    <cellStyle name="Percent 6 2 14" xfId="25803"/>
    <cellStyle name="Percent 6 2 15" xfId="25804"/>
    <cellStyle name="Percent 6 2 16" xfId="25805"/>
    <cellStyle name="Percent 6 2 17" xfId="25806"/>
    <cellStyle name="Percent 6 2 18" xfId="25807"/>
    <cellStyle name="Percent 6 2 19" xfId="25808"/>
    <cellStyle name="Percent 6 2 2" xfId="25809"/>
    <cellStyle name="Percent 6 2 2 10" xfId="25810"/>
    <cellStyle name="Percent 6 2 2 11" xfId="25811"/>
    <cellStyle name="Percent 6 2 2 12" xfId="25812"/>
    <cellStyle name="Percent 6 2 2 13" xfId="25813"/>
    <cellStyle name="Percent 6 2 2 14" xfId="25814"/>
    <cellStyle name="Percent 6 2 2 15" xfId="25815"/>
    <cellStyle name="Percent 6 2 2 16" xfId="25816"/>
    <cellStyle name="Percent 6 2 2 17" xfId="25817"/>
    <cellStyle name="Percent 6 2 2 18" xfId="25818"/>
    <cellStyle name="Percent 6 2 2 19" xfId="25819"/>
    <cellStyle name="Percent 6 2 2 2" xfId="25820"/>
    <cellStyle name="Percent 6 2 2 20" xfId="25821"/>
    <cellStyle name="Percent 6 2 2 21" xfId="25822"/>
    <cellStyle name="Percent 6 2 2 22" xfId="25823"/>
    <cellStyle name="Percent 6 2 2 3" xfId="25824"/>
    <cellStyle name="Percent 6 2 2 4" xfId="25825"/>
    <cellStyle name="Percent 6 2 2 5" xfId="25826"/>
    <cellStyle name="Percent 6 2 2 6" xfId="25827"/>
    <cellStyle name="Percent 6 2 2 7" xfId="25828"/>
    <cellStyle name="Percent 6 2 2 8" xfId="25829"/>
    <cellStyle name="Percent 6 2 2 9" xfId="25830"/>
    <cellStyle name="Percent 6 2 20" xfId="25831"/>
    <cellStyle name="Percent 6 2 21" xfId="25832"/>
    <cellStyle name="Percent 6 2 22" xfId="25833"/>
    <cellStyle name="Percent 6 2 23" xfId="25834"/>
    <cellStyle name="Percent 6 2 3" xfId="25835"/>
    <cellStyle name="Percent 6 2 4" xfId="25836"/>
    <cellStyle name="Percent 6 2 5" xfId="25837"/>
    <cellStyle name="Percent 6 2 6" xfId="25838"/>
    <cellStyle name="Percent 6 2 7" xfId="25839"/>
    <cellStyle name="Percent 6 2 8" xfId="25840"/>
    <cellStyle name="Percent 6 2 9" xfId="25841"/>
    <cellStyle name="Percent 6 20" xfId="25842"/>
    <cellStyle name="Percent 6 21" xfId="25843"/>
    <cellStyle name="Percent 6 22" xfId="25844"/>
    <cellStyle name="Percent 6 23" xfId="25845"/>
    <cellStyle name="Percent 6 24" xfId="25846"/>
    <cellStyle name="Percent 6 25" xfId="25847"/>
    <cellStyle name="Percent 6 26" xfId="25848"/>
    <cellStyle name="Percent 6 27" xfId="25849"/>
    <cellStyle name="Percent 6 28" xfId="25850"/>
    <cellStyle name="Percent 6 29" xfId="25851"/>
    <cellStyle name="Percent 6 3" xfId="25852"/>
    <cellStyle name="Percent 6 3 10" xfId="25853"/>
    <cellStyle name="Percent 6 3 11" xfId="25854"/>
    <cellStyle name="Percent 6 3 12" xfId="25855"/>
    <cellStyle name="Percent 6 3 13" xfId="25856"/>
    <cellStyle name="Percent 6 3 14" xfId="25857"/>
    <cellStyle name="Percent 6 3 15" xfId="25858"/>
    <cellStyle name="Percent 6 3 16" xfId="25859"/>
    <cellStyle name="Percent 6 3 17" xfId="25860"/>
    <cellStyle name="Percent 6 3 18" xfId="25861"/>
    <cellStyle name="Percent 6 3 19" xfId="25862"/>
    <cellStyle name="Percent 6 3 2" xfId="25863"/>
    <cellStyle name="Percent 6 3 2 10" xfId="25864"/>
    <cellStyle name="Percent 6 3 2 11" xfId="25865"/>
    <cellStyle name="Percent 6 3 2 12" xfId="25866"/>
    <cellStyle name="Percent 6 3 2 13" xfId="25867"/>
    <cellStyle name="Percent 6 3 2 14" xfId="25868"/>
    <cellStyle name="Percent 6 3 2 15" xfId="25869"/>
    <cellStyle name="Percent 6 3 2 16" xfId="25870"/>
    <cellStyle name="Percent 6 3 2 17" xfId="25871"/>
    <cellStyle name="Percent 6 3 2 18" xfId="25872"/>
    <cellStyle name="Percent 6 3 2 19" xfId="25873"/>
    <cellStyle name="Percent 6 3 2 2" xfId="25874"/>
    <cellStyle name="Percent 6 3 2 20" xfId="25875"/>
    <cellStyle name="Percent 6 3 2 21" xfId="25876"/>
    <cellStyle name="Percent 6 3 2 3" xfId="25877"/>
    <cellStyle name="Percent 6 3 2 4" xfId="25878"/>
    <cellStyle name="Percent 6 3 2 5" xfId="25879"/>
    <cellStyle name="Percent 6 3 2 6" xfId="25880"/>
    <cellStyle name="Percent 6 3 2 7" xfId="25881"/>
    <cellStyle name="Percent 6 3 2 8" xfId="25882"/>
    <cellStyle name="Percent 6 3 2 9" xfId="25883"/>
    <cellStyle name="Percent 6 3 20" xfId="25884"/>
    <cellStyle name="Percent 6 3 21" xfId="25885"/>
    <cellStyle name="Percent 6 3 22" xfId="25886"/>
    <cellStyle name="Percent 6 3 3" xfId="25887"/>
    <cellStyle name="Percent 6 3 4" xfId="25888"/>
    <cellStyle name="Percent 6 3 5" xfId="25889"/>
    <cellStyle name="Percent 6 3 6" xfId="25890"/>
    <cellStyle name="Percent 6 3 7" xfId="25891"/>
    <cellStyle name="Percent 6 3 8" xfId="25892"/>
    <cellStyle name="Percent 6 3 9" xfId="25893"/>
    <cellStyle name="Percent 6 30" xfId="25894"/>
    <cellStyle name="Percent 6 31" xfId="25895"/>
    <cellStyle name="Percent 6 32" xfId="25896"/>
    <cellStyle name="Percent 6 33" xfId="25897"/>
    <cellStyle name="Percent 6 34" xfId="25898"/>
    <cellStyle name="Percent 6 35" xfId="25899"/>
    <cellStyle name="Percent 6 36" xfId="25900"/>
    <cellStyle name="Percent 6 37" xfId="25901"/>
    <cellStyle name="Percent 6 38" xfId="25902"/>
    <cellStyle name="Percent 6 39" xfId="25903"/>
    <cellStyle name="Percent 6 4" xfId="25904"/>
    <cellStyle name="Percent 6 4 10" xfId="25905"/>
    <cellStyle name="Percent 6 4 11" xfId="25906"/>
    <cellStyle name="Percent 6 4 12" xfId="25907"/>
    <cellStyle name="Percent 6 4 13" xfId="25908"/>
    <cellStyle name="Percent 6 4 14" xfId="25909"/>
    <cellStyle name="Percent 6 4 15" xfId="25910"/>
    <cellStyle name="Percent 6 4 16" xfId="25911"/>
    <cellStyle name="Percent 6 4 17" xfId="25912"/>
    <cellStyle name="Percent 6 4 18" xfId="25913"/>
    <cellStyle name="Percent 6 4 19" xfId="25914"/>
    <cellStyle name="Percent 6 4 2" xfId="25915"/>
    <cellStyle name="Percent 6 4 20" xfId="25916"/>
    <cellStyle name="Percent 6 4 21" xfId="25917"/>
    <cellStyle name="Percent 6 4 22" xfId="25918"/>
    <cellStyle name="Percent 6 4 3" xfId="25919"/>
    <cellStyle name="Percent 6 4 4" xfId="25920"/>
    <cellStyle name="Percent 6 4 5" xfId="25921"/>
    <cellStyle name="Percent 6 4 6" xfId="25922"/>
    <cellStyle name="Percent 6 4 7" xfId="25923"/>
    <cellStyle name="Percent 6 4 8" xfId="25924"/>
    <cellStyle name="Percent 6 4 9" xfId="25925"/>
    <cellStyle name="Percent 6 40" xfId="25926"/>
    <cellStyle name="Percent 6 41" xfId="25927"/>
    <cellStyle name="Percent 6 42" xfId="25928"/>
    <cellStyle name="Percent 6 43" xfId="25929"/>
    <cellStyle name="Percent 6 44" xfId="25930"/>
    <cellStyle name="Percent 6 45" xfId="25931"/>
    <cellStyle name="Percent 6 46" xfId="25932"/>
    <cellStyle name="Percent 6 47" xfId="25933"/>
    <cellStyle name="Percent 6 48" xfId="25934"/>
    <cellStyle name="Percent 6 49" xfId="25935"/>
    <cellStyle name="Percent 6 5" xfId="25936"/>
    <cellStyle name="Percent 6 5 10" xfId="25937"/>
    <cellStyle name="Percent 6 5 11" xfId="25938"/>
    <cellStyle name="Percent 6 5 12" xfId="25939"/>
    <cellStyle name="Percent 6 5 13" xfId="25940"/>
    <cellStyle name="Percent 6 5 14" xfId="25941"/>
    <cellStyle name="Percent 6 5 15" xfId="25942"/>
    <cellStyle name="Percent 6 5 16" xfId="25943"/>
    <cellStyle name="Percent 6 5 17" xfId="25944"/>
    <cellStyle name="Percent 6 5 18" xfId="25945"/>
    <cellStyle name="Percent 6 5 19" xfId="25946"/>
    <cellStyle name="Percent 6 5 2" xfId="25947"/>
    <cellStyle name="Percent 6 5 20" xfId="25948"/>
    <cellStyle name="Percent 6 5 21" xfId="25949"/>
    <cellStyle name="Percent 6 5 3" xfId="25950"/>
    <cellStyle name="Percent 6 5 4" xfId="25951"/>
    <cellStyle name="Percent 6 5 5" xfId="25952"/>
    <cellStyle name="Percent 6 5 6" xfId="25953"/>
    <cellStyle name="Percent 6 5 7" xfId="25954"/>
    <cellStyle name="Percent 6 5 8" xfId="25955"/>
    <cellStyle name="Percent 6 5 9" xfId="25956"/>
    <cellStyle name="Percent 6 50" xfId="25957"/>
    <cellStyle name="Percent 6 51" xfId="25958"/>
    <cellStyle name="Percent 6 52" xfId="25959"/>
    <cellStyle name="Percent 6 53" xfId="25960"/>
    <cellStyle name="Percent 6 54" xfId="25961"/>
    <cellStyle name="Percent 6 6" xfId="25962"/>
    <cellStyle name="Percent 6 6 10" xfId="25963"/>
    <cellStyle name="Percent 6 6 11" xfId="25964"/>
    <cellStyle name="Percent 6 6 12" xfId="25965"/>
    <cellStyle name="Percent 6 6 13" xfId="25966"/>
    <cellStyle name="Percent 6 6 14" xfId="25967"/>
    <cellStyle name="Percent 6 6 15" xfId="25968"/>
    <cellStyle name="Percent 6 6 16" xfId="25969"/>
    <cellStyle name="Percent 6 6 17" xfId="25970"/>
    <cellStyle name="Percent 6 6 18" xfId="25971"/>
    <cellStyle name="Percent 6 6 19" xfId="25972"/>
    <cellStyle name="Percent 6 6 2" xfId="25973"/>
    <cellStyle name="Percent 6 6 20" xfId="25974"/>
    <cellStyle name="Percent 6 6 21" xfId="25975"/>
    <cellStyle name="Percent 6 6 3" xfId="25976"/>
    <cellStyle name="Percent 6 6 4" xfId="25977"/>
    <cellStyle name="Percent 6 6 5" xfId="25978"/>
    <cellStyle name="Percent 6 6 6" xfId="25979"/>
    <cellStyle name="Percent 6 6 7" xfId="25980"/>
    <cellStyle name="Percent 6 6 8" xfId="25981"/>
    <cellStyle name="Percent 6 6 9" xfId="25982"/>
    <cellStyle name="Percent 6 7" xfId="25983"/>
    <cellStyle name="Percent 6 7 10" xfId="25984"/>
    <cellStyle name="Percent 6 7 11" xfId="25985"/>
    <cellStyle name="Percent 6 7 12" xfId="25986"/>
    <cellStyle name="Percent 6 7 13" xfId="25987"/>
    <cellStyle name="Percent 6 7 14" xfId="25988"/>
    <cellStyle name="Percent 6 7 15" xfId="25989"/>
    <cellStyle name="Percent 6 7 16" xfId="25990"/>
    <cellStyle name="Percent 6 7 17" xfId="25991"/>
    <cellStyle name="Percent 6 7 18" xfId="25992"/>
    <cellStyle name="Percent 6 7 19" xfId="25993"/>
    <cellStyle name="Percent 6 7 2" xfId="25994"/>
    <cellStyle name="Percent 6 7 20" xfId="25995"/>
    <cellStyle name="Percent 6 7 21" xfId="25996"/>
    <cellStyle name="Percent 6 7 3" xfId="25997"/>
    <cellStyle name="Percent 6 7 4" xfId="25998"/>
    <cellStyle name="Percent 6 7 5" xfId="25999"/>
    <cellStyle name="Percent 6 7 6" xfId="26000"/>
    <cellStyle name="Percent 6 7 7" xfId="26001"/>
    <cellStyle name="Percent 6 7 8" xfId="26002"/>
    <cellStyle name="Percent 6 7 9" xfId="26003"/>
    <cellStyle name="Percent 6 8" xfId="26004"/>
    <cellStyle name="Percent 6 8 10" xfId="26005"/>
    <cellStyle name="Percent 6 8 11" xfId="26006"/>
    <cellStyle name="Percent 6 8 12" xfId="26007"/>
    <cellStyle name="Percent 6 8 13" xfId="26008"/>
    <cellStyle name="Percent 6 8 14" xfId="26009"/>
    <cellStyle name="Percent 6 8 15" xfId="26010"/>
    <cellStyle name="Percent 6 8 16" xfId="26011"/>
    <cellStyle name="Percent 6 8 17" xfId="26012"/>
    <cellStyle name="Percent 6 8 18" xfId="26013"/>
    <cellStyle name="Percent 6 8 19" xfId="26014"/>
    <cellStyle name="Percent 6 8 2" xfId="26015"/>
    <cellStyle name="Percent 6 8 20" xfId="26016"/>
    <cellStyle name="Percent 6 8 21" xfId="26017"/>
    <cellStyle name="Percent 6 8 3" xfId="26018"/>
    <cellStyle name="Percent 6 8 4" xfId="26019"/>
    <cellStyle name="Percent 6 8 5" xfId="26020"/>
    <cellStyle name="Percent 6 8 6" xfId="26021"/>
    <cellStyle name="Percent 6 8 7" xfId="26022"/>
    <cellStyle name="Percent 6 8 8" xfId="26023"/>
    <cellStyle name="Percent 6 8 9" xfId="26024"/>
    <cellStyle name="Percent 6 9" xfId="26025"/>
    <cellStyle name="Percent 6 9 10" xfId="26026"/>
    <cellStyle name="Percent 6 9 11" xfId="26027"/>
    <cellStyle name="Percent 6 9 12" xfId="26028"/>
    <cellStyle name="Percent 6 9 13" xfId="26029"/>
    <cellStyle name="Percent 6 9 14" xfId="26030"/>
    <cellStyle name="Percent 6 9 15" xfId="26031"/>
    <cellStyle name="Percent 6 9 16" xfId="26032"/>
    <cellStyle name="Percent 6 9 17" xfId="26033"/>
    <cellStyle name="Percent 6 9 18" xfId="26034"/>
    <cellStyle name="Percent 6 9 19" xfId="26035"/>
    <cellStyle name="Percent 6 9 2" xfId="26036"/>
    <cellStyle name="Percent 6 9 20" xfId="26037"/>
    <cellStyle name="Percent 6 9 21" xfId="26038"/>
    <cellStyle name="Percent 6 9 3" xfId="26039"/>
    <cellStyle name="Percent 6 9 4" xfId="26040"/>
    <cellStyle name="Percent 6 9 5" xfId="26041"/>
    <cellStyle name="Percent 6 9 6" xfId="26042"/>
    <cellStyle name="Percent 6 9 7" xfId="26043"/>
    <cellStyle name="Percent 6 9 8" xfId="26044"/>
    <cellStyle name="Percent 6 9 9" xfId="26045"/>
    <cellStyle name="Percent 60" xfId="26046"/>
    <cellStyle name="Percent 61" xfId="26047"/>
    <cellStyle name="Percent 62" xfId="26048"/>
    <cellStyle name="Percent 63" xfId="26049"/>
    <cellStyle name="Percent 64" xfId="26050"/>
    <cellStyle name="Percent 65" xfId="26051"/>
    <cellStyle name="Percent 66" xfId="26052"/>
    <cellStyle name="Percent 67" xfId="26053"/>
    <cellStyle name="Percent 68" xfId="26054"/>
    <cellStyle name="Percent 69" xfId="26055"/>
    <cellStyle name="Percent 7" xfId="26056"/>
    <cellStyle name="Percent 7 10" xfId="26057"/>
    <cellStyle name="Percent 7 11" xfId="26058"/>
    <cellStyle name="Percent 7 12" xfId="26059"/>
    <cellStyle name="Percent 7 13" xfId="26060"/>
    <cellStyle name="Percent 7 14" xfId="26061"/>
    <cellStyle name="Percent 7 15" xfId="26062"/>
    <cellStyle name="Percent 7 16" xfId="26063"/>
    <cellStyle name="Percent 7 17" xfId="26064"/>
    <cellStyle name="Percent 7 18" xfId="26065"/>
    <cellStyle name="Percent 7 19" xfId="26066"/>
    <cellStyle name="Percent 7 2" xfId="26067"/>
    <cellStyle name="Percent 7 2 10" xfId="26068"/>
    <cellStyle name="Percent 7 2 11" xfId="26069"/>
    <cellStyle name="Percent 7 2 12" xfId="26070"/>
    <cellStyle name="Percent 7 2 13" xfId="26071"/>
    <cellStyle name="Percent 7 2 14" xfId="26072"/>
    <cellStyle name="Percent 7 2 15" xfId="26073"/>
    <cellStyle name="Percent 7 2 16" xfId="26074"/>
    <cellStyle name="Percent 7 2 17" xfId="26075"/>
    <cellStyle name="Percent 7 2 18" xfId="26076"/>
    <cellStyle name="Percent 7 2 19" xfId="26077"/>
    <cellStyle name="Percent 7 2 2" xfId="26078"/>
    <cellStyle name="Percent 7 2 2 10" xfId="26079"/>
    <cellStyle name="Percent 7 2 2 11" xfId="26080"/>
    <cellStyle name="Percent 7 2 2 12" xfId="26081"/>
    <cellStyle name="Percent 7 2 2 13" xfId="26082"/>
    <cellStyle name="Percent 7 2 2 14" xfId="26083"/>
    <cellStyle name="Percent 7 2 2 15" xfId="26084"/>
    <cellStyle name="Percent 7 2 2 16" xfId="26085"/>
    <cellStyle name="Percent 7 2 2 17" xfId="26086"/>
    <cellStyle name="Percent 7 2 2 18" xfId="26087"/>
    <cellStyle name="Percent 7 2 2 19" xfId="26088"/>
    <cellStyle name="Percent 7 2 2 2" xfId="26089"/>
    <cellStyle name="Percent 7 2 2 20" xfId="26090"/>
    <cellStyle name="Percent 7 2 2 21" xfId="26091"/>
    <cellStyle name="Percent 7 2 2 3" xfId="26092"/>
    <cellStyle name="Percent 7 2 2 4" xfId="26093"/>
    <cellStyle name="Percent 7 2 2 5" xfId="26094"/>
    <cellStyle name="Percent 7 2 2 6" xfId="26095"/>
    <cellStyle name="Percent 7 2 2 7" xfId="26096"/>
    <cellStyle name="Percent 7 2 2 8" xfId="26097"/>
    <cellStyle name="Percent 7 2 2 9" xfId="26098"/>
    <cellStyle name="Percent 7 2 20" xfId="26099"/>
    <cellStyle name="Percent 7 2 21" xfId="26100"/>
    <cellStyle name="Percent 7 2 22" xfId="26101"/>
    <cellStyle name="Percent 7 2 23" xfId="26102"/>
    <cellStyle name="Percent 7 2 3" xfId="26103"/>
    <cellStyle name="Percent 7 2 4" xfId="26104"/>
    <cellStyle name="Percent 7 2 5" xfId="26105"/>
    <cellStyle name="Percent 7 2 6" xfId="26106"/>
    <cellStyle name="Percent 7 2 7" xfId="26107"/>
    <cellStyle name="Percent 7 2 8" xfId="26108"/>
    <cellStyle name="Percent 7 2 9" xfId="26109"/>
    <cellStyle name="Percent 7 20" xfId="26110"/>
    <cellStyle name="Percent 7 21" xfId="26111"/>
    <cellStyle name="Percent 7 22" xfId="26112"/>
    <cellStyle name="Percent 7 23" xfId="26113"/>
    <cellStyle name="Percent 7 24" xfId="26114"/>
    <cellStyle name="Percent 7 25" xfId="26115"/>
    <cellStyle name="Percent 7 26" xfId="26116"/>
    <cellStyle name="Percent 7 27" xfId="26117"/>
    <cellStyle name="Percent 7 28" xfId="26118"/>
    <cellStyle name="Percent 7 29" xfId="26119"/>
    <cellStyle name="Percent 7 3" xfId="26120"/>
    <cellStyle name="Percent 7 3 10" xfId="26121"/>
    <cellStyle name="Percent 7 3 11" xfId="26122"/>
    <cellStyle name="Percent 7 3 12" xfId="26123"/>
    <cellStyle name="Percent 7 3 13" xfId="26124"/>
    <cellStyle name="Percent 7 3 14" xfId="26125"/>
    <cellStyle name="Percent 7 3 15" xfId="26126"/>
    <cellStyle name="Percent 7 3 16" xfId="26127"/>
    <cellStyle name="Percent 7 3 17" xfId="26128"/>
    <cellStyle name="Percent 7 3 18" xfId="26129"/>
    <cellStyle name="Percent 7 3 19" xfId="26130"/>
    <cellStyle name="Percent 7 3 2" xfId="26131"/>
    <cellStyle name="Percent 7 3 20" xfId="26132"/>
    <cellStyle name="Percent 7 3 21" xfId="26133"/>
    <cellStyle name="Percent 7 3 22" xfId="26134"/>
    <cellStyle name="Percent 7 3 3" xfId="26135"/>
    <cellStyle name="Percent 7 3 4" xfId="26136"/>
    <cellStyle name="Percent 7 3 5" xfId="26137"/>
    <cellStyle name="Percent 7 3 6" xfId="26138"/>
    <cellStyle name="Percent 7 3 7" xfId="26139"/>
    <cellStyle name="Percent 7 3 8" xfId="26140"/>
    <cellStyle name="Percent 7 3 9" xfId="26141"/>
    <cellStyle name="Percent 7 30" xfId="26142"/>
    <cellStyle name="Percent 7 31" xfId="26143"/>
    <cellStyle name="Percent 7 32" xfId="26144"/>
    <cellStyle name="Percent 7 33" xfId="26145"/>
    <cellStyle name="Percent 7 34" xfId="26146"/>
    <cellStyle name="Percent 7 35" xfId="26147"/>
    <cellStyle name="Percent 7 36" xfId="26148"/>
    <cellStyle name="Percent 7 37" xfId="26149"/>
    <cellStyle name="Percent 7 38" xfId="26150"/>
    <cellStyle name="Percent 7 39" xfId="26151"/>
    <cellStyle name="Percent 7 4" xfId="26152"/>
    <cellStyle name="Percent 7 4 10" xfId="26153"/>
    <cellStyle name="Percent 7 4 11" xfId="26154"/>
    <cellStyle name="Percent 7 4 12" xfId="26155"/>
    <cellStyle name="Percent 7 4 13" xfId="26156"/>
    <cellStyle name="Percent 7 4 14" xfId="26157"/>
    <cellStyle name="Percent 7 4 15" xfId="26158"/>
    <cellStyle name="Percent 7 4 16" xfId="26159"/>
    <cellStyle name="Percent 7 4 17" xfId="26160"/>
    <cellStyle name="Percent 7 4 18" xfId="26161"/>
    <cellStyle name="Percent 7 4 19" xfId="26162"/>
    <cellStyle name="Percent 7 4 2" xfId="26163"/>
    <cellStyle name="Percent 7 4 20" xfId="26164"/>
    <cellStyle name="Percent 7 4 21" xfId="26165"/>
    <cellStyle name="Percent 7 4 3" xfId="26166"/>
    <cellStyle name="Percent 7 4 4" xfId="26167"/>
    <cellStyle name="Percent 7 4 5" xfId="26168"/>
    <cellStyle name="Percent 7 4 6" xfId="26169"/>
    <cellStyle name="Percent 7 4 7" xfId="26170"/>
    <cellStyle name="Percent 7 4 8" xfId="26171"/>
    <cellStyle name="Percent 7 4 9" xfId="26172"/>
    <cellStyle name="Percent 7 40" xfId="26173"/>
    <cellStyle name="Percent 7 41" xfId="26174"/>
    <cellStyle name="Percent 7 42" xfId="26175"/>
    <cellStyle name="Percent 7 43" xfId="26176"/>
    <cellStyle name="Percent 7 44" xfId="26177"/>
    <cellStyle name="Percent 7 45" xfId="26178"/>
    <cellStyle name="Percent 7 46" xfId="26179"/>
    <cellStyle name="Percent 7 47" xfId="26180"/>
    <cellStyle name="Percent 7 48" xfId="26181"/>
    <cellStyle name="Percent 7 49" xfId="26182"/>
    <cellStyle name="Percent 7 5" xfId="26183"/>
    <cellStyle name="Percent 7 50" xfId="26184"/>
    <cellStyle name="Percent 7 51" xfId="26185"/>
    <cellStyle name="Percent 7 52" xfId="26186"/>
    <cellStyle name="Percent 7 53" xfId="26187"/>
    <cellStyle name="Percent 7 6" xfId="26188"/>
    <cellStyle name="Percent 7 7" xfId="26189"/>
    <cellStyle name="Percent 7 8" xfId="26190"/>
    <cellStyle name="Percent 7 9" xfId="26191"/>
    <cellStyle name="Percent 70" xfId="26192"/>
    <cellStyle name="Percent 71" xfId="26193"/>
    <cellStyle name="Percent 72" xfId="26194"/>
    <cellStyle name="Percent 73" xfId="26195"/>
    <cellStyle name="Percent 74" xfId="26196"/>
    <cellStyle name="Percent 75" xfId="26197"/>
    <cellStyle name="Percent 76" xfId="26198"/>
    <cellStyle name="Percent 77" xfId="26199"/>
    <cellStyle name="Percent 78" xfId="26200"/>
    <cellStyle name="Percent 79" xfId="26201"/>
    <cellStyle name="Percent 8" xfId="26202"/>
    <cellStyle name="Percent 8 10" xfId="26203"/>
    <cellStyle name="Percent 8 11" xfId="26204"/>
    <cellStyle name="Percent 8 12" xfId="26205"/>
    <cellStyle name="Percent 8 13" xfId="26206"/>
    <cellStyle name="Percent 8 14" xfId="26207"/>
    <cellStyle name="Percent 8 15" xfId="26208"/>
    <cellStyle name="Percent 8 16" xfId="26209"/>
    <cellStyle name="Percent 8 17" xfId="26210"/>
    <cellStyle name="Percent 8 18" xfId="26211"/>
    <cellStyle name="Percent 8 19" xfId="26212"/>
    <cellStyle name="Percent 8 2" xfId="26213"/>
    <cellStyle name="Percent 8 2 10" xfId="26214"/>
    <cellStyle name="Percent 8 2 11" xfId="26215"/>
    <cellStyle name="Percent 8 2 12" xfId="26216"/>
    <cellStyle name="Percent 8 2 13" xfId="26217"/>
    <cellStyle name="Percent 8 2 14" xfId="26218"/>
    <cellStyle name="Percent 8 2 15" xfId="26219"/>
    <cellStyle name="Percent 8 2 16" xfId="26220"/>
    <cellStyle name="Percent 8 2 17" xfId="26221"/>
    <cellStyle name="Percent 8 2 18" xfId="26222"/>
    <cellStyle name="Percent 8 2 19" xfId="26223"/>
    <cellStyle name="Percent 8 2 2" xfId="26224"/>
    <cellStyle name="Percent 8 2 2 10" xfId="26225"/>
    <cellStyle name="Percent 8 2 2 11" xfId="26226"/>
    <cellStyle name="Percent 8 2 2 12" xfId="26227"/>
    <cellStyle name="Percent 8 2 2 13" xfId="26228"/>
    <cellStyle name="Percent 8 2 2 14" xfId="26229"/>
    <cellStyle name="Percent 8 2 2 15" xfId="26230"/>
    <cellStyle name="Percent 8 2 2 16" xfId="26231"/>
    <cellStyle name="Percent 8 2 2 17" xfId="26232"/>
    <cellStyle name="Percent 8 2 2 18" xfId="26233"/>
    <cellStyle name="Percent 8 2 2 19" xfId="26234"/>
    <cellStyle name="Percent 8 2 2 2" xfId="26235"/>
    <cellStyle name="Percent 8 2 2 20" xfId="26236"/>
    <cellStyle name="Percent 8 2 2 21" xfId="26237"/>
    <cellStyle name="Percent 8 2 2 3" xfId="26238"/>
    <cellStyle name="Percent 8 2 2 4" xfId="26239"/>
    <cellStyle name="Percent 8 2 2 5" xfId="26240"/>
    <cellStyle name="Percent 8 2 2 6" xfId="26241"/>
    <cellStyle name="Percent 8 2 2 7" xfId="26242"/>
    <cellStyle name="Percent 8 2 2 8" xfId="26243"/>
    <cellStyle name="Percent 8 2 2 9" xfId="26244"/>
    <cellStyle name="Percent 8 2 20" xfId="26245"/>
    <cellStyle name="Percent 8 2 21" xfId="26246"/>
    <cellStyle name="Percent 8 2 22" xfId="26247"/>
    <cellStyle name="Percent 8 2 3" xfId="26248"/>
    <cellStyle name="Percent 8 2 4" xfId="26249"/>
    <cellStyle name="Percent 8 2 5" xfId="26250"/>
    <cellStyle name="Percent 8 2 6" xfId="26251"/>
    <cellStyle name="Percent 8 2 7" xfId="26252"/>
    <cellStyle name="Percent 8 2 8" xfId="26253"/>
    <cellStyle name="Percent 8 2 9" xfId="26254"/>
    <cellStyle name="Percent 8 20" xfId="26255"/>
    <cellStyle name="Percent 8 21" xfId="26256"/>
    <cellStyle name="Percent 8 22" xfId="26257"/>
    <cellStyle name="Percent 8 23" xfId="26258"/>
    <cellStyle name="Percent 8 24" xfId="26259"/>
    <cellStyle name="Percent 8 25" xfId="26260"/>
    <cellStyle name="Percent 8 26" xfId="26261"/>
    <cellStyle name="Percent 8 3" xfId="26262"/>
    <cellStyle name="Percent 8 3 10" xfId="26263"/>
    <cellStyle name="Percent 8 3 11" xfId="26264"/>
    <cellStyle name="Percent 8 3 12" xfId="26265"/>
    <cellStyle name="Percent 8 3 13" xfId="26266"/>
    <cellStyle name="Percent 8 3 14" xfId="26267"/>
    <cellStyle name="Percent 8 3 15" xfId="26268"/>
    <cellStyle name="Percent 8 3 16" xfId="26269"/>
    <cellStyle name="Percent 8 3 17" xfId="26270"/>
    <cellStyle name="Percent 8 3 18" xfId="26271"/>
    <cellStyle name="Percent 8 3 19" xfId="26272"/>
    <cellStyle name="Percent 8 3 2" xfId="26273"/>
    <cellStyle name="Percent 8 3 20" xfId="26274"/>
    <cellStyle name="Percent 8 3 21" xfId="26275"/>
    <cellStyle name="Percent 8 3 3" xfId="26276"/>
    <cellStyle name="Percent 8 3 4" xfId="26277"/>
    <cellStyle name="Percent 8 3 5" xfId="26278"/>
    <cellStyle name="Percent 8 3 6" xfId="26279"/>
    <cellStyle name="Percent 8 3 7" xfId="26280"/>
    <cellStyle name="Percent 8 3 8" xfId="26281"/>
    <cellStyle name="Percent 8 3 9" xfId="26282"/>
    <cellStyle name="Percent 8 4" xfId="26283"/>
    <cellStyle name="Percent 8 4 10" xfId="26284"/>
    <cellStyle name="Percent 8 4 11" xfId="26285"/>
    <cellStyle name="Percent 8 4 12" xfId="26286"/>
    <cellStyle name="Percent 8 4 13" xfId="26287"/>
    <cellStyle name="Percent 8 4 14" xfId="26288"/>
    <cellStyle name="Percent 8 4 15" xfId="26289"/>
    <cellStyle name="Percent 8 4 16" xfId="26290"/>
    <cellStyle name="Percent 8 4 17" xfId="26291"/>
    <cellStyle name="Percent 8 4 18" xfId="26292"/>
    <cellStyle name="Percent 8 4 19" xfId="26293"/>
    <cellStyle name="Percent 8 4 2" xfId="26294"/>
    <cellStyle name="Percent 8 4 20" xfId="26295"/>
    <cellStyle name="Percent 8 4 21" xfId="26296"/>
    <cellStyle name="Percent 8 4 3" xfId="26297"/>
    <cellStyle name="Percent 8 4 4" xfId="26298"/>
    <cellStyle name="Percent 8 4 5" xfId="26299"/>
    <cellStyle name="Percent 8 4 6" xfId="26300"/>
    <cellStyle name="Percent 8 4 7" xfId="26301"/>
    <cellStyle name="Percent 8 4 8" xfId="26302"/>
    <cellStyle name="Percent 8 4 9" xfId="26303"/>
    <cellStyle name="Percent 8 5" xfId="26304"/>
    <cellStyle name="Percent 8 6" xfId="26305"/>
    <cellStyle name="Percent 8 7" xfId="26306"/>
    <cellStyle name="Percent 8 8" xfId="26307"/>
    <cellStyle name="Percent 8 9" xfId="26308"/>
    <cellStyle name="Percent 80" xfId="26309"/>
    <cellStyle name="Percent 81" xfId="26310"/>
    <cellStyle name="Percent 82" xfId="26311"/>
    <cellStyle name="Percent 83" xfId="26312"/>
    <cellStyle name="Percent 84" xfId="26313"/>
    <cellStyle name="Percent 85" xfId="26314"/>
    <cellStyle name="Percent 86" xfId="26315"/>
    <cellStyle name="Percent 87" xfId="26316"/>
    <cellStyle name="Percent 88" xfId="26317"/>
    <cellStyle name="Percent 89" xfId="26318"/>
    <cellStyle name="Percent 9" xfId="26319"/>
    <cellStyle name="Percent 9 10" xfId="26320"/>
    <cellStyle name="Percent 9 11" xfId="26321"/>
    <cellStyle name="Percent 9 12" xfId="26322"/>
    <cellStyle name="Percent 9 13" xfId="26323"/>
    <cellStyle name="Percent 9 14" xfId="26324"/>
    <cellStyle name="Percent 9 15" xfId="26325"/>
    <cellStyle name="Percent 9 16" xfId="26326"/>
    <cellStyle name="Percent 9 17" xfId="26327"/>
    <cellStyle name="Percent 9 18" xfId="26328"/>
    <cellStyle name="Percent 9 19" xfId="26329"/>
    <cellStyle name="Percent 9 2" xfId="26330"/>
    <cellStyle name="Percent 9 2 10" xfId="26331"/>
    <cellStyle name="Percent 9 2 11" xfId="26332"/>
    <cellStyle name="Percent 9 2 12" xfId="26333"/>
    <cellStyle name="Percent 9 2 13" xfId="26334"/>
    <cellStyle name="Percent 9 2 14" xfId="26335"/>
    <cellStyle name="Percent 9 2 15" xfId="26336"/>
    <cellStyle name="Percent 9 2 16" xfId="26337"/>
    <cellStyle name="Percent 9 2 17" xfId="26338"/>
    <cellStyle name="Percent 9 2 18" xfId="26339"/>
    <cellStyle name="Percent 9 2 19" xfId="26340"/>
    <cellStyle name="Percent 9 2 2" xfId="26341"/>
    <cellStyle name="Percent 9 2 20" xfId="26342"/>
    <cellStyle name="Percent 9 2 21" xfId="26343"/>
    <cellStyle name="Percent 9 2 3" xfId="26344"/>
    <cellStyle name="Percent 9 2 4" xfId="26345"/>
    <cellStyle name="Percent 9 2 5" xfId="26346"/>
    <cellStyle name="Percent 9 2 6" xfId="26347"/>
    <cellStyle name="Percent 9 2 7" xfId="26348"/>
    <cellStyle name="Percent 9 2 8" xfId="26349"/>
    <cellStyle name="Percent 9 2 9" xfId="26350"/>
    <cellStyle name="Percent 9 20" xfId="26351"/>
    <cellStyle name="Percent 9 21" xfId="26352"/>
    <cellStyle name="Percent 9 22" xfId="26353"/>
    <cellStyle name="Percent 9 23" xfId="26354"/>
    <cellStyle name="Percent 9 24" xfId="26355"/>
    <cellStyle name="Percent 9 3" xfId="26356"/>
    <cellStyle name="Percent 9 4" xfId="26357"/>
    <cellStyle name="Percent 9 5" xfId="26358"/>
    <cellStyle name="Percent 9 6" xfId="26359"/>
    <cellStyle name="Percent 9 7" xfId="26360"/>
    <cellStyle name="Percent 9 8" xfId="26361"/>
    <cellStyle name="Percent 9 9" xfId="26362"/>
    <cellStyle name="Percent 90" xfId="26363"/>
    <cellStyle name="Percent 91" xfId="26364"/>
    <cellStyle name="Percent 92" xfId="26365"/>
    <cellStyle name="Percent 93" xfId="26366"/>
    <cellStyle name="Percent 94" xfId="26367"/>
    <cellStyle name="Percent 95" xfId="26368"/>
    <cellStyle name="Percent 96" xfId="26369"/>
    <cellStyle name="Percent 97" xfId="26370"/>
    <cellStyle name="Percent 98" xfId="26371"/>
    <cellStyle name="Percent 99" xfId="26372"/>
    <cellStyle name="Percent[1]" xfId="26373"/>
    <cellStyle name="Percent[1] 2" xfId="26374"/>
    <cellStyle name="Percent[1] 3" xfId="26375"/>
    <cellStyle name="Percent[1] 4" xfId="26376"/>
    <cellStyle name="Percent[1] 5" xfId="26377"/>
    <cellStyle name="Power Price" xfId="26378"/>
    <cellStyle name="Power Price 2" xfId="26379"/>
    <cellStyle name="Power Price 3" xfId="26380"/>
    <cellStyle name="Present Value" xfId="26381"/>
    <cellStyle name="Present Value 2" xfId="26382"/>
    <cellStyle name="Present Value 3" xfId="26383"/>
    <cellStyle name="RED FONT" xfId="26384"/>
    <cellStyle name="SAPBEXaggData" xfId="26385"/>
    <cellStyle name="SAPBEXaggData 2" xfId="26386"/>
    <cellStyle name="SAPBEXaggData 2 2" xfId="26387"/>
    <cellStyle name="SAPBEXaggData 3" xfId="26388"/>
    <cellStyle name="SAPBEXaggData 3 2" xfId="26389"/>
    <cellStyle name="SAPBEXaggData 3 3" xfId="26390"/>
    <cellStyle name="SAPBEXaggData 4" xfId="26391"/>
    <cellStyle name="SAPBEXaggData 5" xfId="26392"/>
    <cellStyle name="SAPBEXaggData 6" xfId="26393"/>
    <cellStyle name="SAPBEXaggData 7" xfId="26394"/>
    <cellStyle name="SAPBEXaggData 8" xfId="26395"/>
    <cellStyle name="SAPBEXaggData_NOV MTD Rsrv Equip Actuals" xfId="26396"/>
    <cellStyle name="SAPBEXaggDataEmph" xfId="26397"/>
    <cellStyle name="SAPBEXaggDataEmph 2" xfId="26398"/>
    <cellStyle name="SAPBEXaggDataEmph 3" xfId="26399"/>
    <cellStyle name="SAPBEXaggDataEmph 4" xfId="26400"/>
    <cellStyle name="SAPBEXaggDataEmph 5" xfId="26401"/>
    <cellStyle name="SAPBEXaggDataEmph 6" xfId="26402"/>
    <cellStyle name="SAPBEXaggDataEmph 7" xfId="26403"/>
    <cellStyle name="SAPBEXaggItem" xfId="26404"/>
    <cellStyle name="SAPBEXaggItem 2" xfId="26405"/>
    <cellStyle name="SAPBEXaggItem 2 2" xfId="26406"/>
    <cellStyle name="SAPBEXaggItem 3" xfId="26407"/>
    <cellStyle name="SAPBEXaggItem 3 2" xfId="26408"/>
    <cellStyle name="SAPBEXaggItem 3 3" xfId="26409"/>
    <cellStyle name="SAPBEXaggItem 4" xfId="26410"/>
    <cellStyle name="SAPBEXaggItem 5" xfId="26411"/>
    <cellStyle name="SAPBEXaggItem 6" xfId="26412"/>
    <cellStyle name="SAPBEXaggItem 7" xfId="26413"/>
    <cellStyle name="SAPBEXaggItem 8" xfId="26414"/>
    <cellStyle name="SAPBEXaggItem 9" xfId="26415"/>
    <cellStyle name="SAPBEXaggItem_Sheet1" xfId="26416"/>
    <cellStyle name="SAPBEXaggItemX" xfId="26417"/>
    <cellStyle name="SAPBEXaggItemX 2" xfId="26418"/>
    <cellStyle name="SAPBEXaggItemX 3" xfId="26419"/>
    <cellStyle name="SAPBEXaggItemX 4" xfId="26420"/>
    <cellStyle name="SAPBEXaggItemX 5" xfId="26421"/>
    <cellStyle name="SAPBEXaggItemX 6" xfId="26422"/>
    <cellStyle name="SAPBEXchaText" xfId="26423"/>
    <cellStyle name="SAPBEXchaText 2" xfId="26424"/>
    <cellStyle name="SAPBEXchaText 2 2" xfId="26425"/>
    <cellStyle name="SAPBEXchaText 2 3" xfId="26426"/>
    <cellStyle name="SAPBEXchaText 2 4" xfId="26427"/>
    <cellStyle name="SAPBEXchaText 3" xfId="26428"/>
    <cellStyle name="SAPBEXchaText 3 2" xfId="26429"/>
    <cellStyle name="SAPBEXchaText 3 3" xfId="26430"/>
    <cellStyle name="SAPBEXchaText 4" xfId="26431"/>
    <cellStyle name="SAPBEXchaText 4 2" xfId="26432"/>
    <cellStyle name="SAPBEXchaText 4 3" xfId="26433"/>
    <cellStyle name="SAPBEXchaText 5" xfId="26434"/>
    <cellStyle name="SAPBEXchaText 6" xfId="26435"/>
    <cellStyle name="SAPBEXchaText 7" xfId="26436"/>
    <cellStyle name="SAPBEXchaText 8" xfId="26437"/>
    <cellStyle name="SAPBEXchaText 9" xfId="26438"/>
    <cellStyle name="SAPBEXchaText_Sheet1" xfId="26439"/>
    <cellStyle name="SAPBEXexcBad7" xfId="26440"/>
    <cellStyle name="SAPBEXexcBad7 2" xfId="26441"/>
    <cellStyle name="SAPBEXexcBad7 2 2" xfId="26442"/>
    <cellStyle name="SAPBEXexcBad7 3" xfId="26443"/>
    <cellStyle name="SAPBEXexcBad7 3 2" xfId="26444"/>
    <cellStyle name="SAPBEXexcBad7 3 3" xfId="26445"/>
    <cellStyle name="SAPBEXexcBad7 4" xfId="26446"/>
    <cellStyle name="SAPBEXexcBad7 5" xfId="26447"/>
    <cellStyle name="SAPBEXexcBad7 6" xfId="26448"/>
    <cellStyle name="SAPBEXexcBad7 7" xfId="26449"/>
    <cellStyle name="SAPBEXexcBad7 8" xfId="26450"/>
    <cellStyle name="SAPBEXexcBad8" xfId="26451"/>
    <cellStyle name="SAPBEXexcBad8 2" xfId="26452"/>
    <cellStyle name="SAPBEXexcBad8 2 2" xfId="26453"/>
    <cellStyle name="SAPBEXexcBad8 3" xfId="26454"/>
    <cellStyle name="SAPBEXexcBad8 3 2" xfId="26455"/>
    <cellStyle name="SAPBEXexcBad8 3 3" xfId="26456"/>
    <cellStyle name="SAPBEXexcBad8 4" xfId="26457"/>
    <cellStyle name="SAPBEXexcBad8 5" xfId="26458"/>
    <cellStyle name="SAPBEXexcBad8 6" xfId="26459"/>
    <cellStyle name="SAPBEXexcBad8 7" xfId="26460"/>
    <cellStyle name="SAPBEXexcBad8 8" xfId="26461"/>
    <cellStyle name="SAPBEXexcBad9" xfId="26462"/>
    <cellStyle name="SAPBEXexcBad9 2" xfId="26463"/>
    <cellStyle name="SAPBEXexcBad9 2 2" xfId="26464"/>
    <cellStyle name="SAPBEXexcBad9 3" xfId="26465"/>
    <cellStyle name="SAPBEXexcBad9 3 2" xfId="26466"/>
    <cellStyle name="SAPBEXexcBad9 3 3" xfId="26467"/>
    <cellStyle name="SAPBEXexcBad9 4" xfId="26468"/>
    <cellStyle name="SAPBEXexcBad9 5" xfId="26469"/>
    <cellStyle name="SAPBEXexcBad9 6" xfId="26470"/>
    <cellStyle name="SAPBEXexcBad9 7" xfId="26471"/>
    <cellStyle name="SAPBEXexcBad9 8" xfId="26472"/>
    <cellStyle name="SAPBEXexcCritical4" xfId="26473"/>
    <cellStyle name="SAPBEXexcCritical4 2" xfId="26474"/>
    <cellStyle name="SAPBEXexcCritical4 2 2" xfId="26475"/>
    <cellStyle name="SAPBEXexcCritical4 3" xfId="26476"/>
    <cellStyle name="SAPBEXexcCritical4 3 2" xfId="26477"/>
    <cellStyle name="SAPBEXexcCritical4 3 3" xfId="26478"/>
    <cellStyle name="SAPBEXexcCritical4 4" xfId="26479"/>
    <cellStyle name="SAPBEXexcCritical4 5" xfId="26480"/>
    <cellStyle name="SAPBEXexcCritical4 6" xfId="26481"/>
    <cellStyle name="SAPBEXexcCritical4 7" xfId="26482"/>
    <cellStyle name="SAPBEXexcCritical4 8" xfId="26483"/>
    <cellStyle name="SAPBEXexcCritical5" xfId="26484"/>
    <cellStyle name="SAPBEXexcCritical5 2" xfId="26485"/>
    <cellStyle name="SAPBEXexcCritical5 2 2" xfId="26486"/>
    <cellStyle name="SAPBEXexcCritical5 3" xfId="26487"/>
    <cellStyle name="SAPBEXexcCritical5 3 2" xfId="26488"/>
    <cellStyle name="SAPBEXexcCritical5 3 3" xfId="26489"/>
    <cellStyle name="SAPBEXexcCritical5 4" xfId="26490"/>
    <cellStyle name="SAPBEXexcCritical5 5" xfId="26491"/>
    <cellStyle name="SAPBEXexcCritical5 6" xfId="26492"/>
    <cellStyle name="SAPBEXexcCritical5 7" xfId="26493"/>
    <cellStyle name="SAPBEXexcCritical5 8" xfId="26494"/>
    <cellStyle name="SAPBEXexcCritical6" xfId="26495"/>
    <cellStyle name="SAPBEXexcCritical6 2" xfId="26496"/>
    <cellStyle name="SAPBEXexcCritical6 2 2" xfId="26497"/>
    <cellStyle name="SAPBEXexcCritical6 3" xfId="26498"/>
    <cellStyle name="SAPBEXexcCritical6 3 2" xfId="26499"/>
    <cellStyle name="SAPBEXexcCritical6 3 3" xfId="26500"/>
    <cellStyle name="SAPBEXexcCritical6 4" xfId="26501"/>
    <cellStyle name="SAPBEXexcCritical6 5" xfId="26502"/>
    <cellStyle name="SAPBEXexcCritical6 6" xfId="26503"/>
    <cellStyle name="SAPBEXexcCritical6 7" xfId="26504"/>
    <cellStyle name="SAPBEXexcCritical6 8" xfId="26505"/>
    <cellStyle name="SAPBEXexcGood1" xfId="26506"/>
    <cellStyle name="SAPBEXexcGood1 2" xfId="26507"/>
    <cellStyle name="SAPBEXexcGood1 2 2" xfId="26508"/>
    <cellStyle name="SAPBEXexcGood1 3" xfId="26509"/>
    <cellStyle name="SAPBEXexcGood1 3 2" xfId="26510"/>
    <cellStyle name="SAPBEXexcGood1 3 3" xfId="26511"/>
    <cellStyle name="SAPBEXexcGood1 4" xfId="26512"/>
    <cellStyle name="SAPBEXexcGood1 5" xfId="26513"/>
    <cellStyle name="SAPBEXexcGood1 6" xfId="26514"/>
    <cellStyle name="SAPBEXexcGood1 7" xfId="26515"/>
    <cellStyle name="SAPBEXexcGood1 8" xfId="26516"/>
    <cellStyle name="SAPBEXexcGood2" xfId="26517"/>
    <cellStyle name="SAPBEXexcGood2 2" xfId="26518"/>
    <cellStyle name="SAPBEXexcGood2 2 2" xfId="26519"/>
    <cellStyle name="SAPBEXexcGood2 3" xfId="26520"/>
    <cellStyle name="SAPBEXexcGood2 3 2" xfId="26521"/>
    <cellStyle name="SAPBEXexcGood2 3 3" xfId="26522"/>
    <cellStyle name="SAPBEXexcGood2 4" xfId="26523"/>
    <cellStyle name="SAPBEXexcGood2 5" xfId="26524"/>
    <cellStyle name="SAPBEXexcGood2 6" xfId="26525"/>
    <cellStyle name="SAPBEXexcGood2 7" xfId="26526"/>
    <cellStyle name="SAPBEXexcGood2 8" xfId="26527"/>
    <cellStyle name="SAPBEXexcGood3" xfId="26528"/>
    <cellStyle name="SAPBEXexcGood3 2" xfId="26529"/>
    <cellStyle name="SAPBEXexcGood3 2 2" xfId="26530"/>
    <cellStyle name="SAPBEXexcGood3 3" xfId="26531"/>
    <cellStyle name="SAPBEXexcGood3 3 2" xfId="26532"/>
    <cellStyle name="SAPBEXexcGood3 3 3" xfId="26533"/>
    <cellStyle name="SAPBEXexcGood3 4" xfId="26534"/>
    <cellStyle name="SAPBEXexcGood3 5" xfId="26535"/>
    <cellStyle name="SAPBEXexcGood3 6" xfId="26536"/>
    <cellStyle name="SAPBEXexcGood3 7" xfId="26537"/>
    <cellStyle name="SAPBEXexcGood3 8" xfId="26538"/>
    <cellStyle name="SAPBEXfilterDrill" xfId="26539"/>
    <cellStyle name="SAPBEXfilterDrill 10" xfId="26540"/>
    <cellStyle name="SAPBEXfilterDrill 2" xfId="26541"/>
    <cellStyle name="SAPBEXfilterDrill 2 2" xfId="26542"/>
    <cellStyle name="SAPBEXfilterDrill 2 2 2" xfId="26543"/>
    <cellStyle name="SAPBEXfilterDrill 2 2 2 2" xfId="26544"/>
    <cellStyle name="SAPBEXfilterDrill 2 2 2 3" xfId="26545"/>
    <cellStyle name="SAPBEXfilterDrill 2 2 3" xfId="26546"/>
    <cellStyle name="SAPBEXfilterDrill 2 2 3 2" xfId="26547"/>
    <cellStyle name="SAPBEXfilterDrill 2 2 3 3" xfId="26548"/>
    <cellStyle name="SAPBEXfilterDrill 2 2 4" xfId="26549"/>
    <cellStyle name="SAPBEXfilterDrill 2 2 5" xfId="26550"/>
    <cellStyle name="SAPBEXfilterDrill 2 2 6" xfId="26551"/>
    <cellStyle name="SAPBEXfilterDrill 2 3" xfId="26552"/>
    <cellStyle name="SAPBEXfilterDrill 2 3 2" xfId="26553"/>
    <cellStyle name="SAPBEXfilterDrill 2 3 3" xfId="26554"/>
    <cellStyle name="SAPBEXfilterDrill 2 4" xfId="26555"/>
    <cellStyle name="SAPBEXfilterDrill 2 4 2" xfId="26556"/>
    <cellStyle name="SAPBEXfilterDrill 2 4 3" xfId="26557"/>
    <cellStyle name="SAPBEXfilterDrill 2 5" xfId="26558"/>
    <cellStyle name="SAPBEXfilterDrill 2 6" xfId="26559"/>
    <cellStyle name="SAPBEXfilterDrill 2 7" xfId="26560"/>
    <cellStyle name="SAPBEXfilterDrill 3" xfId="26561"/>
    <cellStyle name="SAPBEXfilterDrill 3 2" xfId="26562"/>
    <cellStyle name="SAPBEXfilterDrill 3 2 2" xfId="26563"/>
    <cellStyle name="SAPBEXfilterDrill 3 2 3" xfId="26564"/>
    <cellStyle name="SAPBEXfilterDrill 3 2 4" xfId="26565"/>
    <cellStyle name="SAPBEXfilterDrill 3 3" xfId="26566"/>
    <cellStyle name="SAPBEXfilterDrill 3 3 2" xfId="26567"/>
    <cellStyle name="SAPBEXfilterDrill 3 3 3" xfId="26568"/>
    <cellStyle name="SAPBEXfilterDrill 3 4" xfId="26569"/>
    <cellStyle name="SAPBEXfilterDrill 3 5" xfId="26570"/>
    <cellStyle name="SAPBEXfilterDrill 4" xfId="26571"/>
    <cellStyle name="SAPBEXfilterDrill 4 2" xfId="26572"/>
    <cellStyle name="SAPBEXfilterDrill 5" xfId="26573"/>
    <cellStyle name="SAPBEXfilterDrill 5 2" xfId="26574"/>
    <cellStyle name="SAPBEXfilterDrill 6" xfId="26575"/>
    <cellStyle name="SAPBEXfilterDrill 7" xfId="26576"/>
    <cellStyle name="SAPBEXfilterDrill 8" xfId="26577"/>
    <cellStyle name="SAPBEXfilterDrill 9" xfId="26578"/>
    <cellStyle name="SAPBEXfilterItem" xfId="26579"/>
    <cellStyle name="SAPBEXfilterItem 10" xfId="26580"/>
    <cellStyle name="SAPBEXfilterItem 11" xfId="26581"/>
    <cellStyle name="SAPBEXfilterItem 2" xfId="26582"/>
    <cellStyle name="SAPBEXfilterItem 2 10" xfId="26583"/>
    <cellStyle name="SAPBEXfilterItem 2 11" xfId="26584"/>
    <cellStyle name="SAPBEXfilterItem 2 12" xfId="26585"/>
    <cellStyle name="SAPBEXfilterItem 2 13" xfId="26586"/>
    <cellStyle name="SAPBEXfilterItem 2 14" xfId="26587"/>
    <cellStyle name="SAPBEXfilterItem 2 15" xfId="26588"/>
    <cellStyle name="SAPBEXfilterItem 2 16" xfId="26589"/>
    <cellStyle name="SAPBEXfilterItem 2 17" xfId="26590"/>
    <cellStyle name="SAPBEXfilterItem 2 18" xfId="26591"/>
    <cellStyle name="SAPBEXfilterItem 2 19" xfId="26592"/>
    <cellStyle name="SAPBEXfilterItem 2 2" xfId="26593"/>
    <cellStyle name="SAPBEXfilterItem 2 2 10" xfId="26594"/>
    <cellStyle name="SAPBEXfilterItem 2 2 11" xfId="26595"/>
    <cellStyle name="SAPBEXfilterItem 2 2 12" xfId="26596"/>
    <cellStyle name="SAPBEXfilterItem 2 2 13" xfId="26597"/>
    <cellStyle name="SAPBEXfilterItem 2 2 14" xfId="26598"/>
    <cellStyle name="SAPBEXfilterItem 2 2 15" xfId="26599"/>
    <cellStyle name="SAPBEXfilterItem 2 2 16" xfId="26600"/>
    <cellStyle name="SAPBEXfilterItem 2 2 17" xfId="26601"/>
    <cellStyle name="SAPBEXfilterItem 2 2 18" xfId="26602"/>
    <cellStyle name="SAPBEXfilterItem 2 2 19" xfId="26603"/>
    <cellStyle name="SAPBEXfilterItem 2 2 2" xfId="26604"/>
    <cellStyle name="SAPBEXfilterItem 2 2 20" xfId="26605"/>
    <cellStyle name="SAPBEXfilterItem 2 2 21" xfId="26606"/>
    <cellStyle name="SAPBEXfilterItem 2 2 3" xfId="26607"/>
    <cellStyle name="SAPBEXfilterItem 2 2 4" xfId="26608"/>
    <cellStyle name="SAPBEXfilterItem 2 2 5" xfId="26609"/>
    <cellStyle name="SAPBEXfilterItem 2 2 6" xfId="26610"/>
    <cellStyle name="SAPBEXfilterItem 2 2 7" xfId="26611"/>
    <cellStyle name="SAPBEXfilterItem 2 2 8" xfId="26612"/>
    <cellStyle name="SAPBEXfilterItem 2 2 9" xfId="26613"/>
    <cellStyle name="SAPBEXfilterItem 2 2_Budget" xfId="26614"/>
    <cellStyle name="SAPBEXfilterItem 2 20" xfId="26615"/>
    <cellStyle name="SAPBEXfilterItem 2 21" xfId="26616"/>
    <cellStyle name="SAPBEXfilterItem 2 22" xfId="26617"/>
    <cellStyle name="SAPBEXfilterItem 2 3" xfId="26618"/>
    <cellStyle name="SAPBEXfilterItem 2 4" xfId="26619"/>
    <cellStyle name="SAPBEXfilterItem 2 5" xfId="26620"/>
    <cellStyle name="SAPBEXfilterItem 2 6" xfId="26621"/>
    <cellStyle name="SAPBEXfilterItem 2 7" xfId="26622"/>
    <cellStyle name="SAPBEXfilterItem 2 8" xfId="26623"/>
    <cellStyle name="SAPBEXfilterItem 2 9" xfId="26624"/>
    <cellStyle name="SAPBEXfilterItem 2_Budget" xfId="26625"/>
    <cellStyle name="SAPBEXfilterItem 3" xfId="26626"/>
    <cellStyle name="SAPBEXfilterItem 4" xfId="26627"/>
    <cellStyle name="SAPBEXfilterItem 5" xfId="26628"/>
    <cellStyle name="SAPBEXfilterItem 6" xfId="26629"/>
    <cellStyle name="SAPBEXfilterItem 7" xfId="26630"/>
    <cellStyle name="SAPBEXfilterItem 8" xfId="26631"/>
    <cellStyle name="SAPBEXfilterItem 9" xfId="26632"/>
    <cellStyle name="SAPBEXfilterText" xfId="26633"/>
    <cellStyle name="SAPBEXfilterText 10" xfId="26634"/>
    <cellStyle name="SAPBEXfilterText 11" xfId="26635"/>
    <cellStyle name="SAPBEXfilterText 2" xfId="26636"/>
    <cellStyle name="SAPBEXfilterText 2 10" xfId="26637"/>
    <cellStyle name="SAPBEXfilterText 2 11" xfId="26638"/>
    <cellStyle name="SAPBEXfilterText 2 12" xfId="26639"/>
    <cellStyle name="SAPBEXfilterText 2 13" xfId="26640"/>
    <cellStyle name="SAPBEXfilterText 2 14" xfId="26641"/>
    <cellStyle name="SAPBEXfilterText 2 15" xfId="26642"/>
    <cellStyle name="SAPBEXfilterText 2 16" xfId="26643"/>
    <cellStyle name="SAPBEXfilterText 2 17" xfId="26644"/>
    <cellStyle name="SAPBEXfilterText 2 18" xfId="26645"/>
    <cellStyle name="SAPBEXfilterText 2 19" xfId="26646"/>
    <cellStyle name="SAPBEXfilterText 2 2" xfId="26647"/>
    <cellStyle name="SAPBEXfilterText 2 2 10" xfId="26648"/>
    <cellStyle name="SAPBEXfilterText 2 2 11" xfId="26649"/>
    <cellStyle name="SAPBEXfilterText 2 2 12" xfId="26650"/>
    <cellStyle name="SAPBEXfilterText 2 2 13" xfId="26651"/>
    <cellStyle name="SAPBEXfilterText 2 2 14" xfId="26652"/>
    <cellStyle name="SAPBEXfilterText 2 2 15" xfId="26653"/>
    <cellStyle name="SAPBEXfilterText 2 2 16" xfId="26654"/>
    <cellStyle name="SAPBEXfilterText 2 2 17" xfId="26655"/>
    <cellStyle name="SAPBEXfilterText 2 2 18" xfId="26656"/>
    <cellStyle name="SAPBEXfilterText 2 2 19" xfId="26657"/>
    <cellStyle name="SAPBEXfilterText 2 2 2" xfId="26658"/>
    <cellStyle name="SAPBEXfilterText 2 2 20" xfId="26659"/>
    <cellStyle name="SAPBEXfilterText 2 2 21" xfId="26660"/>
    <cellStyle name="SAPBEXfilterText 2 2 3" xfId="26661"/>
    <cellStyle name="SAPBEXfilterText 2 2 4" xfId="26662"/>
    <cellStyle name="SAPBEXfilterText 2 2 5" xfId="26663"/>
    <cellStyle name="SAPBEXfilterText 2 2 6" xfId="26664"/>
    <cellStyle name="SAPBEXfilterText 2 2 7" xfId="26665"/>
    <cellStyle name="SAPBEXfilterText 2 2 8" xfId="26666"/>
    <cellStyle name="SAPBEXfilterText 2 2 9" xfId="26667"/>
    <cellStyle name="SAPBEXfilterText 2 2_Budget" xfId="26668"/>
    <cellStyle name="SAPBEXfilterText 2 20" xfId="26669"/>
    <cellStyle name="SAPBEXfilterText 2 21" xfId="26670"/>
    <cellStyle name="SAPBEXfilterText 2 22" xfId="26671"/>
    <cellStyle name="SAPBEXfilterText 2 3" xfId="26672"/>
    <cellStyle name="SAPBEXfilterText 2 4" xfId="26673"/>
    <cellStyle name="SAPBEXfilterText 2 5" xfId="26674"/>
    <cellStyle name="SAPBEXfilterText 2 6" xfId="26675"/>
    <cellStyle name="SAPBEXfilterText 2 7" xfId="26676"/>
    <cellStyle name="SAPBEXfilterText 2 8" xfId="26677"/>
    <cellStyle name="SAPBEXfilterText 2 9" xfId="26678"/>
    <cellStyle name="SAPBEXfilterText 2_Budget" xfId="26679"/>
    <cellStyle name="SAPBEXfilterText 3" xfId="26680"/>
    <cellStyle name="SAPBEXfilterText 4" xfId="26681"/>
    <cellStyle name="SAPBEXfilterText 5" xfId="26682"/>
    <cellStyle name="SAPBEXfilterText 6" xfId="26683"/>
    <cellStyle name="SAPBEXfilterText 7" xfId="26684"/>
    <cellStyle name="SAPBEXfilterText 8" xfId="26685"/>
    <cellStyle name="SAPBEXfilterText 9" xfId="26686"/>
    <cellStyle name="SAPBEXformats" xfId="26687"/>
    <cellStyle name="SAPBEXformats 2" xfId="26688"/>
    <cellStyle name="SAPBEXformats 2 2" xfId="26689"/>
    <cellStyle name="SAPBEXformats 3" xfId="26690"/>
    <cellStyle name="SAPBEXformats 3 2" xfId="26691"/>
    <cellStyle name="SAPBEXformats 3 3" xfId="26692"/>
    <cellStyle name="SAPBEXformats 4" xfId="26693"/>
    <cellStyle name="SAPBEXformats 5" xfId="26694"/>
    <cellStyle name="SAPBEXformats 6" xfId="26695"/>
    <cellStyle name="SAPBEXformats 7" xfId="26696"/>
    <cellStyle name="SAPBEXformats 8" xfId="26697"/>
    <cellStyle name="SAPBEXheaderItem" xfId="26698"/>
    <cellStyle name="SAPBEXheaderItem 2" xfId="26699"/>
    <cellStyle name="SAPBEXheaderItem 2 2" xfId="26700"/>
    <cellStyle name="SAPBEXheaderItem 3" xfId="26701"/>
    <cellStyle name="SAPBEXheaderItem 3 2" xfId="26702"/>
    <cellStyle name="SAPBEXheaderItem 3 3" xfId="26703"/>
    <cellStyle name="SAPBEXheaderItem 4" xfId="26704"/>
    <cellStyle name="SAPBEXheaderItem 5" xfId="26705"/>
    <cellStyle name="SAPBEXheaderItem 6" xfId="26706"/>
    <cellStyle name="SAPBEXheaderItem 7" xfId="26707"/>
    <cellStyle name="SAPBEXheaderItem 8" xfId="26708"/>
    <cellStyle name="SAPBEXheaderText" xfId="26709"/>
    <cellStyle name="SAPBEXheaderText 2" xfId="26710"/>
    <cellStyle name="SAPBEXheaderText 2 2" xfId="26711"/>
    <cellStyle name="SAPBEXheaderText 3" xfId="26712"/>
    <cellStyle name="SAPBEXheaderText 3 2" xfId="26713"/>
    <cellStyle name="SAPBEXheaderText 3 3" xfId="26714"/>
    <cellStyle name="SAPBEXheaderText 4" xfId="26715"/>
    <cellStyle name="SAPBEXheaderText 5" xfId="26716"/>
    <cellStyle name="SAPBEXheaderText 6" xfId="26717"/>
    <cellStyle name="SAPBEXheaderText 7" xfId="26718"/>
    <cellStyle name="SAPBEXheaderText 8" xfId="26719"/>
    <cellStyle name="SAPBEXheaderText 9" xfId="26720"/>
    <cellStyle name="SAPBEXHLevel0" xfId="26721"/>
    <cellStyle name="SAPBEXHLevel0 10" xfId="26722"/>
    <cellStyle name="SAPBEXHLevel0 11" xfId="26723"/>
    <cellStyle name="SAPBEXHLevel0 12" xfId="26724"/>
    <cellStyle name="SAPBEXHLevel0 13" xfId="26725"/>
    <cellStyle name="SAPBEXHLevel0 14" xfId="26726"/>
    <cellStyle name="SAPBEXHLevel0 15" xfId="26727"/>
    <cellStyle name="SAPBEXHLevel0 16" xfId="26728"/>
    <cellStyle name="SAPBEXHLevel0 17" xfId="26729"/>
    <cellStyle name="SAPBEXHLevel0 18" xfId="26730"/>
    <cellStyle name="SAPBEXHLevel0 19" xfId="26731"/>
    <cellStyle name="SAPBEXHLevel0 2" xfId="26732"/>
    <cellStyle name="SAPBEXHLevel0 2 2" xfId="26733"/>
    <cellStyle name="SAPBEXHLevel0 2 3" xfId="26734"/>
    <cellStyle name="SAPBEXHLevel0 20" xfId="26735"/>
    <cellStyle name="SAPBEXHLevel0 21" xfId="26736"/>
    <cellStyle name="SAPBEXHLevel0 22" xfId="26737"/>
    <cellStyle name="SAPBEXHLevel0 23" xfId="26738"/>
    <cellStyle name="SAPBEXHLevel0 24" xfId="26739"/>
    <cellStyle name="SAPBEXHLevel0 25" xfId="26740"/>
    <cellStyle name="SAPBEXHLevel0 3" xfId="26741"/>
    <cellStyle name="SAPBEXHLevel0 3 10" xfId="26742"/>
    <cellStyle name="SAPBEXHLevel0 3 11" xfId="26743"/>
    <cellStyle name="SAPBEXHLevel0 3 12" xfId="26744"/>
    <cellStyle name="SAPBEXHLevel0 3 13" xfId="26745"/>
    <cellStyle name="SAPBEXHLevel0 3 14" xfId="26746"/>
    <cellStyle name="SAPBEXHLevel0 3 15" xfId="26747"/>
    <cellStyle name="SAPBEXHLevel0 3 16" xfId="26748"/>
    <cellStyle name="SAPBEXHLevel0 3 17" xfId="26749"/>
    <cellStyle name="SAPBEXHLevel0 3 18" xfId="26750"/>
    <cellStyle name="SAPBEXHLevel0 3 19" xfId="26751"/>
    <cellStyle name="SAPBEXHLevel0 3 2" xfId="26752"/>
    <cellStyle name="SAPBEXHLevel0 3 20" xfId="26753"/>
    <cellStyle name="SAPBEXHLevel0 3 21" xfId="26754"/>
    <cellStyle name="SAPBEXHLevel0 3 22" xfId="26755"/>
    <cellStyle name="SAPBEXHLevel0 3 3" xfId="26756"/>
    <cellStyle name="SAPBEXHLevel0 3 4" xfId="26757"/>
    <cellStyle name="SAPBEXHLevel0 3 5" xfId="26758"/>
    <cellStyle name="SAPBEXHLevel0 3 6" xfId="26759"/>
    <cellStyle name="SAPBEXHLevel0 3 7" xfId="26760"/>
    <cellStyle name="SAPBEXHLevel0 3 8" xfId="26761"/>
    <cellStyle name="SAPBEXHLevel0 3 9" xfId="26762"/>
    <cellStyle name="SAPBEXHLevel0 3_Budget" xfId="26763"/>
    <cellStyle name="SAPBEXHLevel0 4" xfId="26764"/>
    <cellStyle name="SAPBEXHLevel0 4 2" xfId="26765"/>
    <cellStyle name="SAPBEXHLevel0 4 3" xfId="26766"/>
    <cellStyle name="SAPBEXHLevel0 4 4" xfId="26767"/>
    <cellStyle name="SAPBEXHLevel0 5" xfId="26768"/>
    <cellStyle name="SAPBEXHLevel0 5 2" xfId="26769"/>
    <cellStyle name="SAPBEXHLevel0 5 3" xfId="26770"/>
    <cellStyle name="SAPBEXHLevel0 5 4" xfId="26771"/>
    <cellStyle name="SAPBEXHLevel0 5 5" xfId="26772"/>
    <cellStyle name="SAPBEXHLevel0 6" xfId="26773"/>
    <cellStyle name="SAPBEXHLevel0 7" xfId="26774"/>
    <cellStyle name="SAPBEXHLevel0 8" xfId="26775"/>
    <cellStyle name="SAPBEXHLevel0 9" xfId="26776"/>
    <cellStyle name="SAPBEXHLevel0_Budget" xfId="26777"/>
    <cellStyle name="SAPBEXHLevel0X" xfId="26778"/>
    <cellStyle name="SAPBEXHLevel0X 10" xfId="26779"/>
    <cellStyle name="SAPBEXHLevel0X 11" xfId="26780"/>
    <cellStyle name="SAPBEXHLevel0X 12" xfId="26781"/>
    <cellStyle name="SAPBEXHLevel0X 13" xfId="26782"/>
    <cellStyle name="SAPBEXHLevel0X 14" xfId="26783"/>
    <cellStyle name="SAPBEXHLevel0X 15" xfId="26784"/>
    <cellStyle name="SAPBEXHLevel0X 16" xfId="26785"/>
    <cellStyle name="SAPBEXHLevel0X 17" xfId="26786"/>
    <cellStyle name="SAPBEXHLevel0X 18" xfId="26787"/>
    <cellStyle name="SAPBEXHLevel0X 19" xfId="26788"/>
    <cellStyle name="SAPBEXHLevel0X 2" xfId="26789"/>
    <cellStyle name="SAPBEXHLevel0X 2 2" xfId="26790"/>
    <cellStyle name="SAPBEXHLevel0X 2 3" xfId="26791"/>
    <cellStyle name="SAPBEXHLevel0X 2 4" xfId="26792"/>
    <cellStyle name="SAPBEXHLevel0X 20" xfId="26793"/>
    <cellStyle name="SAPBEXHLevel0X 21" xfId="26794"/>
    <cellStyle name="SAPBEXHLevel0X 22" xfId="26795"/>
    <cellStyle name="SAPBEXHLevel0X 23" xfId="26796"/>
    <cellStyle name="SAPBEXHLevel0X 24" xfId="26797"/>
    <cellStyle name="SAPBEXHLevel0X 25" xfId="26798"/>
    <cellStyle name="SAPBEXHLevel0X 26" xfId="26799"/>
    <cellStyle name="SAPBEXHLevel0X 3" xfId="26800"/>
    <cellStyle name="SAPBEXHLevel0X 3 10" xfId="26801"/>
    <cellStyle name="SAPBEXHLevel0X 3 11" xfId="26802"/>
    <cellStyle name="SAPBEXHLevel0X 3 12" xfId="26803"/>
    <cellStyle name="SAPBEXHLevel0X 3 13" xfId="26804"/>
    <cellStyle name="SAPBEXHLevel0X 3 14" xfId="26805"/>
    <cellStyle name="SAPBEXHLevel0X 3 15" xfId="26806"/>
    <cellStyle name="SAPBEXHLevel0X 3 16" xfId="26807"/>
    <cellStyle name="SAPBEXHLevel0X 3 17" xfId="26808"/>
    <cellStyle name="SAPBEXHLevel0X 3 18" xfId="26809"/>
    <cellStyle name="SAPBEXHLevel0X 3 19" xfId="26810"/>
    <cellStyle name="SAPBEXHLevel0X 3 2" xfId="26811"/>
    <cellStyle name="SAPBEXHLevel0X 3 20" xfId="26812"/>
    <cellStyle name="SAPBEXHLevel0X 3 21" xfId="26813"/>
    <cellStyle name="SAPBEXHLevel0X 3 22" xfId="26814"/>
    <cellStyle name="SAPBEXHLevel0X 3 3" xfId="26815"/>
    <cellStyle name="SAPBEXHLevel0X 3 4" xfId="26816"/>
    <cellStyle name="SAPBEXHLevel0X 3 5" xfId="26817"/>
    <cellStyle name="SAPBEXHLevel0X 3 6" xfId="26818"/>
    <cellStyle name="SAPBEXHLevel0X 3 7" xfId="26819"/>
    <cellStyle name="SAPBEXHLevel0X 3 8" xfId="26820"/>
    <cellStyle name="SAPBEXHLevel0X 3 9" xfId="26821"/>
    <cellStyle name="SAPBEXHLevel0X 3_Budget" xfId="26822"/>
    <cellStyle name="SAPBEXHLevel0X 4" xfId="26823"/>
    <cellStyle name="SAPBEXHLevel0X 4 2" xfId="26824"/>
    <cellStyle name="SAPBEXHLevel0X 4 2 2" xfId="26825"/>
    <cellStyle name="SAPBEXHLevel0X 4 3" xfId="26826"/>
    <cellStyle name="SAPBEXHLevel0X 5" xfId="26827"/>
    <cellStyle name="SAPBEXHLevel0X 5 2" xfId="26828"/>
    <cellStyle name="SAPBEXHLevel0X 6" xfId="26829"/>
    <cellStyle name="SAPBEXHLevel0X 6 2" xfId="26830"/>
    <cellStyle name="SAPBEXHLevel0X 7" xfId="26831"/>
    <cellStyle name="SAPBEXHLevel0X 8" xfId="26832"/>
    <cellStyle name="SAPBEXHLevel0X 9" xfId="26833"/>
    <cellStyle name="SAPBEXHLevel0X_Budget" xfId="26834"/>
    <cellStyle name="SAPBEXHLevel1" xfId="26835"/>
    <cellStyle name="SAPBEXHLevel1 10" xfId="26836"/>
    <cellStyle name="SAPBEXHLevel1 11" xfId="26837"/>
    <cellStyle name="SAPBEXHLevel1 12" xfId="26838"/>
    <cellStyle name="SAPBEXHLevel1 13" xfId="26839"/>
    <cellStyle name="SAPBEXHLevel1 14" xfId="26840"/>
    <cellStyle name="SAPBEXHLevel1 15" xfId="26841"/>
    <cellStyle name="SAPBEXHLevel1 16" xfId="26842"/>
    <cellStyle name="SAPBEXHLevel1 17" xfId="26843"/>
    <cellStyle name="SAPBEXHLevel1 18" xfId="26844"/>
    <cellStyle name="SAPBEXHLevel1 19" xfId="26845"/>
    <cellStyle name="SAPBEXHLevel1 2" xfId="26846"/>
    <cellStyle name="SAPBEXHLevel1 2 2" xfId="26847"/>
    <cellStyle name="SAPBEXHLevel1 2 3" xfId="26848"/>
    <cellStyle name="SAPBEXHLevel1 20" xfId="26849"/>
    <cellStyle name="SAPBEXHLevel1 21" xfId="26850"/>
    <cellStyle name="SAPBEXHLevel1 22" xfId="26851"/>
    <cellStyle name="SAPBEXHLevel1 23" xfId="26852"/>
    <cellStyle name="SAPBEXHLevel1 24" xfId="26853"/>
    <cellStyle name="SAPBEXHLevel1 25" xfId="26854"/>
    <cellStyle name="SAPBEXHLevel1 3" xfId="26855"/>
    <cellStyle name="SAPBEXHLevel1 3 10" xfId="26856"/>
    <cellStyle name="SAPBEXHLevel1 3 11" xfId="26857"/>
    <cellStyle name="SAPBEXHLevel1 3 12" xfId="26858"/>
    <cellStyle name="SAPBEXHLevel1 3 13" xfId="26859"/>
    <cellStyle name="SAPBEXHLevel1 3 14" xfId="26860"/>
    <cellStyle name="SAPBEXHLevel1 3 15" xfId="26861"/>
    <cellStyle name="SAPBEXHLevel1 3 16" xfId="26862"/>
    <cellStyle name="SAPBEXHLevel1 3 17" xfId="26863"/>
    <cellStyle name="SAPBEXHLevel1 3 18" xfId="26864"/>
    <cellStyle name="SAPBEXHLevel1 3 19" xfId="26865"/>
    <cellStyle name="SAPBEXHLevel1 3 2" xfId="26866"/>
    <cellStyle name="SAPBEXHLevel1 3 20" xfId="26867"/>
    <cellStyle name="SAPBEXHLevel1 3 21" xfId="26868"/>
    <cellStyle name="SAPBEXHLevel1 3 22" xfId="26869"/>
    <cellStyle name="SAPBEXHLevel1 3 3" xfId="26870"/>
    <cellStyle name="SAPBEXHLevel1 3 4" xfId="26871"/>
    <cellStyle name="SAPBEXHLevel1 3 5" xfId="26872"/>
    <cellStyle name="SAPBEXHLevel1 3 6" xfId="26873"/>
    <cellStyle name="SAPBEXHLevel1 3 7" xfId="26874"/>
    <cellStyle name="SAPBEXHLevel1 3 8" xfId="26875"/>
    <cellStyle name="SAPBEXHLevel1 3 9" xfId="26876"/>
    <cellStyle name="SAPBEXHLevel1 3_Budget" xfId="26877"/>
    <cellStyle name="SAPBEXHLevel1 4" xfId="26878"/>
    <cellStyle name="SAPBEXHLevel1 4 2" xfId="26879"/>
    <cellStyle name="SAPBEXHLevel1 4 3" xfId="26880"/>
    <cellStyle name="SAPBEXHLevel1 4 4" xfId="26881"/>
    <cellStyle name="SAPBEXHLevel1 5" xfId="26882"/>
    <cellStyle name="SAPBEXHLevel1 5 2" xfId="26883"/>
    <cellStyle name="SAPBEXHLevel1 5 3" xfId="26884"/>
    <cellStyle name="SAPBEXHLevel1 5 4" xfId="26885"/>
    <cellStyle name="SAPBEXHLevel1 5 5" xfId="26886"/>
    <cellStyle name="SAPBEXHLevel1 6" xfId="26887"/>
    <cellStyle name="SAPBEXHLevel1 7" xfId="26888"/>
    <cellStyle name="SAPBEXHLevel1 8" xfId="26889"/>
    <cellStyle name="SAPBEXHLevel1 9" xfId="26890"/>
    <cellStyle name="SAPBEXHLevel1_Budget" xfId="26891"/>
    <cellStyle name="SAPBEXHLevel1X" xfId="26892"/>
    <cellStyle name="SAPBEXHLevel1X 10" xfId="26893"/>
    <cellStyle name="SAPBEXHLevel1X 11" xfId="26894"/>
    <cellStyle name="SAPBEXHLevel1X 12" xfId="26895"/>
    <cellStyle name="SAPBEXHLevel1X 13" xfId="26896"/>
    <cellStyle name="SAPBEXHLevel1X 14" xfId="26897"/>
    <cellStyle name="SAPBEXHLevel1X 15" xfId="26898"/>
    <cellStyle name="SAPBEXHLevel1X 16" xfId="26899"/>
    <cellStyle name="SAPBEXHLevel1X 17" xfId="26900"/>
    <cellStyle name="SAPBEXHLevel1X 18" xfId="26901"/>
    <cellStyle name="SAPBEXHLevel1X 19" xfId="26902"/>
    <cellStyle name="SAPBEXHLevel1X 2" xfId="26903"/>
    <cellStyle name="SAPBEXHLevel1X 2 2" xfId="26904"/>
    <cellStyle name="SAPBEXHLevel1X 2 3" xfId="26905"/>
    <cellStyle name="SAPBEXHLevel1X 2 4" xfId="26906"/>
    <cellStyle name="SAPBEXHLevel1X 20" xfId="26907"/>
    <cellStyle name="SAPBEXHLevel1X 21" xfId="26908"/>
    <cellStyle name="SAPBEXHLevel1X 22" xfId="26909"/>
    <cellStyle name="SAPBEXHLevel1X 23" xfId="26910"/>
    <cellStyle name="SAPBEXHLevel1X 24" xfId="26911"/>
    <cellStyle name="SAPBEXHLevel1X 25" xfId="26912"/>
    <cellStyle name="SAPBEXHLevel1X 26" xfId="26913"/>
    <cellStyle name="SAPBEXHLevel1X 3" xfId="26914"/>
    <cellStyle name="SAPBEXHLevel1X 3 10" xfId="26915"/>
    <cellStyle name="SAPBEXHLevel1X 3 11" xfId="26916"/>
    <cellStyle name="SAPBEXHLevel1X 3 12" xfId="26917"/>
    <cellStyle name="SAPBEXHLevel1X 3 13" xfId="26918"/>
    <cellStyle name="SAPBEXHLevel1X 3 14" xfId="26919"/>
    <cellStyle name="SAPBEXHLevel1X 3 15" xfId="26920"/>
    <cellStyle name="SAPBEXHLevel1X 3 16" xfId="26921"/>
    <cellStyle name="SAPBEXHLevel1X 3 17" xfId="26922"/>
    <cellStyle name="SAPBEXHLevel1X 3 18" xfId="26923"/>
    <cellStyle name="SAPBEXHLevel1X 3 19" xfId="26924"/>
    <cellStyle name="SAPBEXHLevel1X 3 2" xfId="26925"/>
    <cellStyle name="SAPBEXHLevel1X 3 20" xfId="26926"/>
    <cellStyle name="SAPBEXHLevel1X 3 21" xfId="26927"/>
    <cellStyle name="SAPBEXHLevel1X 3 22" xfId="26928"/>
    <cellStyle name="SAPBEXHLevel1X 3 3" xfId="26929"/>
    <cellStyle name="SAPBEXHLevel1X 3 4" xfId="26930"/>
    <cellStyle name="SAPBEXHLevel1X 3 5" xfId="26931"/>
    <cellStyle name="SAPBEXHLevel1X 3 6" xfId="26932"/>
    <cellStyle name="SAPBEXHLevel1X 3 7" xfId="26933"/>
    <cellStyle name="SAPBEXHLevel1X 3 8" xfId="26934"/>
    <cellStyle name="SAPBEXHLevel1X 3 9" xfId="26935"/>
    <cellStyle name="SAPBEXHLevel1X 3_Budget" xfId="26936"/>
    <cellStyle name="SAPBEXHLevel1X 4" xfId="26937"/>
    <cellStyle name="SAPBEXHLevel1X 4 2" xfId="26938"/>
    <cellStyle name="SAPBEXHLevel1X 4 2 2" xfId="26939"/>
    <cellStyle name="SAPBEXHLevel1X 4 3" xfId="26940"/>
    <cellStyle name="SAPBEXHLevel1X 5" xfId="26941"/>
    <cellStyle name="SAPBEXHLevel1X 5 2" xfId="26942"/>
    <cellStyle name="SAPBEXHLevel1X 6" xfId="26943"/>
    <cellStyle name="SAPBEXHLevel1X 6 2" xfId="26944"/>
    <cellStyle name="SAPBEXHLevel1X 7" xfId="26945"/>
    <cellStyle name="SAPBEXHLevel1X 8" xfId="26946"/>
    <cellStyle name="SAPBEXHLevel1X 9" xfId="26947"/>
    <cellStyle name="SAPBEXHLevel1X_Budget" xfId="26948"/>
    <cellStyle name="SAPBEXHLevel2" xfId="26949"/>
    <cellStyle name="SAPBEXHLevel2 10" xfId="26950"/>
    <cellStyle name="SAPBEXHLevel2 11" xfId="26951"/>
    <cellStyle name="SAPBEXHLevel2 12" xfId="26952"/>
    <cellStyle name="SAPBEXHLevel2 13" xfId="26953"/>
    <cellStyle name="SAPBEXHLevel2 14" xfId="26954"/>
    <cellStyle name="SAPBEXHLevel2 15" xfId="26955"/>
    <cellStyle name="SAPBEXHLevel2 16" xfId="26956"/>
    <cellStyle name="SAPBEXHLevel2 17" xfId="26957"/>
    <cellStyle name="SAPBEXHLevel2 18" xfId="26958"/>
    <cellStyle name="SAPBEXHLevel2 19" xfId="26959"/>
    <cellStyle name="SAPBEXHLevel2 2" xfId="26960"/>
    <cellStyle name="SAPBEXHLevel2 2 2" xfId="26961"/>
    <cellStyle name="SAPBEXHLevel2 2 3" xfId="26962"/>
    <cellStyle name="SAPBEXHLevel2 20" xfId="26963"/>
    <cellStyle name="SAPBEXHLevel2 21" xfId="26964"/>
    <cellStyle name="SAPBEXHLevel2 22" xfId="26965"/>
    <cellStyle name="SAPBEXHLevel2 23" xfId="26966"/>
    <cellStyle name="SAPBEXHLevel2 24" xfId="26967"/>
    <cellStyle name="SAPBEXHLevel2 25" xfId="26968"/>
    <cellStyle name="SAPBEXHLevel2 3" xfId="26969"/>
    <cellStyle name="SAPBEXHLevel2 3 10" xfId="26970"/>
    <cellStyle name="SAPBEXHLevel2 3 11" xfId="26971"/>
    <cellStyle name="SAPBEXHLevel2 3 12" xfId="26972"/>
    <cellStyle name="SAPBEXHLevel2 3 13" xfId="26973"/>
    <cellStyle name="SAPBEXHLevel2 3 14" xfId="26974"/>
    <cellStyle name="SAPBEXHLevel2 3 15" xfId="26975"/>
    <cellStyle name="SAPBEXHLevel2 3 16" xfId="26976"/>
    <cellStyle name="SAPBEXHLevel2 3 17" xfId="26977"/>
    <cellStyle name="SAPBEXHLevel2 3 18" xfId="26978"/>
    <cellStyle name="SAPBEXHLevel2 3 19" xfId="26979"/>
    <cellStyle name="SAPBEXHLevel2 3 2" xfId="26980"/>
    <cellStyle name="SAPBEXHLevel2 3 20" xfId="26981"/>
    <cellStyle name="SAPBEXHLevel2 3 21" xfId="26982"/>
    <cellStyle name="SAPBEXHLevel2 3 22" xfId="26983"/>
    <cellStyle name="SAPBEXHLevel2 3 3" xfId="26984"/>
    <cellStyle name="SAPBEXHLevel2 3 4" xfId="26985"/>
    <cellStyle name="SAPBEXHLevel2 3 5" xfId="26986"/>
    <cellStyle name="SAPBEXHLevel2 3 6" xfId="26987"/>
    <cellStyle name="SAPBEXHLevel2 3 7" xfId="26988"/>
    <cellStyle name="SAPBEXHLevel2 3 8" xfId="26989"/>
    <cellStyle name="SAPBEXHLevel2 3 9" xfId="26990"/>
    <cellStyle name="SAPBEXHLevel2 3_Budget" xfId="26991"/>
    <cellStyle name="SAPBEXHLevel2 4" xfId="26992"/>
    <cellStyle name="SAPBEXHLevel2 4 2" xfId="26993"/>
    <cellStyle name="SAPBEXHLevel2 4 3" xfId="26994"/>
    <cellStyle name="SAPBEXHLevel2 4 4" xfId="26995"/>
    <cellStyle name="SAPBEXHLevel2 5" xfId="26996"/>
    <cellStyle name="SAPBEXHLevel2 5 2" xfId="26997"/>
    <cellStyle name="SAPBEXHLevel2 5 3" xfId="26998"/>
    <cellStyle name="SAPBEXHLevel2 5 4" xfId="26999"/>
    <cellStyle name="SAPBEXHLevel2 5 5" xfId="27000"/>
    <cellStyle name="SAPBEXHLevel2 6" xfId="27001"/>
    <cellStyle name="SAPBEXHLevel2 7" xfId="27002"/>
    <cellStyle name="SAPBEXHLevel2 8" xfId="27003"/>
    <cellStyle name="SAPBEXHLevel2 9" xfId="27004"/>
    <cellStyle name="SAPBEXHLevel2_Budget" xfId="27005"/>
    <cellStyle name="SAPBEXHLevel2X" xfId="27006"/>
    <cellStyle name="SAPBEXHLevel2X 10" xfId="27007"/>
    <cellStyle name="SAPBEXHLevel2X 11" xfId="27008"/>
    <cellStyle name="SAPBEXHLevel2X 12" xfId="27009"/>
    <cellStyle name="SAPBEXHLevel2X 13" xfId="27010"/>
    <cellStyle name="SAPBEXHLevel2X 14" xfId="27011"/>
    <cellStyle name="SAPBEXHLevel2X 15" xfId="27012"/>
    <cellStyle name="SAPBEXHLevel2X 16" xfId="27013"/>
    <cellStyle name="SAPBEXHLevel2X 17" xfId="27014"/>
    <cellStyle name="SAPBEXHLevel2X 18" xfId="27015"/>
    <cellStyle name="SAPBEXHLevel2X 19" xfId="27016"/>
    <cellStyle name="SAPBEXHLevel2X 2" xfId="27017"/>
    <cellStyle name="SAPBEXHLevel2X 2 2" xfId="27018"/>
    <cellStyle name="SAPBEXHLevel2X 2 3" xfId="27019"/>
    <cellStyle name="SAPBEXHLevel2X 2 4" xfId="27020"/>
    <cellStyle name="SAPBEXHLevel2X 20" xfId="27021"/>
    <cellStyle name="SAPBEXHLevel2X 21" xfId="27022"/>
    <cellStyle name="SAPBEXHLevel2X 22" xfId="27023"/>
    <cellStyle name="SAPBEXHLevel2X 23" xfId="27024"/>
    <cellStyle name="SAPBEXHLevel2X 24" xfId="27025"/>
    <cellStyle name="SAPBEXHLevel2X 25" xfId="27026"/>
    <cellStyle name="SAPBEXHLevel2X 26" xfId="27027"/>
    <cellStyle name="SAPBEXHLevel2X 3" xfId="27028"/>
    <cellStyle name="SAPBEXHLevel2X 3 10" xfId="27029"/>
    <cellStyle name="SAPBEXHLevel2X 3 11" xfId="27030"/>
    <cellStyle name="SAPBEXHLevel2X 3 12" xfId="27031"/>
    <cellStyle name="SAPBEXHLevel2X 3 13" xfId="27032"/>
    <cellStyle name="SAPBEXHLevel2X 3 14" xfId="27033"/>
    <cellStyle name="SAPBEXHLevel2X 3 15" xfId="27034"/>
    <cellStyle name="SAPBEXHLevel2X 3 16" xfId="27035"/>
    <cellStyle name="SAPBEXHLevel2X 3 17" xfId="27036"/>
    <cellStyle name="SAPBEXHLevel2X 3 18" xfId="27037"/>
    <cellStyle name="SAPBEXHLevel2X 3 19" xfId="27038"/>
    <cellStyle name="SAPBEXHLevel2X 3 2" xfId="27039"/>
    <cellStyle name="SAPBEXHLevel2X 3 20" xfId="27040"/>
    <cellStyle name="SAPBEXHLevel2X 3 21" xfId="27041"/>
    <cellStyle name="SAPBEXHLevel2X 3 22" xfId="27042"/>
    <cellStyle name="SAPBEXHLevel2X 3 3" xfId="27043"/>
    <cellStyle name="SAPBEXHLevel2X 3 4" xfId="27044"/>
    <cellStyle name="SAPBEXHLevel2X 3 5" xfId="27045"/>
    <cellStyle name="SAPBEXHLevel2X 3 6" xfId="27046"/>
    <cellStyle name="SAPBEXHLevel2X 3 7" xfId="27047"/>
    <cellStyle name="SAPBEXHLevel2X 3 8" xfId="27048"/>
    <cellStyle name="SAPBEXHLevel2X 3 9" xfId="27049"/>
    <cellStyle name="SAPBEXHLevel2X 3_Budget" xfId="27050"/>
    <cellStyle name="SAPBEXHLevel2X 4" xfId="27051"/>
    <cellStyle name="SAPBEXHLevel2X 4 2" xfId="27052"/>
    <cellStyle name="SAPBEXHLevel2X 4 2 2" xfId="27053"/>
    <cellStyle name="SAPBEXHLevel2X 4 3" xfId="27054"/>
    <cellStyle name="SAPBEXHLevel2X 5" xfId="27055"/>
    <cellStyle name="SAPBEXHLevel2X 5 2" xfId="27056"/>
    <cellStyle name="SAPBEXHLevel2X 6" xfId="27057"/>
    <cellStyle name="SAPBEXHLevel2X 6 2" xfId="27058"/>
    <cellStyle name="SAPBEXHLevel2X 7" xfId="27059"/>
    <cellStyle name="SAPBEXHLevel2X 8" xfId="27060"/>
    <cellStyle name="SAPBEXHLevel2X 9" xfId="27061"/>
    <cellStyle name="SAPBEXHLevel2X_Budget" xfId="27062"/>
    <cellStyle name="SAPBEXHLevel3" xfId="27063"/>
    <cellStyle name="SAPBEXHLevel3 10" xfId="27064"/>
    <cellStyle name="SAPBEXHLevel3 11" xfId="27065"/>
    <cellStyle name="SAPBEXHLevel3 12" xfId="27066"/>
    <cellStyle name="SAPBEXHLevel3 13" xfId="27067"/>
    <cellStyle name="SAPBEXHLevel3 14" xfId="27068"/>
    <cellStyle name="SAPBEXHLevel3 15" xfId="27069"/>
    <cellStyle name="SAPBEXHLevel3 16" xfId="27070"/>
    <cellStyle name="SAPBEXHLevel3 17" xfId="27071"/>
    <cellStyle name="SAPBEXHLevel3 18" xfId="27072"/>
    <cellStyle name="SAPBEXHLevel3 19" xfId="27073"/>
    <cellStyle name="SAPBEXHLevel3 2" xfId="27074"/>
    <cellStyle name="SAPBEXHLevel3 2 2" xfId="27075"/>
    <cellStyle name="SAPBEXHLevel3 2 3" xfId="27076"/>
    <cellStyle name="SAPBEXHLevel3 20" xfId="27077"/>
    <cellStyle name="SAPBEXHLevel3 21" xfId="27078"/>
    <cellStyle name="SAPBEXHLevel3 22" xfId="27079"/>
    <cellStyle name="SAPBEXHLevel3 23" xfId="27080"/>
    <cellStyle name="SAPBEXHLevel3 24" xfId="27081"/>
    <cellStyle name="SAPBEXHLevel3 25" xfId="27082"/>
    <cellStyle name="SAPBEXHLevel3 3" xfId="27083"/>
    <cellStyle name="SAPBEXHLevel3 3 10" xfId="27084"/>
    <cellStyle name="SAPBEXHLevel3 3 11" xfId="27085"/>
    <cellStyle name="SAPBEXHLevel3 3 12" xfId="27086"/>
    <cellStyle name="SAPBEXHLevel3 3 13" xfId="27087"/>
    <cellStyle name="SAPBEXHLevel3 3 14" xfId="27088"/>
    <cellStyle name="SAPBEXHLevel3 3 15" xfId="27089"/>
    <cellStyle name="SAPBEXHLevel3 3 16" xfId="27090"/>
    <cellStyle name="SAPBEXHLevel3 3 17" xfId="27091"/>
    <cellStyle name="SAPBEXHLevel3 3 18" xfId="27092"/>
    <cellStyle name="SAPBEXHLevel3 3 19" xfId="27093"/>
    <cellStyle name="SAPBEXHLevel3 3 2" xfId="27094"/>
    <cellStyle name="SAPBEXHLevel3 3 20" xfId="27095"/>
    <cellStyle name="SAPBEXHLevel3 3 21" xfId="27096"/>
    <cellStyle name="SAPBEXHLevel3 3 22" xfId="27097"/>
    <cellStyle name="SAPBEXHLevel3 3 3" xfId="27098"/>
    <cellStyle name="SAPBEXHLevel3 3 4" xfId="27099"/>
    <cellStyle name="SAPBEXHLevel3 3 5" xfId="27100"/>
    <cellStyle name="SAPBEXHLevel3 3 6" xfId="27101"/>
    <cellStyle name="SAPBEXHLevel3 3 7" xfId="27102"/>
    <cellStyle name="SAPBEXHLevel3 3 8" xfId="27103"/>
    <cellStyle name="SAPBEXHLevel3 3 9" xfId="27104"/>
    <cellStyle name="SAPBEXHLevel3 3_Budget" xfId="27105"/>
    <cellStyle name="SAPBEXHLevel3 4" xfId="27106"/>
    <cellStyle name="SAPBEXHLevel3 4 2" xfId="27107"/>
    <cellStyle name="SAPBEXHLevel3 4 3" xfId="27108"/>
    <cellStyle name="SAPBEXHLevel3 4 4" xfId="27109"/>
    <cellStyle name="SAPBEXHLevel3 5" xfId="27110"/>
    <cellStyle name="SAPBEXHLevel3 5 2" xfId="27111"/>
    <cellStyle name="SAPBEXHLevel3 5 3" xfId="27112"/>
    <cellStyle name="SAPBEXHLevel3 5 4" xfId="27113"/>
    <cellStyle name="SAPBEXHLevel3 5 5" xfId="27114"/>
    <cellStyle name="SAPBEXHLevel3 6" xfId="27115"/>
    <cellStyle name="SAPBEXHLevel3 7" xfId="27116"/>
    <cellStyle name="SAPBEXHLevel3 8" xfId="27117"/>
    <cellStyle name="SAPBEXHLevel3 9" xfId="27118"/>
    <cellStyle name="SAPBEXHLevel3_Budget" xfId="27119"/>
    <cellStyle name="SAPBEXHLevel3X" xfId="27120"/>
    <cellStyle name="SAPBEXHLevel3X 10" xfId="27121"/>
    <cellStyle name="SAPBEXHLevel3X 11" xfId="27122"/>
    <cellStyle name="SAPBEXHLevel3X 12" xfId="27123"/>
    <cellStyle name="SAPBEXHLevel3X 13" xfId="27124"/>
    <cellStyle name="SAPBEXHLevel3X 14" xfId="27125"/>
    <cellStyle name="SAPBEXHLevel3X 15" xfId="27126"/>
    <cellStyle name="SAPBEXHLevel3X 16" xfId="27127"/>
    <cellStyle name="SAPBEXHLevel3X 17" xfId="27128"/>
    <cellStyle name="SAPBEXHLevel3X 18" xfId="27129"/>
    <cellStyle name="SAPBEXHLevel3X 19" xfId="27130"/>
    <cellStyle name="SAPBEXHLevel3X 2" xfId="27131"/>
    <cellStyle name="SAPBEXHLevel3X 2 2" xfId="27132"/>
    <cellStyle name="SAPBEXHLevel3X 2 3" xfId="27133"/>
    <cellStyle name="SAPBEXHLevel3X 2 4" xfId="27134"/>
    <cellStyle name="SAPBEXHLevel3X 20" xfId="27135"/>
    <cellStyle name="SAPBEXHLevel3X 21" xfId="27136"/>
    <cellStyle name="SAPBEXHLevel3X 22" xfId="27137"/>
    <cellStyle name="SAPBEXHLevel3X 23" xfId="27138"/>
    <cellStyle name="SAPBEXHLevel3X 24" xfId="27139"/>
    <cellStyle name="SAPBEXHLevel3X 25" xfId="27140"/>
    <cellStyle name="SAPBEXHLevel3X 26" xfId="27141"/>
    <cellStyle name="SAPBEXHLevel3X 3" xfId="27142"/>
    <cellStyle name="SAPBEXHLevel3X 3 10" xfId="27143"/>
    <cellStyle name="SAPBEXHLevel3X 3 11" xfId="27144"/>
    <cellStyle name="SAPBEXHLevel3X 3 12" xfId="27145"/>
    <cellStyle name="SAPBEXHLevel3X 3 13" xfId="27146"/>
    <cellStyle name="SAPBEXHLevel3X 3 14" xfId="27147"/>
    <cellStyle name="SAPBEXHLevel3X 3 15" xfId="27148"/>
    <cellStyle name="SAPBEXHLevel3X 3 16" xfId="27149"/>
    <cellStyle name="SAPBEXHLevel3X 3 17" xfId="27150"/>
    <cellStyle name="SAPBEXHLevel3X 3 18" xfId="27151"/>
    <cellStyle name="SAPBEXHLevel3X 3 19" xfId="27152"/>
    <cellStyle name="SAPBEXHLevel3X 3 2" xfId="27153"/>
    <cellStyle name="SAPBEXHLevel3X 3 20" xfId="27154"/>
    <cellStyle name="SAPBEXHLevel3X 3 21" xfId="27155"/>
    <cellStyle name="SAPBEXHLevel3X 3 22" xfId="27156"/>
    <cellStyle name="SAPBEXHLevel3X 3 3" xfId="27157"/>
    <cellStyle name="SAPBEXHLevel3X 3 4" xfId="27158"/>
    <cellStyle name="SAPBEXHLevel3X 3 5" xfId="27159"/>
    <cellStyle name="SAPBEXHLevel3X 3 6" xfId="27160"/>
    <cellStyle name="SAPBEXHLevel3X 3 7" xfId="27161"/>
    <cellStyle name="SAPBEXHLevel3X 3 8" xfId="27162"/>
    <cellStyle name="SAPBEXHLevel3X 3 9" xfId="27163"/>
    <cellStyle name="SAPBEXHLevel3X 3_Budget" xfId="27164"/>
    <cellStyle name="SAPBEXHLevel3X 4" xfId="27165"/>
    <cellStyle name="SAPBEXHLevel3X 4 2" xfId="27166"/>
    <cellStyle name="SAPBEXHLevel3X 4 2 2" xfId="27167"/>
    <cellStyle name="SAPBEXHLevel3X 4 3" xfId="27168"/>
    <cellStyle name="SAPBEXHLevel3X 5" xfId="27169"/>
    <cellStyle name="SAPBEXHLevel3X 5 2" xfId="27170"/>
    <cellStyle name="SAPBEXHLevel3X 6" xfId="27171"/>
    <cellStyle name="SAPBEXHLevel3X 6 2" xfId="27172"/>
    <cellStyle name="SAPBEXHLevel3X 7" xfId="27173"/>
    <cellStyle name="SAPBEXHLevel3X 8" xfId="27174"/>
    <cellStyle name="SAPBEXHLevel3X 9" xfId="27175"/>
    <cellStyle name="SAPBEXHLevel3X_Budget" xfId="27176"/>
    <cellStyle name="SAPBEXinputData" xfId="27177"/>
    <cellStyle name="SAPBEXinputData 10" xfId="27178"/>
    <cellStyle name="SAPBEXinputData 11" xfId="27179"/>
    <cellStyle name="SAPBEXinputData 12" xfId="27180"/>
    <cellStyle name="SAPBEXinputData 13" xfId="27181"/>
    <cellStyle name="SAPBEXinputData 14" xfId="27182"/>
    <cellStyle name="SAPBEXinputData 15" xfId="27183"/>
    <cellStyle name="SAPBEXinputData 16" xfId="27184"/>
    <cellStyle name="SAPBEXinputData 17" xfId="27185"/>
    <cellStyle name="SAPBEXinputData 18" xfId="27186"/>
    <cellStyle name="SAPBEXinputData 19" xfId="27187"/>
    <cellStyle name="SAPBEXinputData 2" xfId="27188"/>
    <cellStyle name="SAPBEXinputData 2 2" xfId="27189"/>
    <cellStyle name="SAPBEXinputData 2 3" xfId="27190"/>
    <cellStyle name="SAPBEXinputData 2 4" xfId="27191"/>
    <cellStyle name="SAPBEXinputData 2 5" xfId="27192"/>
    <cellStyle name="SAPBEXinputData 2 6" xfId="27193"/>
    <cellStyle name="SAPBEXinputData 2 7" xfId="27194"/>
    <cellStyle name="SAPBEXinputData 20" xfId="27195"/>
    <cellStyle name="SAPBEXinputData 21" xfId="27196"/>
    <cellStyle name="SAPBEXinputData 22" xfId="27197"/>
    <cellStyle name="SAPBEXinputData 23" xfId="27198"/>
    <cellStyle name="SAPBEXinputData 24" xfId="27199"/>
    <cellStyle name="SAPBEXinputData 3" xfId="27200"/>
    <cellStyle name="SAPBEXinputData 3 10" xfId="27201"/>
    <cellStyle name="SAPBEXinputData 3 11" xfId="27202"/>
    <cellStyle name="SAPBEXinputData 3 12" xfId="27203"/>
    <cellStyle name="SAPBEXinputData 3 13" xfId="27204"/>
    <cellStyle name="SAPBEXinputData 3 14" xfId="27205"/>
    <cellStyle name="SAPBEXinputData 3 15" xfId="27206"/>
    <cellStyle name="SAPBEXinputData 3 16" xfId="27207"/>
    <cellStyle name="SAPBEXinputData 3 17" xfId="27208"/>
    <cellStyle name="SAPBEXinputData 3 18" xfId="27209"/>
    <cellStyle name="SAPBEXinputData 3 19" xfId="27210"/>
    <cellStyle name="SAPBEXinputData 3 2" xfId="27211"/>
    <cellStyle name="SAPBEXinputData 3 20" xfId="27212"/>
    <cellStyle name="SAPBEXinputData 3 21" xfId="27213"/>
    <cellStyle name="SAPBEXinputData 3 3" xfId="27214"/>
    <cellStyle name="SAPBEXinputData 3 4" xfId="27215"/>
    <cellStyle name="SAPBEXinputData 3 5" xfId="27216"/>
    <cellStyle name="SAPBEXinputData 3 6" xfId="27217"/>
    <cellStyle name="SAPBEXinputData 3 7" xfId="27218"/>
    <cellStyle name="SAPBEXinputData 3 8" xfId="27219"/>
    <cellStyle name="SAPBEXinputData 3 9" xfId="27220"/>
    <cellStyle name="SAPBEXinputData 3_Budget" xfId="27221"/>
    <cellStyle name="SAPBEXinputData 4" xfId="27222"/>
    <cellStyle name="SAPBEXinputData 4 2" xfId="27223"/>
    <cellStyle name="SAPBEXinputData 4 2 2" xfId="27224"/>
    <cellStyle name="SAPBEXinputData 5" xfId="27225"/>
    <cellStyle name="SAPBEXinputData 6" xfId="27226"/>
    <cellStyle name="SAPBEXinputData 6 2" xfId="27227"/>
    <cellStyle name="SAPBEXinputData 7" xfId="27228"/>
    <cellStyle name="SAPBEXinputData 8" xfId="27229"/>
    <cellStyle name="SAPBEXinputData 9" xfId="27230"/>
    <cellStyle name="SAPBEXinputData_Budget" xfId="27231"/>
    <cellStyle name="SAPBEXItemHeader" xfId="27232"/>
    <cellStyle name="SAPBEXItemHeader 2" xfId="27233"/>
    <cellStyle name="SAPBEXItemHeader 3" xfId="27234"/>
    <cellStyle name="SAPBEXresData" xfId="27235"/>
    <cellStyle name="SAPBEXresData 2" xfId="27236"/>
    <cellStyle name="SAPBEXresData 3" xfId="27237"/>
    <cellStyle name="SAPBEXresData 4" xfId="27238"/>
    <cellStyle name="SAPBEXresData 5" xfId="27239"/>
    <cellStyle name="SAPBEXresData 6" xfId="27240"/>
    <cellStyle name="SAPBEXresDataEmph" xfId="27241"/>
    <cellStyle name="SAPBEXresDataEmph 2" xfId="27242"/>
    <cellStyle name="SAPBEXresDataEmph 3" xfId="27243"/>
    <cellStyle name="SAPBEXresDataEmph 4" xfId="27244"/>
    <cellStyle name="SAPBEXresDataEmph 5" xfId="27245"/>
    <cellStyle name="SAPBEXresDataEmph 6" xfId="27246"/>
    <cellStyle name="SAPBEXresItem" xfId="27247"/>
    <cellStyle name="SAPBEXresItem 2" xfId="27248"/>
    <cellStyle name="SAPBEXresItem 3" xfId="27249"/>
    <cellStyle name="SAPBEXresItem 4" xfId="27250"/>
    <cellStyle name="SAPBEXresItem 5" xfId="27251"/>
    <cellStyle name="SAPBEXresItem 6" xfId="27252"/>
    <cellStyle name="SAPBEXresItemX" xfId="27253"/>
    <cellStyle name="SAPBEXresItemX 2" xfId="27254"/>
    <cellStyle name="SAPBEXresItemX 3" xfId="27255"/>
    <cellStyle name="SAPBEXresItemX 4" xfId="27256"/>
    <cellStyle name="SAPBEXresItemX 5" xfId="27257"/>
    <cellStyle name="SAPBEXresItemX 6" xfId="27258"/>
    <cellStyle name="SAPBEXstdData" xfId="27259"/>
    <cellStyle name="SAPBEXstdData 2" xfId="27260"/>
    <cellStyle name="SAPBEXstdData 2 2" xfId="27261"/>
    <cellStyle name="SAPBEXstdData 2 3" xfId="27262"/>
    <cellStyle name="SAPBEXstdData 2 4" xfId="27263"/>
    <cellStyle name="SAPBEXstdData 3" xfId="27264"/>
    <cellStyle name="SAPBEXstdData 3 2" xfId="27265"/>
    <cellStyle name="SAPBEXstdData 3 3" xfId="27266"/>
    <cellStyle name="SAPBEXstdData 4" xfId="27267"/>
    <cellStyle name="SAPBEXstdData 4 2" xfId="27268"/>
    <cellStyle name="SAPBEXstdData 4 3" xfId="27269"/>
    <cellStyle name="SAPBEXstdData 5" xfId="27270"/>
    <cellStyle name="SAPBEXstdData 6" xfId="27271"/>
    <cellStyle name="SAPBEXstdData 7" xfId="27272"/>
    <cellStyle name="SAPBEXstdData 8" xfId="27273"/>
    <cellStyle name="SAPBEXstdData 9" xfId="27274"/>
    <cellStyle name="SAPBEXstdData_Sheet1" xfId="27275"/>
    <cellStyle name="SAPBEXstdDataEmph" xfId="27276"/>
    <cellStyle name="SAPBEXstdDataEmph 2" xfId="27277"/>
    <cellStyle name="SAPBEXstdDataEmph 3" xfId="27278"/>
    <cellStyle name="SAPBEXstdDataEmph 3 2" xfId="27279"/>
    <cellStyle name="SAPBEXstdDataEmph 3 3" xfId="27280"/>
    <cellStyle name="SAPBEXstdDataEmph 4" xfId="27281"/>
    <cellStyle name="SAPBEXstdDataEmph 4 2" xfId="27282"/>
    <cellStyle name="SAPBEXstdDataEmph 4 3" xfId="27283"/>
    <cellStyle name="SAPBEXstdDataEmph 5" xfId="27284"/>
    <cellStyle name="SAPBEXstdDataEmph 6" xfId="27285"/>
    <cellStyle name="SAPBEXstdDataEmph 7" xfId="27286"/>
    <cellStyle name="SAPBEXstdItem" xfId="27287"/>
    <cellStyle name="SAPBEXstdItem 2" xfId="27288"/>
    <cellStyle name="SAPBEXstdItem 2 2" xfId="27289"/>
    <cellStyle name="SAPBEXstdItem 3" xfId="27290"/>
    <cellStyle name="SAPBEXstdItem 3 2" xfId="27291"/>
    <cellStyle name="SAPBEXstdItem 3 3" xfId="27292"/>
    <cellStyle name="SAPBEXstdItem 4" xfId="27293"/>
    <cellStyle name="SAPBEXstdItem 5" xfId="27294"/>
    <cellStyle name="SAPBEXstdItem 6" xfId="27295"/>
    <cellStyle name="SAPBEXstdItem 7" xfId="27296"/>
    <cellStyle name="SAPBEXstdItem 8" xfId="27297"/>
    <cellStyle name="SAPBEXstdItem_Sheet1_1" xfId="27298"/>
    <cellStyle name="SAPBEXstdItemX" xfId="27299"/>
    <cellStyle name="SAPBEXstdItemX 2" xfId="27300"/>
    <cellStyle name="SAPBEXstdItemX 3" xfId="27301"/>
    <cellStyle name="SAPBEXstdItemX 4" xfId="27302"/>
    <cellStyle name="SAPBEXstdItemX 5" xfId="27303"/>
    <cellStyle name="SAPBEXstdItemX 6" xfId="27304"/>
    <cellStyle name="SAPBEXtitle" xfId="27305"/>
    <cellStyle name="SAPBEXtitle 2" xfId="27306"/>
    <cellStyle name="SAPBEXtitle 3" xfId="27307"/>
    <cellStyle name="SAPBEXtitle 4" xfId="27308"/>
    <cellStyle name="SAPBEXtitle 5" xfId="27309"/>
    <cellStyle name="SAPBEXunassignedItem" xfId="27310"/>
    <cellStyle name="SAPBEXunassignedItem 2" xfId="27311"/>
    <cellStyle name="SAPBEXunassignedItem 3" xfId="27312"/>
    <cellStyle name="SAPBEXunassignedItem 4" xfId="27313"/>
    <cellStyle name="SAPBEXunassignedItem 5" xfId="27314"/>
    <cellStyle name="SAPBEXunassignedItem 6" xfId="27315"/>
    <cellStyle name="SAPBEXundefined" xfId="27316"/>
    <cellStyle name="SAPBEXundefined 2" xfId="27317"/>
    <cellStyle name="SAPBEXundefined 3" xfId="27318"/>
    <cellStyle name="SAPBEXundefined 4" xfId="27319"/>
    <cellStyle name="SAPBEXundefined 5" xfId="27320"/>
    <cellStyle name="SAPBEXundefined 6" xfId="27321"/>
    <cellStyle name="Section Heading-Large" xfId="27322"/>
    <cellStyle name="Section Heading-Small" xfId="27323"/>
    <cellStyle name="SEM-BPS-data" xfId="27324"/>
    <cellStyle name="SEM-BPS-head" xfId="27325"/>
    <cellStyle name="SEM-BPS-headdata" xfId="27326"/>
    <cellStyle name="SEM-BPS-headdata 2" xfId="27327"/>
    <cellStyle name="SEM-BPS-headdata 2 2" xfId="27328"/>
    <cellStyle name="SEM-BPS-headdata 2 2 2" xfId="27329"/>
    <cellStyle name="SEM-BPS-headdata 2 3" xfId="27330"/>
    <cellStyle name="SEM-BPS-headdata 3" xfId="27331"/>
    <cellStyle name="SEM-BPS-headdata 3 2" xfId="27332"/>
    <cellStyle name="SEM-BPS-headdata 4" xfId="27333"/>
    <cellStyle name="SEM-BPS-headdata 4 2" xfId="27334"/>
    <cellStyle name="SEM-BPS-headdata 5" xfId="27335"/>
    <cellStyle name="SEM-BPS-headdata 5 2" xfId="27336"/>
    <cellStyle name="SEM-BPS-headkey" xfId="27337"/>
    <cellStyle name="SEM-BPS-input-on" xfId="27338"/>
    <cellStyle name="SEM-BPS-input-on 2" xfId="27339"/>
    <cellStyle name="SEM-BPS-input-on 2 2" xfId="27340"/>
    <cellStyle name="SEM-BPS-input-on 2 2 2" xfId="27341"/>
    <cellStyle name="SEM-BPS-input-on 2 3" xfId="27342"/>
    <cellStyle name="SEM-BPS-input-on 3" xfId="27343"/>
    <cellStyle name="SEM-BPS-input-on 3 2" xfId="27344"/>
    <cellStyle name="SEM-BPS-input-on 4" xfId="27345"/>
    <cellStyle name="SEM-BPS-input-on 4 2" xfId="27346"/>
    <cellStyle name="SEM-BPS-input-on 5" xfId="27347"/>
    <cellStyle name="SEM-BPS-input-on 5 2" xfId="27348"/>
    <cellStyle name="SEM-BPS-key" xfId="27349"/>
    <cellStyle name="SEM-BPS-sub1" xfId="27350"/>
    <cellStyle name="SEM-BPS-sub2" xfId="27351"/>
    <cellStyle name="SEM-BPS-sub2 2" xfId="27352"/>
    <cellStyle name="SEM-BPS-total" xfId="27353"/>
    <cellStyle name="Sheet Title" xfId="27354"/>
    <cellStyle name="SPECIAL1" xfId="27355"/>
    <cellStyle name="SPECIAL1 2" xfId="27356"/>
    <cellStyle name="SPECIAL1$ZP$" xfId="27357"/>
    <cellStyle name="SPECIAL1$ZP$ 2" xfId="27358"/>
    <cellStyle name="SPECIAL2" xfId="27359"/>
    <cellStyle name="SPECIAL2 2" xfId="27360"/>
    <cellStyle name="SPECIAL2$ZP$" xfId="27361"/>
    <cellStyle name="SPECIAL2$ZP$ 2" xfId="27362"/>
    <cellStyle name="SPECIAL3" xfId="27363"/>
    <cellStyle name="SPECIAL3$ZP$" xfId="27364"/>
    <cellStyle name="SPECIAL4" xfId="27365"/>
    <cellStyle name="SPECIAL4$ZP$" xfId="27366"/>
    <cellStyle name="Style 1" xfId="27367"/>
    <cellStyle name="Style 1 2" xfId="27368"/>
    <cellStyle name="Style 1 3" xfId="27369"/>
    <cellStyle name="Style 1 4" xfId="27370"/>
    <cellStyle name="Style 1 5" xfId="27371"/>
    <cellStyle name="Style 1 6" xfId="27372"/>
    <cellStyle name="Style 1 7" xfId="27373"/>
    <cellStyle name="SUMROW2" xfId="27374"/>
    <cellStyle name="SUMROW2$ZP$" xfId="27375"/>
    <cellStyle name="TEXT" xfId="27376"/>
    <cellStyle name="TEXT$ZP$" xfId="27377"/>
    <cellStyle name="TEXTBOLD" xfId="27378"/>
    <cellStyle name="TEXTBOLD$ZP$" xfId="27379"/>
    <cellStyle name="Times New Roman" xfId="27380"/>
    <cellStyle name="Title 10" xfId="27381"/>
    <cellStyle name="Title 11" xfId="27382"/>
    <cellStyle name="Title 12" xfId="27383"/>
    <cellStyle name="Title 13" xfId="27384"/>
    <cellStyle name="Title 14" xfId="27385"/>
    <cellStyle name="Title 15" xfId="27386"/>
    <cellStyle name="Title 16" xfId="27387"/>
    <cellStyle name="Title 17" xfId="27388"/>
    <cellStyle name="Title 2" xfId="27389"/>
    <cellStyle name="Title 2 2" xfId="27390"/>
    <cellStyle name="Title 2 3" xfId="27391"/>
    <cellStyle name="Title 3" xfId="27392"/>
    <cellStyle name="Title 3 2" xfId="27393"/>
    <cellStyle name="Title 3 3" xfId="27394"/>
    <cellStyle name="Title 3 4" xfId="27395"/>
    <cellStyle name="Title 4" xfId="27396"/>
    <cellStyle name="Title 5" xfId="27397"/>
    <cellStyle name="Title 6" xfId="27398"/>
    <cellStyle name="Title 7" xfId="27399"/>
    <cellStyle name="Title 8" xfId="27400"/>
    <cellStyle name="Title 9" xfId="27401"/>
    <cellStyle name="Total 10" xfId="27402"/>
    <cellStyle name="Total 11" xfId="27403"/>
    <cellStyle name="Total 12" xfId="27404"/>
    <cellStyle name="Total 13" xfId="27405"/>
    <cellStyle name="Total 14" xfId="27406"/>
    <cellStyle name="Total 15" xfId="27407"/>
    <cellStyle name="Total 16" xfId="27408"/>
    <cellStyle name="Total 17" xfId="27409"/>
    <cellStyle name="Total 18" xfId="27410"/>
    <cellStyle name="Total 2" xfId="27411"/>
    <cellStyle name="Total 2 2" xfId="27412"/>
    <cellStyle name="Total 2 2 2" xfId="27413"/>
    <cellStyle name="Total 2 2 3" xfId="27414"/>
    <cellStyle name="Total 2 3" xfId="27415"/>
    <cellStyle name="Total 2 3 2" xfId="27416"/>
    <cellStyle name="Total 2 3 3" xfId="27417"/>
    <cellStyle name="Total 2 4" xfId="27418"/>
    <cellStyle name="Total 3" xfId="27419"/>
    <cellStyle name="Total 3 2" xfId="27420"/>
    <cellStyle name="Total 3 3" xfId="27421"/>
    <cellStyle name="Total 3 4" xfId="27422"/>
    <cellStyle name="Total 3 5" xfId="27423"/>
    <cellStyle name="Total 4" xfId="27424"/>
    <cellStyle name="Total 5" xfId="27425"/>
    <cellStyle name="Total 6" xfId="27426"/>
    <cellStyle name="Total 7" xfId="27427"/>
    <cellStyle name="Total 8" xfId="27428"/>
    <cellStyle name="Total 9" xfId="27429"/>
    <cellStyle name="TOTALCOLUMNFORMAT" xfId="27430"/>
    <cellStyle name="TOTALCOLUMNFORMAT$ZP$" xfId="27431"/>
    <cellStyle name="USER" xfId="27432"/>
    <cellStyle name="USER$ZL$" xfId="27433"/>
    <cellStyle name="USER$ZP$" xfId="27434"/>
    <cellStyle name="USER$ZP$$ZL$" xfId="27435"/>
    <cellStyle name="USER$ZP$_008100" xfId="27436"/>
    <cellStyle name="Warning Text 10" xfId="27437"/>
    <cellStyle name="Warning Text 11" xfId="27438"/>
    <cellStyle name="Warning Text 12" xfId="27439"/>
    <cellStyle name="Warning Text 13" xfId="27440"/>
    <cellStyle name="Warning Text 14" xfId="27441"/>
    <cellStyle name="Warning Text 15" xfId="27442"/>
    <cellStyle name="Warning Text 16" xfId="27443"/>
    <cellStyle name="Warning Text 17" xfId="27444"/>
    <cellStyle name="Warning Text 2" xfId="27445"/>
    <cellStyle name="Warning Text 2 2" xfId="27446"/>
    <cellStyle name="Warning Text 2 2 2" xfId="27447"/>
    <cellStyle name="Warning Text 2 3" xfId="27448"/>
    <cellStyle name="Warning Text 3" xfId="27449"/>
    <cellStyle name="Warning Text 3 2" xfId="27450"/>
    <cellStyle name="Warning Text 3 3" xfId="27451"/>
    <cellStyle name="Warning Text 3 4" xfId="27452"/>
    <cellStyle name="Warning Text 4" xfId="27453"/>
    <cellStyle name="Warning Text 5" xfId="27454"/>
    <cellStyle name="Warning Text 6" xfId="27455"/>
    <cellStyle name="Warning Text 7" xfId="27456"/>
    <cellStyle name="Warning Text 8" xfId="27457"/>
    <cellStyle name="Warning Text 9" xfId="27458"/>
    <cellStyle name="Year" xfId="27459"/>
    <cellStyle name="Year 2" xfId="27460"/>
    <cellStyle name="Year 3" xfId="27461"/>
    <cellStyle name="好" xfId="27462"/>
    <cellStyle name="差" xfId="27463"/>
    <cellStyle name="强调文字颜色 1" xfId="27464"/>
    <cellStyle name="强调文字颜色 2" xfId="27465"/>
    <cellStyle name="强调文字颜色 3" xfId="27466"/>
    <cellStyle name="强调文字颜色 4" xfId="27467"/>
    <cellStyle name="强调文字颜色 5" xfId="27468"/>
    <cellStyle name="强调文字颜色 6" xfId="27469"/>
    <cellStyle name="标题" xfId="27470"/>
    <cellStyle name="标题 1" xfId="27471"/>
    <cellStyle name="标题 2" xfId="27472"/>
    <cellStyle name="标题 3" xfId="27473"/>
    <cellStyle name="标题 4" xfId="27474"/>
    <cellStyle name="检查单元格" xfId="27475"/>
    <cellStyle name="汇总" xfId="27476"/>
    <cellStyle name="注释" xfId="27477"/>
    <cellStyle name="注释 2" xfId="27478"/>
    <cellStyle name="注释 3" xfId="27479"/>
    <cellStyle name="注释 4" xfId="27480"/>
    <cellStyle name="注释 5" xfId="27481"/>
    <cellStyle name="解释性文本" xfId="27482"/>
    <cellStyle name="警告文本" xfId="27483"/>
    <cellStyle name="计算" xfId="27484"/>
    <cellStyle name="输入" xfId="27485"/>
    <cellStyle name="输出" xfId="27486"/>
    <cellStyle name="适中" xfId="27487"/>
    <cellStyle name="链接单元格" xfId="27488"/>
    <cellStyle name="链接单元格 2" xfId="27489"/>
    <cellStyle name="链接单元格 2 2" xfId="274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BCYC/PMG/performance/UNIT4PR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MBCYC\PMG\performance\UNIT4PR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on/2016%20South%20Florida%20Imbalance/03%20-%20Fixed%20Costs/Iteration%20#1/FCSS 1 - SFL Analysis - Mart25 Okee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2016%20South%20Florida%20Imbalance\03%20-%20Fixed%20Costs\Iteration%20%231\FCSS%201%20-%20SFL%20Analysis%20-%20Mart25%20Okee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kdd02kj/AppData/Local/Microsoft/Windows/Temporary%20Internet%20Files/Content.Outlook/OCYNWVOG/MD%20Iteration%203%20Plan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dd02kj\AppData\Local\Microsoft\Windows\Temporary%20Internet%20Files\Content.Outlook\OCYNWVOG\MD%20Iteration%203%20Plan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6%20SE%20Florida%20Study%20Template%20for%20Economic%20Results%20for%20Iteration%20# 3 UPDATED 11.29.16(updated rev re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Assump"/>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 val="Assump"/>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sheetName val="Structure"/>
      <sheetName val="Summary"/>
      <sheetName val="variable cost graphs"/>
      <sheetName val="Resource Plan"/>
      <sheetName val="Units"/>
      <sheetName val="Incremental Gas"/>
      <sheetName val="System Inputs"/>
      <sheetName val="PPAs"/>
      <sheetName val="System Transmission"/>
      <sheetName val="UPLAN"/>
      <sheetName val="Other Misc Cost"/>
      <sheetName val="Generation Cap Input"/>
      <sheetName val="Transmission Cap Input"/>
      <sheetName val="Pipeline Cap Input"/>
      <sheetName val="FOM Input"/>
      <sheetName val="Cap Rep Input"/>
      <sheetName val="TX Integration Cost Input"/>
      <sheetName val="Generation Cap"/>
      <sheetName val="Transmission Cap"/>
      <sheetName val="Pipeline Cap"/>
      <sheetName val="FOM"/>
      <sheetName val="Cap Rep"/>
      <sheetName val="Misc Unit Costs"/>
      <sheetName val="Gas Transport"/>
      <sheetName val="PPA"/>
      <sheetName val="Transmission Losses"/>
      <sheetName val="emission offset computation"/>
    </sheetNames>
    <sheetDataSet>
      <sheetData sheetId="0"/>
      <sheetData sheetId="1"/>
      <sheetData sheetId="2"/>
      <sheetData sheetId="3"/>
      <sheetData sheetId="4"/>
      <sheetData sheetId="5"/>
      <sheetData sheetId="6"/>
      <sheetData sheetId="7">
        <row r="8">
          <cell r="G8">
            <v>7.5499999999999998E-2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sheetName val="Structure"/>
      <sheetName val="Summary"/>
      <sheetName val="variable cost graphs"/>
      <sheetName val="Resource Plan"/>
      <sheetName val="Units"/>
      <sheetName val="Incremental Gas"/>
      <sheetName val="System Inputs"/>
      <sheetName val="PPAs"/>
      <sheetName val="System Transmission"/>
      <sheetName val="UPLAN"/>
      <sheetName val="Other Misc Cost"/>
      <sheetName val="Generation Cap Input"/>
      <sheetName val="Transmission Cap Input"/>
      <sheetName val="Pipeline Cap Input"/>
      <sheetName val="FOM Input"/>
      <sheetName val="Cap Rep Input"/>
      <sheetName val="TX Integration Cost Input"/>
      <sheetName val="Generation Cap"/>
      <sheetName val="Transmission Cap"/>
      <sheetName val="Pipeline Cap"/>
      <sheetName val="FOM"/>
      <sheetName val="Cap Rep"/>
      <sheetName val="Misc Unit Costs"/>
      <sheetName val="Gas Transport"/>
      <sheetName val="PPA"/>
      <sheetName val="Transmission Losses"/>
      <sheetName val="emission offset compu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8">
          <cell r="G8">
            <v>7.5499999999999998E-2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3 RP"/>
      <sheetName val="Plan 1"/>
      <sheetName val="Plan 2"/>
      <sheetName val="Plan 3"/>
      <sheetName val="Plan 4"/>
      <sheetName val="Plan 5"/>
      <sheetName val="Options"/>
    </sheetNames>
    <sheetDataSet>
      <sheetData sheetId="0"/>
      <sheetData sheetId="1"/>
      <sheetData sheetId="2"/>
      <sheetData sheetId="3"/>
      <sheetData sheetId="4"/>
      <sheetData sheetId="5"/>
      <sheetData sheetId="6">
        <row r="6">
          <cell r="B6" t="str">
            <v>Solar Generic</v>
          </cell>
          <cell r="C6" t="str">
            <v>Solar</v>
          </cell>
          <cell r="D6" t="str">
            <v>Large</v>
          </cell>
          <cell r="E6" t="str">
            <v>Generic</v>
          </cell>
          <cell r="F6">
            <v>74.5</v>
          </cell>
          <cell r="G6">
            <v>6</v>
          </cell>
          <cell r="H6">
            <v>447</v>
          </cell>
          <cell r="I6">
            <v>6</v>
          </cell>
          <cell r="K6">
            <v>149.24</v>
          </cell>
          <cell r="L6">
            <v>143.11125388000002</v>
          </cell>
          <cell r="M6">
            <v>137.3006193258</v>
          </cell>
          <cell r="N6">
            <v>132.12906988105198</v>
          </cell>
          <cell r="O6">
            <v>127.39965434369938</v>
          </cell>
          <cell r="P6">
            <v>128.05637647486239</v>
          </cell>
          <cell r="Q6">
            <v>128.71672868115948</v>
          </cell>
          <cell r="R6">
            <v>129.38087820556751</v>
          </cell>
          <cell r="S6">
            <v>130.67468698762318</v>
          </cell>
          <cell r="T6">
            <v>131.98143385749941</v>
          </cell>
          <cell r="U6">
            <v>133.3012481960744</v>
          </cell>
          <cell r="V6">
            <v>134.63426067803513</v>
          </cell>
          <cell r="W6">
            <v>135.98060328481549</v>
          </cell>
        </row>
        <row r="7">
          <cell r="B7" t="str">
            <v>Solar Krome</v>
          </cell>
          <cell r="C7" t="str">
            <v>Solar</v>
          </cell>
          <cell r="D7" t="str">
            <v>Large</v>
          </cell>
          <cell r="E7" t="str">
            <v>Krome</v>
          </cell>
          <cell r="F7">
            <v>74.5</v>
          </cell>
          <cell r="G7">
            <v>1</v>
          </cell>
          <cell r="H7">
            <v>74.5</v>
          </cell>
          <cell r="I7">
            <v>1</v>
          </cell>
          <cell r="K7">
            <v>114.03999999999999</v>
          </cell>
          <cell r="L7">
            <v>107.30889999999999</v>
          </cell>
          <cell r="M7">
            <v>101.089738</v>
          </cell>
          <cell r="N7">
            <v>99.067943239999991</v>
          </cell>
          <cell r="O7">
            <v>97.08658437519999</v>
          </cell>
          <cell r="P7">
            <v>95.144852687695987</v>
          </cell>
          <cell r="Q7">
            <v>93.241955633942069</v>
          </cell>
        </row>
        <row r="8">
          <cell r="B8" t="str">
            <v>Solar TP-H</v>
          </cell>
          <cell r="C8" t="str">
            <v>Solar</v>
          </cell>
          <cell r="D8" t="str">
            <v>Large</v>
          </cell>
          <cell r="E8" t="str">
            <v>TP-Homestead</v>
          </cell>
          <cell r="F8">
            <v>60</v>
          </cell>
          <cell r="G8">
            <v>1</v>
          </cell>
          <cell r="H8">
            <v>60</v>
          </cell>
          <cell r="I8">
            <v>1</v>
          </cell>
          <cell r="K8">
            <v>108.893</v>
          </cell>
          <cell r="L8">
            <v>103.904</v>
          </cell>
          <cell r="M8">
            <v>99.115600000000001</v>
          </cell>
          <cell r="N8">
            <v>94.722871999999995</v>
          </cell>
          <cell r="O8">
            <v>93.775643279999997</v>
          </cell>
          <cell r="P8">
            <v>92.837886847199997</v>
          </cell>
          <cell r="Q8">
            <v>91.909507978728001</v>
          </cell>
        </row>
        <row r="9">
          <cell r="B9" t="str">
            <v>Solar DG</v>
          </cell>
          <cell r="C9" t="str">
            <v>Solar</v>
          </cell>
          <cell r="D9" t="str">
            <v>Small</v>
          </cell>
          <cell r="E9" t="str">
            <v>Various</v>
          </cell>
          <cell r="F9">
            <v>50</v>
          </cell>
          <cell r="G9">
            <v>12</v>
          </cell>
          <cell r="H9">
            <v>600</v>
          </cell>
          <cell r="I9">
            <v>2</v>
          </cell>
          <cell r="K9">
            <v>127.70700658920407</v>
          </cell>
          <cell r="L9">
            <v>117.52270243043834</v>
          </cell>
          <cell r="M9">
            <v>112.49762371012304</v>
          </cell>
          <cell r="N9">
            <v>107.20379918677466</v>
          </cell>
          <cell r="O9">
            <v>102.98099445869035</v>
          </cell>
          <cell r="P9">
            <v>100.30007826493754</v>
          </cell>
          <cell r="Q9">
            <v>98.014054512705215</v>
          </cell>
          <cell r="R9">
            <v>95.885743386805828</v>
          </cell>
          <cell r="S9">
            <v>94.069186038595234</v>
          </cell>
          <cell r="T9">
            <v>92.34422868502817</v>
          </cell>
          <cell r="U9">
            <v>90.732255367124097</v>
          </cell>
          <cell r="V9">
            <v>89.222148148774082</v>
          </cell>
          <cell r="W9">
            <v>90.11436963026182</v>
          </cell>
        </row>
        <row r="10">
          <cell r="B10" t="str">
            <v>Batt Davis</v>
          </cell>
          <cell r="C10" t="str">
            <v>Battery</v>
          </cell>
          <cell r="D10" t="str">
            <v>Large</v>
          </cell>
          <cell r="E10" t="str">
            <v>Davis East (#1)</v>
          </cell>
          <cell r="F10">
            <v>50</v>
          </cell>
          <cell r="G10">
            <v>1</v>
          </cell>
          <cell r="H10">
            <v>50</v>
          </cell>
          <cell r="I10">
            <v>1</v>
          </cell>
          <cell r="K10">
            <v>91.66189709999999</v>
          </cell>
          <cell r="L10">
            <v>84.259395041999994</v>
          </cell>
          <cell r="M10">
            <v>77.168505942840014</v>
          </cell>
          <cell r="N10">
            <v>70.409765211696808</v>
          </cell>
          <cell r="O10">
            <v>63.813734123430734</v>
          </cell>
          <cell r="P10">
            <v>63.911001093774345</v>
          </cell>
          <cell r="Q10">
            <v>64.042183017918589</v>
          </cell>
          <cell r="R10">
            <v>64.237926675659153</v>
          </cell>
          <cell r="S10">
            <v>64.428910206423637</v>
          </cell>
          <cell r="T10">
            <v>64.625844657665965</v>
          </cell>
          <cell r="U10">
            <v>64.948973880954284</v>
          </cell>
          <cell r="V10">
            <v>65.273718750359052</v>
          </cell>
          <cell r="W10">
            <v>65.600087344110847</v>
          </cell>
        </row>
        <row r="11">
          <cell r="B11" t="str">
            <v>Batt Hacienda</v>
          </cell>
          <cell r="C11" t="str">
            <v>Battery</v>
          </cell>
          <cell r="D11" t="str">
            <v>Large</v>
          </cell>
          <cell r="E11" t="str">
            <v>Hacienda Sub (#2)</v>
          </cell>
          <cell r="F11">
            <v>75</v>
          </cell>
          <cell r="G11">
            <v>1</v>
          </cell>
          <cell r="H11">
            <v>75</v>
          </cell>
          <cell r="I11">
            <v>1</v>
          </cell>
          <cell r="K11">
            <v>127.969605</v>
          </cell>
          <cell r="L11">
            <v>116.4823971</v>
          </cell>
          <cell r="M11">
            <v>105.42664504199999</v>
          </cell>
          <cell r="N11">
            <v>94.902377942840005</v>
          </cell>
          <cell r="O11">
            <v>84.589625501696801</v>
          </cell>
          <cell r="P11">
            <v>84.308418011730737</v>
          </cell>
          <cell r="Q11">
            <v>84.028786371965353</v>
          </cell>
          <cell r="R11">
            <v>83.820762099404661</v>
          </cell>
          <cell r="S11">
            <v>83.574377341392761</v>
          </cell>
          <cell r="T11">
            <v>83.359664888220607</v>
          </cell>
          <cell r="U11">
            <v>83.776463212661696</v>
          </cell>
          <cell r="V11">
            <v>84.195345528724999</v>
          </cell>
          <cell r="W11">
            <v>84.616322256368619</v>
          </cell>
        </row>
        <row r="12">
          <cell r="B12" t="str">
            <v>Batt Krome</v>
          </cell>
          <cell r="C12" t="str">
            <v>Battery</v>
          </cell>
          <cell r="D12" t="str">
            <v>Large</v>
          </cell>
          <cell r="E12" t="str">
            <v>Krome (#3)</v>
          </cell>
          <cell r="F12">
            <v>150</v>
          </cell>
          <cell r="G12">
            <v>1</v>
          </cell>
          <cell r="H12">
            <v>150</v>
          </cell>
          <cell r="I12">
            <v>1</v>
          </cell>
          <cell r="K12">
            <v>246.42484059999998</v>
          </cell>
          <cell r="L12">
            <v>223.30073741199999</v>
          </cell>
          <cell r="M12">
            <v>201.02875216024003</v>
          </cell>
          <cell r="N12">
            <v>179.75892720344481</v>
          </cell>
          <cell r="O12">
            <v>158.92130574751371</v>
          </cell>
          <cell r="P12">
            <v>158.15593186246394</v>
          </cell>
          <cell r="Q12">
            <v>157.42285049971323</v>
          </cell>
          <cell r="R12">
            <v>156.79210750970751</v>
          </cell>
          <cell r="S12">
            <v>156.13374965990167</v>
          </cell>
          <cell r="T12">
            <v>155.44782465309973</v>
          </cell>
          <cell r="U12">
            <v>156.2250637763652</v>
          </cell>
          <cell r="V12">
            <v>157.00618909524701</v>
          </cell>
          <cell r="W12">
            <v>157.79122004072323</v>
          </cell>
        </row>
        <row r="13">
          <cell r="B13" t="str">
            <v>Batt TP-H</v>
          </cell>
          <cell r="C13" t="str">
            <v>Battery</v>
          </cell>
          <cell r="D13" t="str">
            <v>Large</v>
          </cell>
          <cell r="E13" t="str">
            <v>TP-Homestead (#4)</v>
          </cell>
          <cell r="F13">
            <v>50</v>
          </cell>
          <cell r="G13">
            <v>1</v>
          </cell>
          <cell r="H13">
            <v>50</v>
          </cell>
          <cell r="I13">
            <v>1</v>
          </cell>
          <cell r="K13">
            <v>86.148281400000002</v>
          </cell>
          <cell r="L13">
            <v>78.506247028000004</v>
          </cell>
          <cell r="M13">
            <v>71.155771968560003</v>
          </cell>
          <cell r="N13">
            <v>64.136887407931198</v>
          </cell>
          <cell r="O13">
            <v>57.259625156089825</v>
          </cell>
          <cell r="P13">
            <v>57.094017659211623</v>
          </cell>
          <cell r="Q13">
            <v>56.94009801239585</v>
          </cell>
          <cell r="R13">
            <v>56.82789997264377</v>
          </cell>
          <cell r="S13">
            <v>56.677457972096647</v>
          </cell>
          <cell r="T13">
            <v>56.528807131538578</v>
          </cell>
          <cell r="U13">
            <v>56.811451167196267</v>
          </cell>
          <cell r="V13">
            <v>57.095508423032243</v>
          </cell>
          <cell r="W13">
            <v>57.380985965147396</v>
          </cell>
        </row>
        <row r="14">
          <cell r="B14" t="str">
            <v>Batt AndySm</v>
          </cell>
          <cell r="C14" t="str">
            <v>Battery</v>
          </cell>
          <cell r="D14" t="str">
            <v>Large</v>
          </cell>
          <cell r="E14" t="str">
            <v>Andytown South (#5a)</v>
          </cell>
          <cell r="F14">
            <v>62.5</v>
          </cell>
          <cell r="G14">
            <v>1</v>
          </cell>
          <cell r="H14">
            <v>62.5</v>
          </cell>
          <cell r="I14">
            <v>1</v>
          </cell>
          <cell r="K14">
            <v>108.8847318</v>
          </cell>
          <cell r="L14">
            <v>99.345826435999996</v>
          </cell>
          <cell r="M14">
            <v>90.158542964720013</v>
          </cell>
          <cell r="N14">
            <v>81.422913824014401</v>
          </cell>
          <cell r="O14">
            <v>72.868972100494688</v>
          </cell>
          <cell r="P14">
            <v>72.686751542504581</v>
          </cell>
          <cell r="Q14">
            <v>72.496286573354666</v>
          </cell>
          <cell r="R14">
            <v>72.377612304821781</v>
          </cell>
          <cell r="S14">
            <v>72.2407645509182</v>
          </cell>
          <cell r="T14">
            <v>72.085779841936557</v>
          </cell>
          <cell r="U14">
            <v>72.446208741146236</v>
          </cell>
          <cell r="V14">
            <v>72.808439784851956</v>
          </cell>
          <cell r="W14">
            <v>73.172481983776208</v>
          </cell>
        </row>
        <row r="15">
          <cell r="B15" t="str">
            <v>Batt AndyLg</v>
          </cell>
          <cell r="C15" t="str">
            <v>Battery</v>
          </cell>
          <cell r="D15" t="str">
            <v>Large</v>
          </cell>
          <cell r="E15" t="str">
            <v>Andytown South (#5b)</v>
          </cell>
          <cell r="F15">
            <v>150</v>
          </cell>
          <cell r="G15">
            <v>3</v>
          </cell>
          <cell r="H15">
            <v>450</v>
          </cell>
          <cell r="I15">
            <v>1</v>
          </cell>
          <cell r="K15">
            <v>247.83853893333333</v>
          </cell>
          <cell r="L15">
            <v>224.70870971199997</v>
          </cell>
          <cell r="M15">
            <v>202.43008390624001</v>
          </cell>
          <cell r="N15">
            <v>181.1826855843648</v>
          </cell>
          <cell r="O15">
            <v>160.3765392960521</v>
          </cell>
          <cell r="P15">
            <v>159.64167008197313</v>
          </cell>
          <cell r="Q15">
            <v>158.90810348361259</v>
          </cell>
          <cell r="R15">
            <v>158.31586555328485</v>
          </cell>
          <cell r="S15">
            <v>157.66498286435055</v>
          </cell>
          <cell r="T15">
            <v>156.99548252163757</v>
          </cell>
          <cell r="U15">
            <v>157.78045993424573</v>
          </cell>
          <cell r="V15">
            <v>158.56936223391693</v>
          </cell>
          <cell r="W15">
            <v>159.3622090450865</v>
          </cell>
        </row>
        <row r="16">
          <cell r="B16" t="str">
            <v>Batt Cutler</v>
          </cell>
          <cell r="C16" t="str">
            <v>Battery</v>
          </cell>
          <cell r="D16" t="str">
            <v>Large</v>
          </cell>
          <cell r="E16" t="str">
            <v>Cutler Bay (#6)</v>
          </cell>
          <cell r="F16">
            <v>150</v>
          </cell>
          <cell r="G16">
            <v>1</v>
          </cell>
          <cell r="H16">
            <v>150</v>
          </cell>
          <cell r="I16">
            <v>1</v>
          </cell>
          <cell r="K16">
            <v>251.23344599999999</v>
          </cell>
          <cell r="L16">
            <v>228.14971491999998</v>
          </cell>
          <cell r="M16">
            <v>205.9081092184</v>
          </cell>
          <cell r="N16">
            <v>184.72867140276801</v>
          </cell>
          <cell r="O16">
            <v>163.98144483082336</v>
          </cell>
          <cell r="P16">
            <v>163.31647372743981</v>
          </cell>
          <cell r="Q16">
            <v>162.65380320198864</v>
          </cell>
          <cell r="R16">
            <v>162.13347926602842</v>
          </cell>
          <cell r="S16">
            <v>161.54554885134897</v>
          </cell>
          <cell r="T16">
            <v>160.96005982837593</v>
          </cell>
          <cell r="U16">
            <v>161.76486012751781</v>
          </cell>
          <cell r="V16">
            <v>162.57368442815539</v>
          </cell>
          <cell r="W16">
            <v>163.38655285029614</v>
          </cell>
        </row>
        <row r="17">
          <cell r="B17" t="str">
            <v>Batt PFL</v>
          </cell>
          <cell r="C17" t="str">
            <v>Battery</v>
          </cell>
          <cell r="D17" t="str">
            <v>Large</v>
          </cell>
          <cell r="E17" t="str">
            <v>Lauderdale Plant (#7)</v>
          </cell>
          <cell r="F17">
            <v>20</v>
          </cell>
          <cell r="G17">
            <v>1</v>
          </cell>
          <cell r="H17">
            <v>20</v>
          </cell>
          <cell r="I17">
            <v>1</v>
          </cell>
          <cell r="K17">
            <v>35.232626000000003</v>
          </cell>
          <cell r="L17">
            <v>32.388878519999999</v>
          </cell>
          <cell r="M17">
            <v>29.646456090400005</v>
          </cell>
          <cell r="N17">
            <v>26.985385212207998</v>
          </cell>
          <cell r="O17">
            <v>27.005692916452158</v>
          </cell>
          <cell r="P17">
            <v>27.027406774781205</v>
          </cell>
          <cell r="Q17">
            <v>27.060554910276828</v>
          </cell>
          <cell r="R17">
            <v>27.105166008482364</v>
          </cell>
          <cell r="S17">
            <v>27.13126932865201</v>
          </cell>
          <cell r="T17">
            <v>27.188894715225054</v>
          </cell>
          <cell r="U17">
            <v>27.324839188801175</v>
          </cell>
          <cell r="V17">
            <v>27.461463384745176</v>
          </cell>
          <cell r="W17">
            <v>27.598770701668901</v>
          </cell>
        </row>
        <row r="18">
          <cell r="B18" t="str">
            <v>Batt Pennsuco</v>
          </cell>
          <cell r="C18" t="str">
            <v>Battery</v>
          </cell>
          <cell r="D18" t="str">
            <v>Large</v>
          </cell>
          <cell r="E18" t="str">
            <v>Pennsuco East (#8)</v>
          </cell>
          <cell r="F18">
            <v>150</v>
          </cell>
          <cell r="G18">
            <v>1</v>
          </cell>
          <cell r="H18">
            <v>150</v>
          </cell>
          <cell r="I18">
            <v>1</v>
          </cell>
          <cell r="K18">
            <v>258.62003874999999</v>
          </cell>
          <cell r="L18">
            <v>235.939389525</v>
          </cell>
          <cell r="M18">
            <v>214.12022481550002</v>
          </cell>
          <cell r="N18">
            <v>193.37354918681001</v>
          </cell>
          <cell r="O18">
            <v>173.07041603929622</v>
          </cell>
          <cell r="P18">
            <v>172.8619300222696</v>
          </cell>
          <cell r="Q18">
            <v>172.69924956801188</v>
          </cell>
          <cell r="R18">
            <v>172.69358955193383</v>
          </cell>
          <cell r="S18">
            <v>172.64622408516234</v>
          </cell>
          <cell r="T18">
            <v>172.62848944616488</v>
          </cell>
          <cell r="U18">
            <v>173.49163189339569</v>
          </cell>
          <cell r="V18">
            <v>174.35909005286265</v>
          </cell>
          <cell r="W18">
            <v>175.23088550312696</v>
          </cell>
        </row>
        <row r="19">
          <cell r="B19" t="str">
            <v>Batt Deerfield</v>
          </cell>
          <cell r="C19" t="str">
            <v>Battery</v>
          </cell>
          <cell r="D19" t="str">
            <v>Large</v>
          </cell>
          <cell r="E19" t="str">
            <v>Deerfield Beach SC (#9)</v>
          </cell>
          <cell r="F19">
            <v>50</v>
          </cell>
          <cell r="G19">
            <v>1</v>
          </cell>
          <cell r="H19">
            <v>50</v>
          </cell>
          <cell r="I19">
            <v>1</v>
          </cell>
          <cell r="K19">
            <v>93.201176854545466</v>
          </cell>
          <cell r="L19">
            <v>85.353536755272728</v>
          </cell>
          <cell r="M19">
            <v>77.819850672196367</v>
          </cell>
          <cell r="N19">
            <v>70.930273026549401</v>
          </cell>
          <cell r="O19">
            <v>64.15496509503491</v>
          </cell>
          <cell r="P19">
            <v>64.064095335287888</v>
          </cell>
          <cell r="Q19">
            <v>63.977839727263536</v>
          </cell>
          <cell r="R19">
            <v>63.956382131342181</v>
          </cell>
          <cell r="S19">
            <v>63.909914663979073</v>
          </cell>
          <cell r="T19">
            <v>63.868638091769213</v>
          </cell>
          <cell r="U19">
            <v>64.187981282228051</v>
          </cell>
          <cell r="V19">
            <v>64.508921188639178</v>
          </cell>
          <cell r="W19">
            <v>64.831465794582371</v>
          </cell>
        </row>
        <row r="20">
          <cell r="B20" t="str">
            <v>Batt Jasmine</v>
          </cell>
          <cell r="C20" t="str">
            <v>Battery</v>
          </cell>
          <cell r="D20" t="str">
            <v>Large</v>
          </cell>
          <cell r="E20" t="str">
            <v>Jasmine Sub (#10)</v>
          </cell>
          <cell r="F20">
            <v>50</v>
          </cell>
          <cell r="G20">
            <v>1</v>
          </cell>
          <cell r="H20">
            <v>50</v>
          </cell>
          <cell r="I20">
            <v>1</v>
          </cell>
          <cell r="K20">
            <v>88.636115000000004</v>
          </cell>
          <cell r="L20">
            <v>81.043837299999993</v>
          </cell>
          <cell r="M20">
            <v>73.743114046000002</v>
          </cell>
          <cell r="N20">
            <v>66.783976326919998</v>
          </cell>
          <cell r="O20">
            <v>59.976455853458404</v>
          </cell>
          <cell r="P20">
            <v>59.860584970527576</v>
          </cell>
          <cell r="Q20">
            <v>59.75639666993812</v>
          </cell>
          <cell r="R20">
            <v>59.703924603336887</v>
          </cell>
          <cell r="S20">
            <v>59.623203095403625</v>
          </cell>
          <cell r="T20">
            <v>59.544267157311694</v>
          </cell>
          <cell r="U20">
            <v>59.841988493098249</v>
          </cell>
          <cell r="V20">
            <v>60.141198435563737</v>
          </cell>
          <cell r="W20">
            <v>60.441904427741548</v>
          </cell>
        </row>
        <row r="21">
          <cell r="B21" t="str">
            <v>DGBatt 10</v>
          </cell>
          <cell r="C21" t="str">
            <v>Battery</v>
          </cell>
          <cell r="D21" t="str">
            <v>Small</v>
          </cell>
          <cell r="E21" t="str">
            <v>Generic</v>
          </cell>
          <cell r="F21">
            <v>10</v>
          </cell>
          <cell r="G21">
            <v>30</v>
          </cell>
          <cell r="H21">
            <v>300</v>
          </cell>
          <cell r="I21">
            <v>20</v>
          </cell>
          <cell r="K21">
            <v>17.530920184999999</v>
          </cell>
          <cell r="L21">
            <v>16.175825988700002</v>
          </cell>
          <cell r="M21">
            <v>14.864079179274</v>
          </cell>
          <cell r="N21">
            <v>13.585811773833081</v>
          </cell>
          <cell r="O21">
            <v>13.641161162744234</v>
          </cell>
          <cell r="P21">
            <v>13.715270331877859</v>
          </cell>
          <cell r="Q21">
            <v>13.798288094121062</v>
          </cell>
          <cell r="R21">
            <v>13.880369330544568</v>
          </cell>
          <cell r="S21">
            <v>13.966675241627268</v>
          </cell>
          <cell r="T21">
            <v>14.04737360895944</v>
          </cell>
          <cell r="U21">
            <v>14.187847345049034</v>
          </cell>
          <cell r="V21">
            <v>14.329725818499524</v>
          </cell>
          <cell r="W21">
            <v>14.47302307668452</v>
          </cell>
        </row>
        <row r="22">
          <cell r="B22" t="str">
            <v>DGBatt 20</v>
          </cell>
          <cell r="C22" t="str">
            <v>Battery</v>
          </cell>
          <cell r="D22" t="str">
            <v>Small</v>
          </cell>
          <cell r="E22" t="str">
            <v>Generic</v>
          </cell>
          <cell r="F22">
            <v>20</v>
          </cell>
          <cell r="G22">
            <v>30</v>
          </cell>
          <cell r="H22">
            <v>600</v>
          </cell>
          <cell r="I22">
            <v>20</v>
          </cell>
          <cell r="K22">
            <v>36.463056870909092</v>
          </cell>
          <cell r="L22">
            <v>33.807709208327275</v>
          </cell>
          <cell r="M22">
            <v>31.205372222893818</v>
          </cell>
          <cell r="N22">
            <v>28.681345468628493</v>
          </cell>
          <cell r="O22">
            <v>28.845940342931492</v>
          </cell>
          <cell r="P22">
            <v>29.019480569247623</v>
          </cell>
          <cell r="Q22">
            <v>29.217302699707297</v>
          </cell>
          <cell r="R22">
            <v>29.419756638577297</v>
          </cell>
          <cell r="S22">
            <v>29.632206187389485</v>
          </cell>
          <cell r="T22">
            <v>29.865029612651625</v>
          </cell>
          <cell r="U22">
            <v>30.163679908778143</v>
          </cell>
          <cell r="V22">
            <v>30.465316707865924</v>
          </cell>
          <cell r="W22">
            <v>30.769969874944582</v>
          </cell>
        </row>
        <row r="23">
          <cell r="B23" t="str">
            <v>DGBatt 30</v>
          </cell>
          <cell r="C23" t="str">
            <v>Battery</v>
          </cell>
          <cell r="D23" t="str">
            <v>Small</v>
          </cell>
          <cell r="E23" t="str">
            <v>Generic</v>
          </cell>
          <cell r="F23">
            <v>30</v>
          </cell>
          <cell r="G23">
            <v>30</v>
          </cell>
          <cell r="H23">
            <v>900</v>
          </cell>
          <cell r="I23">
            <v>20</v>
          </cell>
          <cell r="K23">
            <v>55.459539265909086</v>
          </cell>
          <cell r="L23">
            <v>51.19421705122727</v>
          </cell>
          <cell r="M23">
            <v>47.097922446251815</v>
          </cell>
          <cell r="N23">
            <v>43.100997033444855</v>
          </cell>
          <cell r="O23">
            <v>39.218795990189015</v>
          </cell>
          <cell r="P23">
            <v>39.361688644743211</v>
          </cell>
          <cell r="Q23">
            <v>39.515059055248003</v>
          </cell>
          <cell r="R23">
            <v>39.704306612742513</v>
          </cell>
          <cell r="S23">
            <v>39.894846669195275</v>
          </cell>
          <cell r="T23">
            <v>40.102111191593409</v>
          </cell>
          <cell r="U23">
            <v>40.503132303509346</v>
          </cell>
          <cell r="V23">
            <v>40.908163626544443</v>
          </cell>
          <cell r="W23">
            <v>41.317245262809891</v>
          </cell>
        </row>
        <row r="24">
          <cell r="B24" t="str">
            <v>Fossil Martin</v>
          </cell>
          <cell r="C24" t="str">
            <v>Fossil</v>
          </cell>
          <cell r="D24" t="str">
            <v>N/A</v>
          </cell>
          <cell r="E24" t="str">
            <v>Martin</v>
          </cell>
          <cell r="F24">
            <v>1751</v>
          </cell>
          <cell r="G24">
            <v>1</v>
          </cell>
          <cell r="H24">
            <v>1751</v>
          </cell>
          <cell r="I24">
            <v>1</v>
          </cell>
          <cell r="R24">
            <v>1215.6343530267181</v>
          </cell>
          <cell r="S24">
            <v>1239.9470400872526</v>
          </cell>
          <cell r="T24">
            <v>1264.7459808889978</v>
          </cell>
          <cell r="U24">
            <v>1290.0409005067777</v>
          </cell>
          <cell r="V24">
            <v>1315.8417185169133</v>
          </cell>
          <cell r="W24">
            <v>1342.1585528872515</v>
          </cell>
        </row>
        <row r="25">
          <cell r="B25" t="str">
            <v>Fossil OCEC</v>
          </cell>
          <cell r="C25" t="str">
            <v>Fossil</v>
          </cell>
          <cell r="D25" t="str">
            <v>N/A</v>
          </cell>
          <cell r="E25" t="str">
            <v>Okeechobee</v>
          </cell>
          <cell r="F25">
            <v>1751</v>
          </cell>
          <cell r="G25">
            <v>1</v>
          </cell>
          <cell r="H25">
            <v>1751</v>
          </cell>
          <cell r="I25">
            <v>1</v>
          </cell>
          <cell r="R25">
            <v>1235.4761223309474</v>
          </cell>
          <cell r="S25">
            <v>1260.1856447775665</v>
          </cell>
          <cell r="T25">
            <v>1285.389357673118</v>
          </cell>
          <cell r="U25">
            <v>1311.0971448265802</v>
          </cell>
          <cell r="V25">
            <v>1337.3190877231118</v>
          </cell>
          <cell r="W25">
            <v>1364.065469477574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3 RP"/>
      <sheetName val="Plan 1"/>
      <sheetName val="Plan 2"/>
      <sheetName val="Plan 3"/>
      <sheetName val="Plan 4"/>
      <sheetName val="Plan 5"/>
      <sheetName val="Options"/>
    </sheetNames>
    <sheetDataSet>
      <sheetData sheetId="0"/>
      <sheetData sheetId="1"/>
      <sheetData sheetId="2"/>
      <sheetData sheetId="3"/>
      <sheetData sheetId="4"/>
      <sheetData sheetId="5"/>
      <sheetData sheetId="6">
        <row r="6">
          <cell r="B6" t="str">
            <v>Solar Generic</v>
          </cell>
          <cell r="C6" t="str">
            <v>Solar</v>
          </cell>
          <cell r="D6" t="str">
            <v>Large</v>
          </cell>
          <cell r="E6" t="str">
            <v>Generic</v>
          </cell>
          <cell r="F6">
            <v>74.5</v>
          </cell>
          <cell r="G6">
            <v>6</v>
          </cell>
          <cell r="H6">
            <v>447</v>
          </cell>
          <cell r="I6">
            <v>6</v>
          </cell>
          <cell r="K6">
            <v>149.24</v>
          </cell>
          <cell r="L6">
            <v>143.11125388000002</v>
          </cell>
          <cell r="M6">
            <v>137.3006193258</v>
          </cell>
          <cell r="N6">
            <v>132.12906988105198</v>
          </cell>
          <cell r="O6">
            <v>127.39965434369938</v>
          </cell>
          <cell r="P6">
            <v>128.05637647486239</v>
          </cell>
          <cell r="Q6">
            <v>128.71672868115948</v>
          </cell>
          <cell r="R6">
            <v>129.38087820556751</v>
          </cell>
          <cell r="S6">
            <v>130.67468698762318</v>
          </cell>
          <cell r="T6">
            <v>131.98143385749941</v>
          </cell>
          <cell r="U6">
            <v>133.3012481960744</v>
          </cell>
          <cell r="V6">
            <v>134.63426067803513</v>
          </cell>
          <cell r="W6">
            <v>135.98060328481549</v>
          </cell>
        </row>
        <row r="7">
          <cell r="B7" t="str">
            <v>Solar Krome</v>
          </cell>
          <cell r="C7" t="str">
            <v>Solar</v>
          </cell>
          <cell r="D7" t="str">
            <v>Large</v>
          </cell>
          <cell r="E7" t="str">
            <v>Krome</v>
          </cell>
          <cell r="F7">
            <v>74.5</v>
          </cell>
          <cell r="G7">
            <v>1</v>
          </cell>
          <cell r="H7">
            <v>74.5</v>
          </cell>
          <cell r="I7">
            <v>1</v>
          </cell>
          <cell r="K7">
            <v>114.03999999999999</v>
          </cell>
          <cell r="L7">
            <v>107.30889999999999</v>
          </cell>
          <cell r="M7">
            <v>101.089738</v>
          </cell>
          <cell r="N7">
            <v>99.067943239999991</v>
          </cell>
          <cell r="O7">
            <v>97.08658437519999</v>
          </cell>
          <cell r="P7">
            <v>95.144852687695987</v>
          </cell>
          <cell r="Q7">
            <v>93.241955633942069</v>
          </cell>
        </row>
        <row r="8">
          <cell r="B8" t="str">
            <v>Solar TP-H</v>
          </cell>
          <cell r="C8" t="str">
            <v>Solar</v>
          </cell>
          <cell r="D8" t="str">
            <v>Large</v>
          </cell>
          <cell r="E8" t="str">
            <v>TP-Homestead</v>
          </cell>
          <cell r="F8">
            <v>60</v>
          </cell>
          <cell r="G8">
            <v>1</v>
          </cell>
          <cell r="H8">
            <v>60</v>
          </cell>
          <cell r="I8">
            <v>1</v>
          </cell>
          <cell r="K8">
            <v>108.893</v>
          </cell>
          <cell r="L8">
            <v>103.904</v>
          </cell>
          <cell r="M8">
            <v>99.115600000000001</v>
          </cell>
          <cell r="N8">
            <v>94.722871999999995</v>
          </cell>
          <cell r="O8">
            <v>93.775643279999997</v>
          </cell>
          <cell r="P8">
            <v>92.837886847199997</v>
          </cell>
          <cell r="Q8">
            <v>91.909507978728001</v>
          </cell>
        </row>
        <row r="9">
          <cell r="B9" t="str">
            <v>Solar DG</v>
          </cell>
          <cell r="C9" t="str">
            <v>Solar</v>
          </cell>
          <cell r="D9" t="str">
            <v>Small</v>
          </cell>
          <cell r="E9" t="str">
            <v>Various</v>
          </cell>
          <cell r="F9">
            <v>50</v>
          </cell>
          <cell r="G9">
            <v>12</v>
          </cell>
          <cell r="H9">
            <v>600</v>
          </cell>
          <cell r="I9">
            <v>2</v>
          </cell>
          <cell r="K9">
            <v>127.70700658920407</v>
          </cell>
          <cell r="L9">
            <v>117.52270243043834</v>
          </cell>
          <cell r="M9">
            <v>112.49762371012304</v>
          </cell>
          <cell r="N9">
            <v>107.20379918677466</v>
          </cell>
          <cell r="O9">
            <v>102.98099445869035</v>
          </cell>
          <cell r="P9">
            <v>100.30007826493754</v>
          </cell>
          <cell r="Q9">
            <v>98.014054512705215</v>
          </cell>
          <cell r="R9">
            <v>95.885743386805828</v>
          </cell>
          <cell r="S9">
            <v>94.069186038595234</v>
          </cell>
          <cell r="T9">
            <v>92.34422868502817</v>
          </cell>
          <cell r="U9">
            <v>90.732255367124097</v>
          </cell>
          <cell r="V9">
            <v>89.222148148774082</v>
          </cell>
          <cell r="W9">
            <v>90.11436963026182</v>
          </cell>
        </row>
        <row r="10">
          <cell r="B10" t="str">
            <v>Batt Davis</v>
          </cell>
          <cell r="C10" t="str">
            <v>Battery</v>
          </cell>
          <cell r="D10" t="str">
            <v>Large</v>
          </cell>
          <cell r="E10" t="str">
            <v>Davis East (#1)</v>
          </cell>
          <cell r="F10">
            <v>50</v>
          </cell>
          <cell r="G10">
            <v>1</v>
          </cell>
          <cell r="H10">
            <v>50</v>
          </cell>
          <cell r="I10">
            <v>1</v>
          </cell>
          <cell r="K10">
            <v>91.66189709999999</v>
          </cell>
          <cell r="L10">
            <v>84.259395041999994</v>
          </cell>
          <cell r="M10">
            <v>77.168505942840014</v>
          </cell>
          <cell r="N10">
            <v>70.409765211696808</v>
          </cell>
          <cell r="O10">
            <v>63.813734123430734</v>
          </cell>
          <cell r="P10">
            <v>63.911001093774345</v>
          </cell>
          <cell r="Q10">
            <v>64.042183017918589</v>
          </cell>
          <cell r="R10">
            <v>64.237926675659153</v>
          </cell>
          <cell r="S10">
            <v>64.428910206423637</v>
          </cell>
          <cell r="T10">
            <v>64.625844657665965</v>
          </cell>
          <cell r="U10">
            <v>64.948973880954284</v>
          </cell>
          <cell r="V10">
            <v>65.273718750359052</v>
          </cell>
          <cell r="W10">
            <v>65.600087344110847</v>
          </cell>
        </row>
        <row r="11">
          <cell r="B11" t="str">
            <v>Batt Hacienda</v>
          </cell>
          <cell r="C11" t="str">
            <v>Battery</v>
          </cell>
          <cell r="D11" t="str">
            <v>Large</v>
          </cell>
          <cell r="E11" t="str">
            <v>Hacienda Sub (#2)</v>
          </cell>
          <cell r="F11">
            <v>75</v>
          </cell>
          <cell r="G11">
            <v>1</v>
          </cell>
          <cell r="H11">
            <v>75</v>
          </cell>
          <cell r="I11">
            <v>1</v>
          </cell>
          <cell r="K11">
            <v>127.969605</v>
          </cell>
          <cell r="L11">
            <v>116.4823971</v>
          </cell>
          <cell r="M11">
            <v>105.42664504199999</v>
          </cell>
          <cell r="N11">
            <v>94.902377942840005</v>
          </cell>
          <cell r="O11">
            <v>84.589625501696801</v>
          </cell>
          <cell r="P11">
            <v>84.308418011730737</v>
          </cell>
          <cell r="Q11">
            <v>84.028786371965353</v>
          </cell>
          <cell r="R11">
            <v>83.820762099404661</v>
          </cell>
          <cell r="S11">
            <v>83.574377341392761</v>
          </cell>
          <cell r="T11">
            <v>83.359664888220607</v>
          </cell>
          <cell r="U11">
            <v>83.776463212661696</v>
          </cell>
          <cell r="V11">
            <v>84.195345528724999</v>
          </cell>
          <cell r="W11">
            <v>84.616322256368619</v>
          </cell>
        </row>
        <row r="12">
          <cell r="B12" t="str">
            <v>Batt Krome</v>
          </cell>
          <cell r="C12" t="str">
            <v>Battery</v>
          </cell>
          <cell r="D12" t="str">
            <v>Large</v>
          </cell>
          <cell r="E12" t="str">
            <v>Krome (#3)</v>
          </cell>
          <cell r="F12">
            <v>150</v>
          </cell>
          <cell r="G12">
            <v>1</v>
          </cell>
          <cell r="H12">
            <v>150</v>
          </cell>
          <cell r="I12">
            <v>1</v>
          </cell>
          <cell r="K12">
            <v>246.42484059999998</v>
          </cell>
          <cell r="L12">
            <v>223.30073741199999</v>
          </cell>
          <cell r="M12">
            <v>201.02875216024003</v>
          </cell>
          <cell r="N12">
            <v>179.75892720344481</v>
          </cell>
          <cell r="O12">
            <v>158.92130574751371</v>
          </cell>
          <cell r="P12">
            <v>158.15593186246394</v>
          </cell>
          <cell r="Q12">
            <v>157.42285049971323</v>
          </cell>
          <cell r="R12">
            <v>156.79210750970751</v>
          </cell>
          <cell r="S12">
            <v>156.13374965990167</v>
          </cell>
          <cell r="T12">
            <v>155.44782465309973</v>
          </cell>
          <cell r="U12">
            <v>156.2250637763652</v>
          </cell>
          <cell r="V12">
            <v>157.00618909524701</v>
          </cell>
          <cell r="W12">
            <v>157.79122004072323</v>
          </cell>
        </row>
        <row r="13">
          <cell r="B13" t="str">
            <v>Batt TP-H</v>
          </cell>
          <cell r="C13" t="str">
            <v>Battery</v>
          </cell>
          <cell r="D13" t="str">
            <v>Large</v>
          </cell>
          <cell r="E13" t="str">
            <v>TP-Homestead (#4)</v>
          </cell>
          <cell r="F13">
            <v>50</v>
          </cell>
          <cell r="G13">
            <v>1</v>
          </cell>
          <cell r="H13">
            <v>50</v>
          </cell>
          <cell r="I13">
            <v>1</v>
          </cell>
          <cell r="K13">
            <v>86.148281400000002</v>
          </cell>
          <cell r="L13">
            <v>78.506247028000004</v>
          </cell>
          <cell r="M13">
            <v>71.155771968560003</v>
          </cell>
          <cell r="N13">
            <v>64.136887407931198</v>
          </cell>
          <cell r="O13">
            <v>57.259625156089825</v>
          </cell>
          <cell r="P13">
            <v>57.094017659211623</v>
          </cell>
          <cell r="Q13">
            <v>56.94009801239585</v>
          </cell>
          <cell r="R13">
            <v>56.82789997264377</v>
          </cell>
          <cell r="S13">
            <v>56.677457972096647</v>
          </cell>
          <cell r="T13">
            <v>56.528807131538578</v>
          </cell>
          <cell r="U13">
            <v>56.811451167196267</v>
          </cell>
          <cell r="V13">
            <v>57.095508423032243</v>
          </cell>
          <cell r="W13">
            <v>57.380985965147396</v>
          </cell>
        </row>
        <row r="14">
          <cell r="B14" t="str">
            <v>Batt AndySm</v>
          </cell>
          <cell r="C14" t="str">
            <v>Battery</v>
          </cell>
          <cell r="D14" t="str">
            <v>Large</v>
          </cell>
          <cell r="E14" t="str">
            <v>Andytown South (#5a)</v>
          </cell>
          <cell r="F14">
            <v>62.5</v>
          </cell>
          <cell r="G14">
            <v>1</v>
          </cell>
          <cell r="H14">
            <v>62.5</v>
          </cell>
          <cell r="I14">
            <v>1</v>
          </cell>
          <cell r="K14">
            <v>108.8847318</v>
          </cell>
          <cell r="L14">
            <v>99.345826435999996</v>
          </cell>
          <cell r="M14">
            <v>90.158542964720013</v>
          </cell>
          <cell r="N14">
            <v>81.422913824014401</v>
          </cell>
          <cell r="O14">
            <v>72.868972100494688</v>
          </cell>
          <cell r="P14">
            <v>72.686751542504581</v>
          </cell>
          <cell r="Q14">
            <v>72.496286573354666</v>
          </cell>
          <cell r="R14">
            <v>72.377612304821781</v>
          </cell>
          <cell r="S14">
            <v>72.2407645509182</v>
          </cell>
          <cell r="T14">
            <v>72.085779841936557</v>
          </cell>
          <cell r="U14">
            <v>72.446208741146236</v>
          </cell>
          <cell r="V14">
            <v>72.808439784851956</v>
          </cell>
          <cell r="W14">
            <v>73.172481983776208</v>
          </cell>
        </row>
        <row r="15">
          <cell r="B15" t="str">
            <v>Batt AndyLg</v>
          </cell>
          <cell r="C15" t="str">
            <v>Battery</v>
          </cell>
          <cell r="D15" t="str">
            <v>Large</v>
          </cell>
          <cell r="E15" t="str">
            <v>Andytown South (#5b)</v>
          </cell>
          <cell r="F15">
            <v>150</v>
          </cell>
          <cell r="G15">
            <v>3</v>
          </cell>
          <cell r="H15">
            <v>450</v>
          </cell>
          <cell r="I15">
            <v>1</v>
          </cell>
          <cell r="K15">
            <v>247.83853893333333</v>
          </cell>
          <cell r="L15">
            <v>224.70870971199997</v>
          </cell>
          <cell r="M15">
            <v>202.43008390624001</v>
          </cell>
          <cell r="N15">
            <v>181.1826855843648</v>
          </cell>
          <cell r="O15">
            <v>160.3765392960521</v>
          </cell>
          <cell r="P15">
            <v>159.64167008197313</v>
          </cell>
          <cell r="Q15">
            <v>158.90810348361259</v>
          </cell>
          <cell r="R15">
            <v>158.31586555328485</v>
          </cell>
          <cell r="S15">
            <v>157.66498286435055</v>
          </cell>
          <cell r="T15">
            <v>156.99548252163757</v>
          </cell>
          <cell r="U15">
            <v>157.78045993424573</v>
          </cell>
          <cell r="V15">
            <v>158.56936223391693</v>
          </cell>
          <cell r="W15">
            <v>159.3622090450865</v>
          </cell>
        </row>
        <row r="16">
          <cell r="B16" t="str">
            <v>Batt Cutler</v>
          </cell>
          <cell r="C16" t="str">
            <v>Battery</v>
          </cell>
          <cell r="D16" t="str">
            <v>Large</v>
          </cell>
          <cell r="E16" t="str">
            <v>Cutler Bay (#6)</v>
          </cell>
          <cell r="F16">
            <v>150</v>
          </cell>
          <cell r="G16">
            <v>1</v>
          </cell>
          <cell r="H16">
            <v>150</v>
          </cell>
          <cell r="I16">
            <v>1</v>
          </cell>
          <cell r="K16">
            <v>251.23344599999999</v>
          </cell>
          <cell r="L16">
            <v>228.14971491999998</v>
          </cell>
          <cell r="M16">
            <v>205.9081092184</v>
          </cell>
          <cell r="N16">
            <v>184.72867140276801</v>
          </cell>
          <cell r="O16">
            <v>163.98144483082336</v>
          </cell>
          <cell r="P16">
            <v>163.31647372743981</v>
          </cell>
          <cell r="Q16">
            <v>162.65380320198864</v>
          </cell>
          <cell r="R16">
            <v>162.13347926602842</v>
          </cell>
          <cell r="S16">
            <v>161.54554885134897</v>
          </cell>
          <cell r="T16">
            <v>160.96005982837593</v>
          </cell>
          <cell r="U16">
            <v>161.76486012751781</v>
          </cell>
          <cell r="V16">
            <v>162.57368442815539</v>
          </cell>
          <cell r="W16">
            <v>163.38655285029614</v>
          </cell>
        </row>
        <row r="17">
          <cell r="B17" t="str">
            <v>Batt PFL</v>
          </cell>
          <cell r="C17" t="str">
            <v>Battery</v>
          </cell>
          <cell r="D17" t="str">
            <v>Large</v>
          </cell>
          <cell r="E17" t="str">
            <v>Lauderdale Plant (#7)</v>
          </cell>
          <cell r="F17">
            <v>20</v>
          </cell>
          <cell r="G17">
            <v>1</v>
          </cell>
          <cell r="H17">
            <v>20</v>
          </cell>
          <cell r="I17">
            <v>1</v>
          </cell>
          <cell r="K17">
            <v>35.232626000000003</v>
          </cell>
          <cell r="L17">
            <v>32.388878519999999</v>
          </cell>
          <cell r="M17">
            <v>29.646456090400005</v>
          </cell>
          <cell r="N17">
            <v>26.985385212207998</v>
          </cell>
          <cell r="O17">
            <v>27.005692916452158</v>
          </cell>
          <cell r="P17">
            <v>27.027406774781205</v>
          </cell>
          <cell r="Q17">
            <v>27.060554910276828</v>
          </cell>
          <cell r="R17">
            <v>27.105166008482364</v>
          </cell>
          <cell r="S17">
            <v>27.13126932865201</v>
          </cell>
          <cell r="T17">
            <v>27.188894715225054</v>
          </cell>
          <cell r="U17">
            <v>27.324839188801175</v>
          </cell>
          <cell r="V17">
            <v>27.461463384745176</v>
          </cell>
          <cell r="W17">
            <v>27.598770701668901</v>
          </cell>
        </row>
        <row r="18">
          <cell r="B18" t="str">
            <v>Batt Pennsuco</v>
          </cell>
          <cell r="C18" t="str">
            <v>Battery</v>
          </cell>
          <cell r="D18" t="str">
            <v>Large</v>
          </cell>
          <cell r="E18" t="str">
            <v>Pennsuco East (#8)</v>
          </cell>
          <cell r="F18">
            <v>150</v>
          </cell>
          <cell r="G18">
            <v>1</v>
          </cell>
          <cell r="H18">
            <v>150</v>
          </cell>
          <cell r="I18">
            <v>1</v>
          </cell>
          <cell r="K18">
            <v>258.62003874999999</v>
          </cell>
          <cell r="L18">
            <v>235.939389525</v>
          </cell>
          <cell r="M18">
            <v>214.12022481550002</v>
          </cell>
          <cell r="N18">
            <v>193.37354918681001</v>
          </cell>
          <cell r="O18">
            <v>173.07041603929622</v>
          </cell>
          <cell r="P18">
            <v>172.8619300222696</v>
          </cell>
          <cell r="Q18">
            <v>172.69924956801188</v>
          </cell>
          <cell r="R18">
            <v>172.69358955193383</v>
          </cell>
          <cell r="S18">
            <v>172.64622408516234</v>
          </cell>
          <cell r="T18">
            <v>172.62848944616488</v>
          </cell>
          <cell r="U18">
            <v>173.49163189339569</v>
          </cell>
          <cell r="V18">
            <v>174.35909005286265</v>
          </cell>
          <cell r="W18">
            <v>175.23088550312696</v>
          </cell>
        </row>
        <row r="19">
          <cell r="B19" t="str">
            <v>Batt Deerfield</v>
          </cell>
          <cell r="C19" t="str">
            <v>Battery</v>
          </cell>
          <cell r="D19" t="str">
            <v>Large</v>
          </cell>
          <cell r="E19" t="str">
            <v>Deerfield Beach SC (#9)</v>
          </cell>
          <cell r="F19">
            <v>50</v>
          </cell>
          <cell r="G19">
            <v>1</v>
          </cell>
          <cell r="H19">
            <v>50</v>
          </cell>
          <cell r="I19">
            <v>1</v>
          </cell>
          <cell r="K19">
            <v>93.201176854545466</v>
          </cell>
          <cell r="L19">
            <v>85.353536755272728</v>
          </cell>
          <cell r="M19">
            <v>77.819850672196367</v>
          </cell>
          <cell r="N19">
            <v>70.930273026549401</v>
          </cell>
          <cell r="O19">
            <v>64.15496509503491</v>
          </cell>
          <cell r="P19">
            <v>64.064095335287888</v>
          </cell>
          <cell r="Q19">
            <v>63.977839727263536</v>
          </cell>
          <cell r="R19">
            <v>63.956382131342181</v>
          </cell>
          <cell r="S19">
            <v>63.909914663979073</v>
          </cell>
          <cell r="T19">
            <v>63.868638091769213</v>
          </cell>
          <cell r="U19">
            <v>64.187981282228051</v>
          </cell>
          <cell r="V19">
            <v>64.508921188639178</v>
          </cell>
          <cell r="W19">
            <v>64.831465794582371</v>
          </cell>
        </row>
        <row r="20">
          <cell r="B20" t="str">
            <v>Batt Jasmine</v>
          </cell>
          <cell r="C20" t="str">
            <v>Battery</v>
          </cell>
          <cell r="D20" t="str">
            <v>Large</v>
          </cell>
          <cell r="E20" t="str">
            <v>Jasmine Sub (#10)</v>
          </cell>
          <cell r="F20">
            <v>50</v>
          </cell>
          <cell r="G20">
            <v>1</v>
          </cell>
          <cell r="H20">
            <v>50</v>
          </cell>
          <cell r="I20">
            <v>1</v>
          </cell>
          <cell r="K20">
            <v>88.636115000000004</v>
          </cell>
          <cell r="L20">
            <v>81.043837299999993</v>
          </cell>
          <cell r="M20">
            <v>73.743114046000002</v>
          </cell>
          <cell r="N20">
            <v>66.783976326919998</v>
          </cell>
          <cell r="O20">
            <v>59.976455853458404</v>
          </cell>
          <cell r="P20">
            <v>59.860584970527576</v>
          </cell>
          <cell r="Q20">
            <v>59.75639666993812</v>
          </cell>
          <cell r="R20">
            <v>59.703924603336887</v>
          </cell>
          <cell r="S20">
            <v>59.623203095403625</v>
          </cell>
          <cell r="T20">
            <v>59.544267157311694</v>
          </cell>
          <cell r="U20">
            <v>59.841988493098249</v>
          </cell>
          <cell r="V20">
            <v>60.141198435563737</v>
          </cell>
          <cell r="W20">
            <v>60.441904427741548</v>
          </cell>
        </row>
        <row r="21">
          <cell r="B21" t="str">
            <v>DGBatt 10</v>
          </cell>
          <cell r="C21" t="str">
            <v>Battery</v>
          </cell>
          <cell r="D21" t="str">
            <v>Small</v>
          </cell>
          <cell r="E21" t="str">
            <v>Generic</v>
          </cell>
          <cell r="F21">
            <v>10</v>
          </cell>
          <cell r="G21">
            <v>30</v>
          </cell>
          <cell r="H21">
            <v>300</v>
          </cell>
          <cell r="I21">
            <v>20</v>
          </cell>
          <cell r="K21">
            <v>17.530920184999999</v>
          </cell>
          <cell r="L21">
            <v>16.175825988700002</v>
          </cell>
          <cell r="M21">
            <v>14.864079179274</v>
          </cell>
          <cell r="N21">
            <v>13.585811773833081</v>
          </cell>
          <cell r="O21">
            <v>13.641161162744234</v>
          </cell>
          <cell r="P21">
            <v>13.715270331877859</v>
          </cell>
          <cell r="Q21">
            <v>13.798288094121062</v>
          </cell>
          <cell r="R21">
            <v>13.880369330544568</v>
          </cell>
          <cell r="S21">
            <v>13.966675241627268</v>
          </cell>
          <cell r="T21">
            <v>14.04737360895944</v>
          </cell>
          <cell r="U21">
            <v>14.187847345049034</v>
          </cell>
          <cell r="V21">
            <v>14.329725818499524</v>
          </cell>
          <cell r="W21">
            <v>14.47302307668452</v>
          </cell>
        </row>
        <row r="22">
          <cell r="B22" t="str">
            <v>DGBatt 20</v>
          </cell>
          <cell r="C22" t="str">
            <v>Battery</v>
          </cell>
          <cell r="D22" t="str">
            <v>Small</v>
          </cell>
          <cell r="E22" t="str">
            <v>Generic</v>
          </cell>
          <cell r="F22">
            <v>20</v>
          </cell>
          <cell r="G22">
            <v>30</v>
          </cell>
          <cell r="H22">
            <v>600</v>
          </cell>
          <cell r="I22">
            <v>20</v>
          </cell>
          <cell r="K22">
            <v>36.463056870909092</v>
          </cell>
          <cell r="L22">
            <v>33.807709208327275</v>
          </cell>
          <cell r="M22">
            <v>31.205372222893818</v>
          </cell>
          <cell r="N22">
            <v>28.681345468628493</v>
          </cell>
          <cell r="O22">
            <v>28.845940342931492</v>
          </cell>
          <cell r="P22">
            <v>29.019480569247623</v>
          </cell>
          <cell r="Q22">
            <v>29.217302699707297</v>
          </cell>
          <cell r="R22">
            <v>29.419756638577297</v>
          </cell>
          <cell r="S22">
            <v>29.632206187389485</v>
          </cell>
          <cell r="T22">
            <v>29.865029612651625</v>
          </cell>
          <cell r="U22">
            <v>30.163679908778143</v>
          </cell>
          <cell r="V22">
            <v>30.465316707865924</v>
          </cell>
          <cell r="W22">
            <v>30.769969874944582</v>
          </cell>
        </row>
        <row r="23">
          <cell r="B23" t="str">
            <v>DGBatt 30</v>
          </cell>
          <cell r="C23" t="str">
            <v>Battery</v>
          </cell>
          <cell r="D23" t="str">
            <v>Small</v>
          </cell>
          <cell r="E23" t="str">
            <v>Generic</v>
          </cell>
          <cell r="F23">
            <v>30</v>
          </cell>
          <cell r="G23">
            <v>30</v>
          </cell>
          <cell r="H23">
            <v>900</v>
          </cell>
          <cell r="I23">
            <v>20</v>
          </cell>
          <cell r="K23">
            <v>55.459539265909086</v>
          </cell>
          <cell r="L23">
            <v>51.19421705122727</v>
          </cell>
          <cell r="M23">
            <v>47.097922446251815</v>
          </cell>
          <cell r="N23">
            <v>43.100997033444855</v>
          </cell>
          <cell r="O23">
            <v>39.218795990189015</v>
          </cell>
          <cell r="P23">
            <v>39.361688644743211</v>
          </cell>
          <cell r="Q23">
            <v>39.515059055248003</v>
          </cell>
          <cell r="R23">
            <v>39.704306612742513</v>
          </cell>
          <cell r="S23">
            <v>39.894846669195275</v>
          </cell>
          <cell r="T23">
            <v>40.102111191593409</v>
          </cell>
          <cell r="U23">
            <v>40.503132303509346</v>
          </cell>
          <cell r="V23">
            <v>40.908163626544443</v>
          </cell>
          <cell r="W23">
            <v>41.317245262809891</v>
          </cell>
        </row>
        <row r="24">
          <cell r="B24" t="str">
            <v>Fossil Martin</v>
          </cell>
          <cell r="C24" t="str">
            <v>Fossil</v>
          </cell>
          <cell r="D24" t="str">
            <v>N/A</v>
          </cell>
          <cell r="E24" t="str">
            <v>Martin</v>
          </cell>
          <cell r="F24">
            <v>1751</v>
          </cell>
          <cell r="G24">
            <v>1</v>
          </cell>
          <cell r="H24">
            <v>1751</v>
          </cell>
          <cell r="I24">
            <v>1</v>
          </cell>
          <cell r="R24">
            <v>1215.6343530267181</v>
          </cell>
          <cell r="S24">
            <v>1239.9470400872526</v>
          </cell>
          <cell r="T24">
            <v>1264.7459808889978</v>
          </cell>
          <cell r="U24">
            <v>1290.0409005067777</v>
          </cell>
          <cell r="V24">
            <v>1315.8417185169133</v>
          </cell>
          <cell r="W24">
            <v>1342.1585528872515</v>
          </cell>
        </row>
        <row r="25">
          <cell r="B25" t="str">
            <v>Fossil OCEC</v>
          </cell>
          <cell r="C25" t="str">
            <v>Fossil</v>
          </cell>
          <cell r="D25" t="str">
            <v>N/A</v>
          </cell>
          <cell r="E25" t="str">
            <v>Okeechobee</v>
          </cell>
          <cell r="F25">
            <v>1751</v>
          </cell>
          <cell r="G25">
            <v>1</v>
          </cell>
          <cell r="H25">
            <v>1751</v>
          </cell>
          <cell r="I25">
            <v>1</v>
          </cell>
          <cell r="R25">
            <v>1235.4761223309474</v>
          </cell>
          <cell r="S25">
            <v>1260.1856447775665</v>
          </cell>
          <cell r="T25">
            <v>1285.389357673118</v>
          </cell>
          <cell r="U25">
            <v>1311.0971448265802</v>
          </cell>
          <cell r="V25">
            <v>1337.3190877231118</v>
          </cell>
          <cell r="W25">
            <v>1364.065469477574</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3 RP"/>
      <sheetName val="From FCSS"/>
      <sheetName val="Summary Breakdown by Technology"/>
      <sheetName val="Plan 1"/>
      <sheetName val="Plan 2"/>
      <sheetName val="Plan 3"/>
      <sheetName val="Plan 4"/>
      <sheetName val="Plan 5"/>
      <sheetName val="Sheet2"/>
    </sheetNames>
    <sheetDataSet>
      <sheetData sheetId="0"/>
      <sheetData sheetId="1">
        <row r="7">
          <cell r="B7">
            <v>6404.8754846341481</v>
          </cell>
          <cell r="C7">
            <v>14.038176064689685</v>
          </cell>
          <cell r="D7">
            <v>368.41317890790702</v>
          </cell>
          <cell r="E7">
            <v>10.556233889121074</v>
          </cell>
          <cell r="F7">
            <v>21.925541066313045</v>
          </cell>
          <cell r="G7">
            <v>405.34774599182458</v>
          </cell>
          <cell r="H7">
            <v>850.93161675939427</v>
          </cell>
          <cell r="I7">
            <v>27.804295400717987</v>
          </cell>
          <cell r="J7">
            <v>11.739336496209804</v>
          </cell>
          <cell r="K7">
            <v>8115.6316092103261</v>
          </cell>
        </row>
        <row r="8">
          <cell r="B8">
            <v>6406.4185334058275</v>
          </cell>
          <cell r="C8">
            <v>200.60532749420517</v>
          </cell>
          <cell r="D8">
            <v>355.3948803515504</v>
          </cell>
          <cell r="E8">
            <v>10.556233889121074</v>
          </cell>
          <cell r="F8">
            <v>21.925541066313045</v>
          </cell>
          <cell r="G8">
            <v>395.58851655361883</v>
          </cell>
          <cell r="H8">
            <v>760.25575816303001</v>
          </cell>
          <cell r="I8">
            <v>36.849496537891007</v>
          </cell>
          <cell r="J8">
            <v>11.739336496209804</v>
          </cell>
          <cell r="K8">
            <v>8199.3336239577675</v>
          </cell>
        </row>
        <row r="9">
          <cell r="B9">
            <v>6805.726592482165</v>
          </cell>
          <cell r="C9">
            <v>149.81062742208252</v>
          </cell>
          <cell r="D9">
            <v>410.4339887962048</v>
          </cell>
          <cell r="E9">
            <v>264.14051519861692</v>
          </cell>
          <cell r="F9">
            <v>21.925541066313045</v>
          </cell>
          <cell r="G9">
            <v>599.72673742090228</v>
          </cell>
          <cell r="H9">
            <v>803.48623150991466</v>
          </cell>
          <cell r="I9">
            <v>-62.611058357246932</v>
          </cell>
          <cell r="J9">
            <v>11.739336496209804</v>
          </cell>
          <cell r="K9">
            <v>9004.3785120351622</v>
          </cell>
        </row>
        <row r="10">
          <cell r="B10">
            <v>6978.5089923416353</v>
          </cell>
          <cell r="C10">
            <v>388.91094574027869</v>
          </cell>
          <cell r="D10">
            <v>308.21768230318202</v>
          </cell>
          <cell r="E10">
            <v>0</v>
          </cell>
          <cell r="F10">
            <v>0</v>
          </cell>
          <cell r="G10">
            <v>587.13719494599877</v>
          </cell>
          <cell r="H10">
            <v>648.01339339592187</v>
          </cell>
          <cell r="I10">
            <v>27.804295400717987</v>
          </cell>
          <cell r="J10">
            <v>11.739336496209804</v>
          </cell>
          <cell r="K10">
            <v>8950.331840623945</v>
          </cell>
        </row>
        <row r="11">
          <cell r="B11">
            <v>6102.4038214910051</v>
          </cell>
          <cell r="C11">
            <v>146.54860995009395</v>
          </cell>
          <cell r="D11">
            <v>353.65460245374499</v>
          </cell>
          <cell r="E11">
            <v>0</v>
          </cell>
          <cell r="F11">
            <v>20.896029375147247</v>
          </cell>
          <cell r="G11">
            <v>396.13740645893125</v>
          </cell>
          <cell r="H11">
            <v>751.38301453926022</v>
          </cell>
          <cell r="I11">
            <v>27.804295400717987</v>
          </cell>
          <cell r="J11">
            <v>11.739336496209804</v>
          </cell>
          <cell r="K11">
            <v>7810.5671161651098</v>
          </cell>
        </row>
      </sheetData>
      <sheetData sheetId="2"/>
      <sheetData sheetId="3">
        <row r="61">
          <cell r="B61">
            <v>108.62561054944779</v>
          </cell>
          <cell r="C61">
            <v>0</v>
          </cell>
          <cell r="D61">
            <v>17.776780652287187</v>
          </cell>
          <cell r="E61">
            <v>0</v>
          </cell>
          <cell r="F61">
            <v>6.0097587517367375</v>
          </cell>
          <cell r="G61">
            <v>0</v>
          </cell>
          <cell r="H61">
            <v>4.8660578997868763E-2</v>
          </cell>
          <cell r="I61">
            <v>0</v>
          </cell>
          <cell r="J61">
            <v>0</v>
          </cell>
          <cell r="K61">
            <v>0</v>
          </cell>
          <cell r="L61">
            <v>0</v>
          </cell>
          <cell r="O61">
            <v>782.78178357685567</v>
          </cell>
          <cell r="P61">
            <v>14.038176064689685</v>
          </cell>
          <cell r="Q61">
            <v>0</v>
          </cell>
          <cell r="R61">
            <v>0</v>
          </cell>
          <cell r="S61">
            <v>35.986207149863965</v>
          </cell>
          <cell r="T61">
            <v>0</v>
          </cell>
          <cell r="U61">
            <v>7.7263144573901972</v>
          </cell>
          <cell r="V61">
            <v>59.501206812149178</v>
          </cell>
          <cell r="W61">
            <v>0</v>
          </cell>
          <cell r="X61">
            <v>0</v>
          </cell>
          <cell r="Y61">
            <v>27.804295400717987</v>
          </cell>
        </row>
      </sheetData>
      <sheetData sheetId="4">
        <row r="61">
          <cell r="B61">
            <v>0</v>
          </cell>
          <cell r="C61">
            <v>0</v>
          </cell>
          <cell r="D61">
            <v>0</v>
          </cell>
          <cell r="E61">
            <v>0</v>
          </cell>
          <cell r="F61">
            <v>0</v>
          </cell>
          <cell r="G61">
            <v>0</v>
          </cell>
          <cell r="H61">
            <v>0</v>
          </cell>
          <cell r="I61">
            <v>0</v>
          </cell>
          <cell r="J61">
            <v>0</v>
          </cell>
          <cell r="K61">
            <v>0</v>
          </cell>
          <cell r="L61">
            <v>0</v>
          </cell>
          <cell r="O61">
            <v>911.59182776871739</v>
          </cell>
          <cell r="P61">
            <v>200.60532749420517</v>
          </cell>
          <cell r="Q61">
            <v>0</v>
          </cell>
          <cell r="R61">
            <v>0</v>
          </cell>
          <cell r="S61">
            <v>72.189876925522441</v>
          </cell>
          <cell r="T61">
            <v>-38.509770706148998</v>
          </cell>
          <cell r="X61">
            <v>0</v>
          </cell>
          <cell r="Y61">
            <v>37.072393867623987</v>
          </cell>
        </row>
      </sheetData>
      <sheetData sheetId="5">
        <row r="61">
          <cell r="B61">
            <v>1204.1094031374741</v>
          </cell>
          <cell r="C61">
            <v>149.81062742208252</v>
          </cell>
          <cell r="D61">
            <v>48.007902051395945</v>
          </cell>
          <cell r="E61">
            <v>0</v>
          </cell>
          <cell r="F61">
            <v>116.37400820675845</v>
          </cell>
          <cell r="G61">
            <v>0</v>
          </cell>
          <cell r="H61">
            <v>5.0209411929044281</v>
          </cell>
          <cell r="I61">
            <v>0</v>
          </cell>
          <cell r="J61">
            <v>0</v>
          </cell>
          <cell r="K61">
            <v>114.20387762299057</v>
          </cell>
          <cell r="L61">
            <v>-62.611058357246932</v>
          </cell>
          <cell r="O61">
            <v>0</v>
          </cell>
          <cell r="P61">
            <v>0</v>
          </cell>
          <cell r="Q61">
            <v>0</v>
          </cell>
          <cell r="R61">
            <v>0</v>
          </cell>
          <cell r="S61">
            <v>0</v>
          </cell>
          <cell r="T61">
            <v>0</v>
          </cell>
          <cell r="U61">
            <v>0</v>
          </cell>
          <cell r="V61">
            <v>0</v>
          </cell>
          <cell r="W61">
            <v>0</v>
          </cell>
          <cell r="X61">
            <v>0</v>
          </cell>
          <cell r="Y61">
            <v>0</v>
          </cell>
        </row>
      </sheetData>
      <sheetData sheetId="6">
        <row r="61">
          <cell r="B61">
            <v>1121.2836570788124</v>
          </cell>
          <cell r="C61">
            <v>148.57472754185406</v>
          </cell>
          <cell r="D61">
            <v>48.007902051395945</v>
          </cell>
          <cell r="E61">
            <v>0</v>
          </cell>
          <cell r="F61">
            <v>110.02786657751247</v>
          </cell>
          <cell r="G61">
            <v>0</v>
          </cell>
          <cell r="H61">
            <v>4.6976206502969049</v>
          </cell>
          <cell r="I61">
            <v>0</v>
          </cell>
          <cell r="K61">
            <v>105.55148418184675</v>
          </cell>
          <cell r="L61">
            <v>0</v>
          </cell>
          <cell r="O61">
            <v>1825.5942144372643</v>
          </cell>
          <cell r="P61">
            <v>240.3362181984246</v>
          </cell>
          <cell r="Q61">
            <v>0</v>
          </cell>
          <cell r="R61">
            <v>0</v>
          </cell>
          <cell r="S61">
            <v>129.18824737510121</v>
          </cell>
          <cell r="T61">
            <v>-52.854240306949301</v>
          </cell>
          <cell r="X61">
            <v>0</v>
          </cell>
          <cell r="Y61">
            <v>27.804295400717987</v>
          </cell>
        </row>
      </sheetData>
      <sheetData sheetId="7">
        <row r="61">
          <cell r="B61">
            <v>275.8480639728931</v>
          </cell>
          <cell r="C61">
            <v>97.505490269526291</v>
          </cell>
          <cell r="D61">
            <v>38.001307989362765</v>
          </cell>
          <cell r="E61">
            <v>0</v>
          </cell>
          <cell r="F61">
            <v>16.094029904996354</v>
          </cell>
          <cell r="G61">
            <v>0</v>
          </cell>
          <cell r="H61">
            <v>8.3678463606362385E-2</v>
          </cell>
          <cell r="I61">
            <v>0</v>
          </cell>
          <cell r="K61">
            <v>0</v>
          </cell>
          <cell r="L61">
            <v>0</v>
          </cell>
          <cell r="O61">
            <v>911.36540915308854</v>
          </cell>
          <cell r="P61">
            <v>49.043119680567699</v>
          </cell>
          <cell r="Q61">
            <v>0</v>
          </cell>
          <cell r="R61">
            <v>0</v>
          </cell>
          <cell r="S61">
            <v>49.150690452359974</v>
          </cell>
          <cell r="T61">
            <v>-8.2126621387433989</v>
          </cell>
          <cell r="X61">
            <v>0</v>
          </cell>
          <cell r="Y61">
            <v>27.804295400717987</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Y30"/>
  <sheetViews>
    <sheetView showGridLines="0" workbookViewId="0">
      <selection sqref="A1:XFD2"/>
    </sheetView>
  </sheetViews>
  <sheetFormatPr defaultRowHeight="15"/>
  <cols>
    <col min="2" max="2" width="21.85546875" customWidth="1"/>
    <col min="3" max="3" width="8" customWidth="1"/>
    <col min="4" max="4" width="8.7109375" customWidth="1"/>
    <col min="5" max="5" width="7.28515625" customWidth="1"/>
    <col min="6" max="6" width="1.7109375" customWidth="1"/>
    <col min="7" max="7" width="13.5703125" hidden="1" customWidth="1"/>
    <col min="8" max="8" width="8.42578125" customWidth="1"/>
    <col min="9" max="9" width="9.140625" customWidth="1"/>
    <col min="10" max="10" width="6.85546875" customWidth="1"/>
    <col min="11" max="11" width="1.7109375" customWidth="1"/>
    <col min="12" max="12" width="13.140625" hidden="1" customWidth="1"/>
    <col min="13" max="13" width="8" customWidth="1"/>
    <col min="14" max="14" width="8.7109375" customWidth="1"/>
    <col min="15" max="15" width="6.28515625" customWidth="1"/>
    <col min="16" max="16" width="1.7109375" customWidth="1"/>
    <col min="17" max="17" width="13.85546875" hidden="1" customWidth="1"/>
    <col min="18" max="18" width="8.42578125" customWidth="1"/>
    <col min="19" max="19" width="8.85546875" customWidth="1"/>
    <col min="20" max="20" width="6.28515625" customWidth="1"/>
    <col min="21" max="21" width="2" customWidth="1"/>
    <col min="22" max="22" width="13.5703125" hidden="1" customWidth="1"/>
    <col min="23" max="23" width="8.5703125" customWidth="1"/>
    <col min="24" max="24" width="8.140625" customWidth="1"/>
    <col min="25" max="25" width="7.28515625" customWidth="1"/>
  </cols>
  <sheetData>
    <row r="3" spans="2:25" ht="15.75">
      <c r="B3" s="35" t="s">
        <v>7</v>
      </c>
      <c r="M3" s="10"/>
      <c r="Y3" s="9" t="s">
        <v>14</v>
      </c>
    </row>
    <row r="4" spans="2:25" ht="15.75">
      <c r="B4" s="35"/>
      <c r="M4" s="10"/>
      <c r="Y4" s="9"/>
    </row>
    <row r="5" spans="2:25" ht="15.75">
      <c r="B5" s="35"/>
      <c r="M5" s="10"/>
      <c r="Y5" s="9"/>
    </row>
    <row r="6" spans="2:25" ht="15.75">
      <c r="B6" s="35"/>
      <c r="M6" s="52" t="s">
        <v>23</v>
      </c>
      <c r="Y6" s="9"/>
    </row>
    <row r="7" spans="2:25">
      <c r="M7" s="53" t="s">
        <v>24</v>
      </c>
    </row>
    <row r="8" spans="2:25" ht="30.75" customHeight="1">
      <c r="B8" s="17"/>
      <c r="C8" s="277" t="s">
        <v>11</v>
      </c>
      <c r="D8" s="278"/>
      <c r="E8" s="279"/>
      <c r="G8" s="16"/>
      <c r="H8" s="277" t="s">
        <v>8</v>
      </c>
      <c r="I8" s="278"/>
      <c r="J8" s="279"/>
      <c r="L8" s="16"/>
      <c r="M8" s="274" t="s">
        <v>12</v>
      </c>
      <c r="N8" s="275"/>
      <c r="O8" s="276"/>
      <c r="Q8" s="16"/>
      <c r="R8" s="274" t="s">
        <v>9</v>
      </c>
      <c r="S8" s="275"/>
      <c r="T8" s="276"/>
      <c r="V8" s="16"/>
      <c r="W8" s="274" t="s">
        <v>10</v>
      </c>
      <c r="X8" s="275"/>
      <c r="Y8" s="276"/>
    </row>
    <row r="9" spans="2:25">
      <c r="B9" s="22"/>
      <c r="C9" s="7" t="s">
        <v>6</v>
      </c>
      <c r="D9" s="7" t="s">
        <v>2</v>
      </c>
      <c r="E9" s="3" t="s">
        <v>3</v>
      </c>
      <c r="G9" s="2"/>
      <c r="H9" s="18" t="s">
        <v>6</v>
      </c>
      <c r="I9" s="18" t="s">
        <v>2</v>
      </c>
      <c r="J9" s="19" t="s">
        <v>3</v>
      </c>
      <c r="L9" s="2"/>
      <c r="M9" s="7" t="s">
        <v>6</v>
      </c>
      <c r="N9" s="7" t="s">
        <v>2</v>
      </c>
      <c r="O9" s="3" t="s">
        <v>3</v>
      </c>
      <c r="Q9" s="2"/>
      <c r="R9" s="18" t="s">
        <v>6</v>
      </c>
      <c r="S9" s="18" t="s">
        <v>2</v>
      </c>
      <c r="T9" s="19" t="s">
        <v>3</v>
      </c>
      <c r="V9" s="2"/>
      <c r="W9" s="7" t="s">
        <v>6</v>
      </c>
      <c r="X9" s="7" t="s">
        <v>2</v>
      </c>
      <c r="Y9" s="3" t="s">
        <v>3</v>
      </c>
    </row>
    <row r="10" spans="2:25">
      <c r="B10" s="23" t="s">
        <v>0</v>
      </c>
      <c r="C10" s="8" t="s">
        <v>1</v>
      </c>
      <c r="D10" s="8" t="s">
        <v>1</v>
      </c>
      <c r="E10" s="3" t="s">
        <v>1</v>
      </c>
      <c r="G10" s="4" t="s">
        <v>0</v>
      </c>
      <c r="H10" s="20" t="s">
        <v>1</v>
      </c>
      <c r="I10" s="20" t="s">
        <v>1</v>
      </c>
      <c r="J10" s="19" t="s">
        <v>1</v>
      </c>
      <c r="L10" s="4" t="s">
        <v>0</v>
      </c>
      <c r="M10" s="8" t="s">
        <v>1</v>
      </c>
      <c r="N10" s="8" t="s">
        <v>1</v>
      </c>
      <c r="O10" s="3" t="s">
        <v>1</v>
      </c>
      <c r="Q10" s="4" t="s">
        <v>0</v>
      </c>
      <c r="R10" s="20" t="s">
        <v>1</v>
      </c>
      <c r="S10" s="20" t="s">
        <v>1</v>
      </c>
      <c r="T10" s="19" t="s">
        <v>1</v>
      </c>
      <c r="V10" s="4" t="s">
        <v>0</v>
      </c>
      <c r="W10" s="8" t="s">
        <v>1</v>
      </c>
      <c r="X10" s="8" t="s">
        <v>1</v>
      </c>
      <c r="Y10" s="3" t="s">
        <v>1</v>
      </c>
    </row>
    <row r="11" spans="2:25">
      <c r="B11" s="24">
        <v>2020</v>
      </c>
      <c r="C11" s="6">
        <v>0</v>
      </c>
      <c r="D11" s="6">
        <v>0</v>
      </c>
      <c r="E11" s="6" t="s">
        <v>4</v>
      </c>
      <c r="F11" s="1"/>
      <c r="G11" s="5">
        <v>2020</v>
      </c>
      <c r="H11" s="21">
        <v>0</v>
      </c>
      <c r="I11" s="21">
        <v>0</v>
      </c>
      <c r="J11" s="21" t="s">
        <v>4</v>
      </c>
      <c r="L11" s="5">
        <v>2020</v>
      </c>
      <c r="M11" s="6">
        <v>0</v>
      </c>
      <c r="N11" s="6">
        <v>50</v>
      </c>
      <c r="O11" s="6" t="s">
        <v>4</v>
      </c>
      <c r="Q11" s="5">
        <v>2020</v>
      </c>
      <c r="R11" s="21">
        <v>0</v>
      </c>
      <c r="S11" s="21">
        <v>50</v>
      </c>
      <c r="T11" s="21" t="s">
        <v>4</v>
      </c>
      <c r="V11" s="5">
        <v>2020</v>
      </c>
      <c r="W11" s="6">
        <v>0</v>
      </c>
      <c r="X11" s="6">
        <v>0</v>
      </c>
      <c r="Y11" s="6" t="s">
        <v>4</v>
      </c>
    </row>
    <row r="12" spans="2:25">
      <c r="B12" s="24">
        <f>B11+1</f>
        <v>2021</v>
      </c>
      <c r="C12" s="6">
        <v>0</v>
      </c>
      <c r="D12" s="6">
        <v>0</v>
      </c>
      <c r="E12" s="6" t="s">
        <v>4</v>
      </c>
      <c r="F12" s="1"/>
      <c r="G12" s="5">
        <f>G11+1</f>
        <v>2021</v>
      </c>
      <c r="H12" s="21">
        <v>0</v>
      </c>
      <c r="I12" s="21">
        <v>0</v>
      </c>
      <c r="J12" s="21" t="s">
        <v>4</v>
      </c>
      <c r="L12" s="5">
        <f>L11+1</f>
        <v>2021</v>
      </c>
      <c r="M12" s="6">
        <v>0</v>
      </c>
      <c r="N12" s="6">
        <v>124.5</v>
      </c>
      <c r="O12" s="6" t="s">
        <v>4</v>
      </c>
      <c r="Q12" s="5">
        <f>Q11+1</f>
        <v>2021</v>
      </c>
      <c r="R12" s="21">
        <v>0</v>
      </c>
      <c r="S12" s="21">
        <v>124.5</v>
      </c>
      <c r="T12" s="21" t="s">
        <v>4</v>
      </c>
      <c r="V12" s="5">
        <f>V11+1</f>
        <v>2021</v>
      </c>
      <c r="W12" s="6">
        <v>0</v>
      </c>
      <c r="X12" s="6">
        <v>0</v>
      </c>
      <c r="Y12" s="6" t="s">
        <v>4</v>
      </c>
    </row>
    <row r="13" spans="2:25">
      <c r="B13" s="24">
        <f t="shared" ref="B13:B21" si="0">B12+1</f>
        <v>2022</v>
      </c>
      <c r="C13" s="6">
        <v>0</v>
      </c>
      <c r="D13" s="6">
        <v>0</v>
      </c>
      <c r="E13" s="6" t="s">
        <v>4</v>
      </c>
      <c r="F13" s="1"/>
      <c r="G13" s="5">
        <f t="shared" ref="G13:G21" si="1">G12+1</f>
        <v>2022</v>
      </c>
      <c r="H13" s="21">
        <v>0</v>
      </c>
      <c r="I13" s="21">
        <v>0</v>
      </c>
      <c r="J13" s="21" t="s">
        <v>4</v>
      </c>
      <c r="L13" s="5">
        <f t="shared" ref="L13:L21" si="2">L12+1</f>
        <v>2022</v>
      </c>
      <c r="M13" s="6">
        <v>0</v>
      </c>
      <c r="N13" s="6">
        <v>110</v>
      </c>
      <c r="O13" s="6" t="s">
        <v>4</v>
      </c>
      <c r="Q13" s="5">
        <f t="shared" ref="Q13:Q21" si="3">Q12+1</f>
        <v>2022</v>
      </c>
      <c r="R13" s="21">
        <v>0</v>
      </c>
      <c r="S13" s="21">
        <v>110</v>
      </c>
      <c r="T13" s="21" t="s">
        <v>4</v>
      </c>
      <c r="V13" s="5">
        <f t="shared" ref="V13:V21" si="4">V12+1</f>
        <v>2022</v>
      </c>
      <c r="W13" s="6">
        <v>0</v>
      </c>
      <c r="X13" s="6">
        <v>0</v>
      </c>
      <c r="Y13" s="6" t="s">
        <v>4</v>
      </c>
    </row>
    <row r="14" spans="2:25">
      <c r="B14" s="24">
        <f t="shared" si="0"/>
        <v>2023</v>
      </c>
      <c r="C14" s="6">
        <v>0</v>
      </c>
      <c r="D14" s="6">
        <v>0</v>
      </c>
      <c r="E14" s="6" t="s">
        <v>4</v>
      </c>
      <c r="F14" s="1"/>
      <c r="G14" s="5">
        <f t="shared" si="1"/>
        <v>2023</v>
      </c>
      <c r="H14" s="21">
        <v>0</v>
      </c>
      <c r="I14" s="21">
        <v>0</v>
      </c>
      <c r="J14" s="21" t="s">
        <v>4</v>
      </c>
      <c r="L14" s="5">
        <f t="shared" si="2"/>
        <v>2023</v>
      </c>
      <c r="M14" s="6">
        <v>0</v>
      </c>
      <c r="N14" s="6">
        <v>100</v>
      </c>
      <c r="O14" s="6" t="s">
        <v>4</v>
      </c>
      <c r="Q14" s="5">
        <f t="shared" si="3"/>
        <v>2023</v>
      </c>
      <c r="R14" s="21">
        <v>0</v>
      </c>
      <c r="S14" s="21">
        <v>50</v>
      </c>
      <c r="T14" s="21" t="s">
        <v>4</v>
      </c>
      <c r="V14" s="5">
        <f t="shared" si="4"/>
        <v>2023</v>
      </c>
      <c r="W14" s="6">
        <v>0</v>
      </c>
      <c r="X14" s="6">
        <v>0</v>
      </c>
      <c r="Y14" s="6" t="s">
        <v>4</v>
      </c>
    </row>
    <row r="15" spans="2:25">
      <c r="B15" s="24">
        <f t="shared" si="0"/>
        <v>2024</v>
      </c>
      <c r="C15" s="6">
        <v>0</v>
      </c>
      <c r="D15" s="6">
        <v>0</v>
      </c>
      <c r="E15" s="6" t="s">
        <v>4</v>
      </c>
      <c r="F15" s="1"/>
      <c r="G15" s="5">
        <f t="shared" si="1"/>
        <v>2024</v>
      </c>
      <c r="H15" s="21">
        <v>0</v>
      </c>
      <c r="I15" s="21">
        <v>0</v>
      </c>
      <c r="J15" s="21" t="s">
        <v>4</v>
      </c>
      <c r="L15" s="5">
        <f t="shared" si="2"/>
        <v>2024</v>
      </c>
      <c r="M15" s="6">
        <v>0</v>
      </c>
      <c r="N15" s="6">
        <v>100</v>
      </c>
      <c r="O15" s="6" t="s">
        <v>4</v>
      </c>
      <c r="Q15" s="5">
        <f t="shared" si="3"/>
        <v>2024</v>
      </c>
      <c r="R15" s="21">
        <v>0</v>
      </c>
      <c r="S15" s="21">
        <v>50</v>
      </c>
      <c r="T15" s="21" t="s">
        <v>4</v>
      </c>
      <c r="V15" s="5">
        <f t="shared" si="4"/>
        <v>2024</v>
      </c>
      <c r="W15" s="6">
        <v>0</v>
      </c>
      <c r="X15" s="6">
        <v>0</v>
      </c>
      <c r="Y15" s="6" t="s">
        <v>4</v>
      </c>
    </row>
    <row r="16" spans="2:25">
      <c r="B16" s="24">
        <f t="shared" si="0"/>
        <v>2025</v>
      </c>
      <c r="C16" s="6">
        <v>200</v>
      </c>
      <c r="D16" s="6">
        <v>135</v>
      </c>
      <c r="E16" s="6" t="s">
        <v>4</v>
      </c>
      <c r="F16" s="1"/>
      <c r="G16" s="5">
        <f t="shared" si="1"/>
        <v>2025</v>
      </c>
      <c r="H16" s="21">
        <v>200</v>
      </c>
      <c r="I16" s="21">
        <v>0</v>
      </c>
      <c r="J16" s="21" t="s">
        <v>4</v>
      </c>
      <c r="L16" s="5">
        <f t="shared" si="2"/>
        <v>2025</v>
      </c>
      <c r="M16" s="6">
        <v>0</v>
      </c>
      <c r="N16" s="6">
        <v>398</v>
      </c>
      <c r="O16" s="6" t="s">
        <v>4</v>
      </c>
      <c r="Q16" s="5">
        <f t="shared" si="3"/>
        <v>2025</v>
      </c>
      <c r="R16" s="21">
        <v>0</v>
      </c>
      <c r="S16" s="21">
        <v>348</v>
      </c>
      <c r="T16" s="21" t="s">
        <v>4</v>
      </c>
      <c r="V16" s="5">
        <f t="shared" si="4"/>
        <v>2025</v>
      </c>
      <c r="W16" s="6">
        <v>200</v>
      </c>
      <c r="X16" s="6">
        <v>135</v>
      </c>
      <c r="Y16" s="6" t="s">
        <v>4</v>
      </c>
    </row>
    <row r="17" spans="2:25">
      <c r="B17" s="24">
        <f t="shared" si="0"/>
        <v>2026</v>
      </c>
      <c r="C17" s="6">
        <v>150</v>
      </c>
      <c r="D17" s="6">
        <v>0</v>
      </c>
      <c r="E17" s="6">
        <v>1751</v>
      </c>
      <c r="F17" s="1"/>
      <c r="G17" s="5">
        <f t="shared" si="1"/>
        <v>2026</v>
      </c>
      <c r="H17" s="21">
        <v>200</v>
      </c>
      <c r="I17" s="21">
        <v>0</v>
      </c>
      <c r="J17" s="21">
        <v>1751</v>
      </c>
      <c r="L17" s="5">
        <f t="shared" si="2"/>
        <v>2026</v>
      </c>
      <c r="M17" s="6">
        <v>0</v>
      </c>
      <c r="N17" s="6">
        <v>100</v>
      </c>
      <c r="O17" s="6">
        <v>1751</v>
      </c>
      <c r="Q17" s="5">
        <f t="shared" si="3"/>
        <v>2026</v>
      </c>
      <c r="R17" s="21">
        <v>600</v>
      </c>
      <c r="S17" s="21">
        <v>50</v>
      </c>
      <c r="T17" s="21" t="s">
        <v>4</v>
      </c>
      <c r="V17" s="5">
        <f t="shared" si="4"/>
        <v>2026</v>
      </c>
      <c r="W17" s="6">
        <v>575</v>
      </c>
      <c r="X17" s="6">
        <v>0</v>
      </c>
      <c r="Y17" s="6" t="s">
        <v>4</v>
      </c>
    </row>
    <row r="18" spans="2:25">
      <c r="B18" s="24">
        <f t="shared" si="0"/>
        <v>2027</v>
      </c>
      <c r="C18" s="6">
        <v>200</v>
      </c>
      <c r="D18" s="6">
        <v>0</v>
      </c>
      <c r="E18" s="6" t="s">
        <v>4</v>
      </c>
      <c r="F18" s="1"/>
      <c r="G18" s="5">
        <f t="shared" si="1"/>
        <v>2027</v>
      </c>
      <c r="H18" s="239">
        <v>300</v>
      </c>
      <c r="I18" s="21">
        <v>0</v>
      </c>
      <c r="J18" s="21" t="s">
        <v>4</v>
      </c>
      <c r="L18" s="5">
        <f t="shared" si="2"/>
        <v>2027</v>
      </c>
      <c r="M18" s="6">
        <v>0</v>
      </c>
      <c r="N18" s="6">
        <v>0</v>
      </c>
      <c r="O18" s="6" t="s">
        <v>4</v>
      </c>
      <c r="Q18" s="5">
        <f t="shared" si="3"/>
        <v>2027</v>
      </c>
      <c r="R18" s="21">
        <v>605</v>
      </c>
      <c r="S18" s="21">
        <v>50</v>
      </c>
      <c r="T18" s="21" t="s">
        <v>4</v>
      </c>
      <c r="V18" s="5">
        <f t="shared" si="4"/>
        <v>2027</v>
      </c>
      <c r="W18" s="6">
        <v>0</v>
      </c>
      <c r="X18" s="6">
        <v>0</v>
      </c>
      <c r="Y18" s="6">
        <v>1751</v>
      </c>
    </row>
    <row r="19" spans="2:25">
      <c r="B19" s="24">
        <f t="shared" si="0"/>
        <v>2028</v>
      </c>
      <c r="C19" s="238">
        <v>350</v>
      </c>
      <c r="D19" s="238">
        <v>0</v>
      </c>
      <c r="E19" s="6" t="s">
        <v>4</v>
      </c>
      <c r="F19" s="1"/>
      <c r="G19" s="5">
        <f t="shared" si="1"/>
        <v>2028</v>
      </c>
      <c r="H19" s="21">
        <v>200</v>
      </c>
      <c r="I19" s="21">
        <v>0</v>
      </c>
      <c r="J19" s="21" t="s">
        <v>4</v>
      </c>
      <c r="L19" s="5">
        <f t="shared" si="2"/>
        <v>2028</v>
      </c>
      <c r="M19" s="6">
        <v>0</v>
      </c>
      <c r="N19" s="6">
        <v>0</v>
      </c>
      <c r="O19" s="6" t="s">
        <v>4</v>
      </c>
      <c r="Q19" s="5">
        <f t="shared" si="3"/>
        <v>2028</v>
      </c>
      <c r="R19" s="21">
        <v>600</v>
      </c>
      <c r="S19" s="21">
        <v>50</v>
      </c>
      <c r="T19" s="21" t="s">
        <v>4</v>
      </c>
      <c r="V19" s="5">
        <f t="shared" si="4"/>
        <v>2028</v>
      </c>
      <c r="W19" s="6">
        <v>0</v>
      </c>
      <c r="X19" s="6">
        <v>0</v>
      </c>
      <c r="Y19" s="6" t="s">
        <v>4</v>
      </c>
    </row>
    <row r="20" spans="2:25">
      <c r="B20" s="24">
        <f t="shared" si="0"/>
        <v>2029</v>
      </c>
      <c r="C20" s="6">
        <v>200</v>
      </c>
      <c r="D20" s="6">
        <v>0</v>
      </c>
      <c r="E20" s="6" t="s">
        <v>4</v>
      </c>
      <c r="F20" s="1"/>
      <c r="G20" s="5">
        <f t="shared" si="1"/>
        <v>2029</v>
      </c>
      <c r="H20" s="21">
        <v>200</v>
      </c>
      <c r="I20" s="21">
        <v>0</v>
      </c>
      <c r="J20" s="21" t="s">
        <v>4</v>
      </c>
      <c r="L20" s="5">
        <f t="shared" si="2"/>
        <v>2029</v>
      </c>
      <c r="M20" s="6">
        <v>0</v>
      </c>
      <c r="N20" s="6">
        <v>0</v>
      </c>
      <c r="O20" s="6">
        <v>1751</v>
      </c>
      <c r="Q20" s="5">
        <f t="shared" si="3"/>
        <v>2029</v>
      </c>
      <c r="R20" s="21">
        <v>600</v>
      </c>
      <c r="S20" s="21">
        <v>50</v>
      </c>
      <c r="T20" s="21" t="s">
        <v>4</v>
      </c>
      <c r="V20" s="5">
        <f t="shared" si="4"/>
        <v>2029</v>
      </c>
      <c r="W20" s="238">
        <v>270</v>
      </c>
      <c r="X20" s="6">
        <v>0</v>
      </c>
      <c r="Y20" s="6" t="s">
        <v>4</v>
      </c>
    </row>
    <row r="21" spans="2:25" ht="15.75" thickBot="1">
      <c r="B21" s="29">
        <f t="shared" si="0"/>
        <v>2030</v>
      </c>
      <c r="C21" s="30">
        <v>225</v>
      </c>
      <c r="D21" s="30">
        <v>0</v>
      </c>
      <c r="E21" s="30">
        <v>1751</v>
      </c>
      <c r="F21" s="33"/>
      <c r="G21" s="32">
        <f t="shared" si="1"/>
        <v>2030</v>
      </c>
      <c r="H21" s="240">
        <v>300</v>
      </c>
      <c r="I21" s="31">
        <v>0</v>
      </c>
      <c r="J21" s="31">
        <v>1751</v>
      </c>
      <c r="K21" s="34"/>
      <c r="L21" s="32">
        <f t="shared" si="2"/>
        <v>2030</v>
      </c>
      <c r="M21" s="30">
        <v>0</v>
      </c>
      <c r="N21" s="30">
        <v>0</v>
      </c>
      <c r="O21" s="30" t="s">
        <v>4</v>
      </c>
      <c r="P21" s="34"/>
      <c r="Q21" s="32">
        <f t="shared" si="3"/>
        <v>2030</v>
      </c>
      <c r="R21" s="31">
        <v>590</v>
      </c>
      <c r="S21" s="31">
        <v>50</v>
      </c>
      <c r="T21" s="21" t="s">
        <v>4</v>
      </c>
      <c r="U21" s="34"/>
      <c r="V21" s="32">
        <f t="shared" si="4"/>
        <v>2030</v>
      </c>
      <c r="W21" s="241">
        <v>450</v>
      </c>
      <c r="X21" s="30">
        <v>298</v>
      </c>
      <c r="Y21" s="30" t="s">
        <v>4</v>
      </c>
    </row>
    <row r="22" spans="2:25" ht="28.5" customHeight="1" thickTop="1">
      <c r="B22" s="25" t="s">
        <v>13</v>
      </c>
      <c r="C22" s="26">
        <f>SUM(C11:C21)</f>
        <v>1325</v>
      </c>
      <c r="D22" s="26">
        <f t="shared" ref="D22:E22" si="5">SUM(D11:D21)</f>
        <v>135</v>
      </c>
      <c r="E22" s="26">
        <f t="shared" si="5"/>
        <v>3502</v>
      </c>
      <c r="G22" s="27" t="s">
        <v>5</v>
      </c>
      <c r="H22" s="28">
        <f>SUM(H11:H21)</f>
        <v>1400</v>
      </c>
      <c r="I22" s="28">
        <f t="shared" ref="I22" si="6">SUM(I11:I21)</f>
        <v>0</v>
      </c>
      <c r="J22" s="28">
        <f t="shared" ref="J22" si="7">SUM(J11:J21)</f>
        <v>3502</v>
      </c>
      <c r="L22" s="27" t="s">
        <v>5</v>
      </c>
      <c r="M22" s="26">
        <f>SUM(M11:M21)</f>
        <v>0</v>
      </c>
      <c r="N22" s="26">
        <f t="shared" ref="N22" si="8">SUM(N11:N21)</f>
        <v>982.5</v>
      </c>
      <c r="O22" s="26">
        <f t="shared" ref="O22" si="9">SUM(O11:O21)</f>
        <v>3502</v>
      </c>
      <c r="Q22" s="27" t="s">
        <v>5</v>
      </c>
      <c r="R22" s="28">
        <f>SUM(R11:R21)</f>
        <v>2995</v>
      </c>
      <c r="S22" s="28">
        <f t="shared" ref="S22" si="10">SUM(S11:S21)</f>
        <v>982.5</v>
      </c>
      <c r="T22" s="28">
        <f t="shared" ref="T22" si="11">SUM(T11:T21)</f>
        <v>0</v>
      </c>
      <c r="V22" s="27" t="s">
        <v>5</v>
      </c>
      <c r="W22" s="26">
        <f>SUM(W11:W21)</f>
        <v>1495</v>
      </c>
      <c r="X22" s="26">
        <f t="shared" ref="X22" si="12">SUM(X11:X21)</f>
        <v>433</v>
      </c>
      <c r="Y22" s="26">
        <f t="shared" ref="Y22" si="13">SUM(Y11:Y21)</f>
        <v>1751</v>
      </c>
    </row>
    <row r="23" spans="2:25" ht="45" customHeight="1">
      <c r="B23" s="36" t="s">
        <v>20</v>
      </c>
      <c r="C23" s="41"/>
      <c r="D23" s="174">
        <f>'w all costs'!D23</f>
        <v>94537.094716710562</v>
      </c>
      <c r="E23" s="165"/>
      <c r="F23" s="1"/>
      <c r="G23" s="1"/>
      <c r="H23" s="164"/>
      <c r="I23" s="163">
        <f>'w all costs'!I23</f>
        <v>94722.024526867055</v>
      </c>
      <c r="J23" s="162"/>
      <c r="K23" s="1"/>
      <c r="L23" s="1"/>
      <c r="M23" s="161"/>
      <c r="N23" s="174">
        <f>'w all costs'!N23</f>
        <v>93629.067341885151</v>
      </c>
      <c r="O23" s="165"/>
      <c r="P23" s="1"/>
      <c r="Q23" s="1"/>
      <c r="R23" s="164"/>
      <c r="S23" s="163">
        <f>'w all costs'!S23</f>
        <v>93387.781383122841</v>
      </c>
      <c r="T23" s="162"/>
      <c r="U23" s="1"/>
      <c r="V23" s="1"/>
      <c r="W23" s="161"/>
      <c r="X23" s="174">
        <f>'w all costs'!X23</f>
        <v>94124.749854898226</v>
      </c>
      <c r="Y23" s="42"/>
    </row>
    <row r="24" spans="2:25" ht="29.25" customHeight="1">
      <c r="B24" s="36" t="s">
        <v>21</v>
      </c>
      <c r="C24" s="41"/>
      <c r="D24" s="174">
        <f>'w all costs'!D24</f>
        <v>927.83798346166657</v>
      </c>
      <c r="E24" s="165"/>
      <c r="F24" s="1"/>
      <c r="G24" s="1"/>
      <c r="H24" s="160"/>
      <c r="I24" s="163">
        <f>'w all costs'!I24</f>
        <v>1162.3988287727661</v>
      </c>
      <c r="J24" s="159"/>
      <c r="K24" s="1"/>
      <c r="L24" s="1"/>
      <c r="M24" s="161"/>
      <c r="N24" s="174">
        <f>'w all costs'!N24</f>
        <v>0</v>
      </c>
      <c r="O24" s="165"/>
      <c r="P24" s="1"/>
      <c r="Q24" s="1"/>
      <c r="R24" s="160"/>
      <c r="S24" s="163">
        <f>'w all costs'!S24</f>
        <v>2259.9734173210654</v>
      </c>
      <c r="T24" s="159"/>
      <c r="U24" s="1"/>
      <c r="V24" s="1"/>
      <c r="W24" s="161"/>
      <c r="X24" s="174">
        <f>'w all costs'!X24</f>
        <v>1088.4643099192906</v>
      </c>
      <c r="Y24" s="42"/>
    </row>
    <row r="25" spans="2:25" ht="29.25" customHeight="1">
      <c r="B25" s="36" t="s">
        <v>22</v>
      </c>
      <c r="C25" s="41"/>
      <c r="D25" s="174">
        <f>'w all costs'!D25</f>
        <v>132.46081053246957</v>
      </c>
      <c r="E25" s="165"/>
      <c r="F25" s="1"/>
      <c r="G25" s="1"/>
      <c r="H25" s="160"/>
      <c r="I25" s="163">
        <f>'w all costs'!I25</f>
        <v>0</v>
      </c>
      <c r="J25" s="159"/>
      <c r="K25" s="1"/>
      <c r="L25" s="1"/>
      <c r="M25" s="158"/>
      <c r="N25" s="174">
        <f>'w all costs'!N25</f>
        <v>1574.9157012763592</v>
      </c>
      <c r="O25" s="157"/>
      <c r="P25" s="1"/>
      <c r="Q25" s="1"/>
      <c r="R25" s="156"/>
      <c r="S25" s="163">
        <f>'w all costs'!S25</f>
        <v>1538.1432580817184</v>
      </c>
      <c r="T25" s="155"/>
      <c r="U25" s="1"/>
      <c r="V25" s="1"/>
      <c r="W25" s="158"/>
      <c r="X25" s="173">
        <f>'w all costs'!X25</f>
        <v>427.53257060038487</v>
      </c>
      <c r="Y25" s="48"/>
    </row>
    <row r="26" spans="2:25" ht="29.25" customHeight="1">
      <c r="B26" s="36" t="s">
        <v>15</v>
      </c>
      <c r="C26" s="47"/>
      <c r="D26" s="150">
        <v>0</v>
      </c>
      <c r="E26" s="157"/>
      <c r="F26" s="1"/>
      <c r="G26" s="1"/>
      <c r="H26" s="160"/>
      <c r="I26" s="151">
        <v>0</v>
      </c>
      <c r="J26" s="170"/>
      <c r="K26" s="172"/>
      <c r="L26" s="172"/>
      <c r="M26" s="169"/>
      <c r="N26" s="150">
        <v>0</v>
      </c>
      <c r="O26" s="168"/>
      <c r="P26" s="172"/>
      <c r="Q26" s="172"/>
      <c r="R26" s="171"/>
      <c r="S26" s="151">
        <v>0</v>
      </c>
      <c r="T26" s="170"/>
      <c r="U26" s="172"/>
      <c r="V26" s="172"/>
      <c r="W26" s="169"/>
      <c r="X26" s="150">
        <v>0</v>
      </c>
      <c r="Y26" s="48"/>
    </row>
    <row r="27" spans="2:25" ht="33" customHeight="1">
      <c r="B27" s="37" t="s">
        <v>16</v>
      </c>
      <c r="C27" s="47"/>
      <c r="D27" s="150">
        <v>0</v>
      </c>
      <c r="E27" s="157"/>
      <c r="F27" s="1"/>
      <c r="G27" s="1"/>
      <c r="H27" s="160"/>
      <c r="I27" s="151">
        <v>0</v>
      </c>
      <c r="J27" s="170"/>
      <c r="K27" s="172"/>
      <c r="L27" s="172"/>
      <c r="M27" s="167"/>
      <c r="N27" s="149">
        <v>0</v>
      </c>
      <c r="O27" s="166"/>
      <c r="P27" s="172"/>
      <c r="Q27" s="172"/>
      <c r="R27" s="171"/>
      <c r="S27" s="151">
        <v>0</v>
      </c>
      <c r="T27" s="170"/>
      <c r="U27" s="172"/>
      <c r="V27" s="172"/>
      <c r="W27" s="167"/>
      <c r="X27" s="149">
        <v>0</v>
      </c>
      <c r="Y27" s="44"/>
    </row>
    <row r="28" spans="2:25" ht="33" customHeight="1" thickBot="1">
      <c r="B28" s="38" t="s">
        <v>17</v>
      </c>
      <c r="C28" s="47"/>
      <c r="D28" s="173">
        <f>SUM(D23:D27)</f>
        <v>95597.3935107047</v>
      </c>
      <c r="E28" s="157"/>
      <c r="F28" s="1"/>
      <c r="G28" s="1"/>
      <c r="H28" s="156"/>
      <c r="I28" s="154">
        <f>SUM(I23:I27)</f>
        <v>95884.423355639825</v>
      </c>
      <c r="J28" s="155"/>
      <c r="K28" s="1"/>
      <c r="L28" s="1"/>
      <c r="M28" s="158"/>
      <c r="N28" s="173">
        <f>SUM(N23:N27)</f>
        <v>95203.983043161512</v>
      </c>
      <c r="O28" s="157"/>
      <c r="P28" s="1"/>
      <c r="Q28" s="1"/>
      <c r="R28" s="160"/>
      <c r="S28" s="154">
        <f>SUM(S23:S27)</f>
        <v>97185.898058525621</v>
      </c>
      <c r="T28" s="159"/>
      <c r="U28" s="1"/>
      <c r="V28" s="1"/>
      <c r="W28" s="158"/>
      <c r="X28" s="173">
        <f>SUM(X23:X27)</f>
        <v>95640.746735417895</v>
      </c>
      <c r="Y28" s="48"/>
    </row>
    <row r="29" spans="2:25" ht="33" customHeight="1" thickBot="1">
      <c r="B29" s="39" t="s">
        <v>18</v>
      </c>
      <c r="C29" s="45"/>
      <c r="D29" s="148">
        <f>D28-$N$28</f>
        <v>393.41046754318813</v>
      </c>
      <c r="E29" s="147"/>
      <c r="F29" s="1"/>
      <c r="G29" s="1"/>
      <c r="H29" s="160"/>
      <c r="I29" s="154">
        <f>I28-$N$28</f>
        <v>680.44031247831299</v>
      </c>
      <c r="J29" s="159"/>
      <c r="K29" s="1"/>
      <c r="L29" s="1"/>
      <c r="M29" s="146"/>
      <c r="N29" s="145"/>
      <c r="O29" s="147"/>
      <c r="P29" s="1"/>
      <c r="Q29" s="1"/>
      <c r="R29" s="153"/>
      <c r="S29" s="154">
        <f>S28-$N$28</f>
        <v>1981.9150153641094</v>
      </c>
      <c r="T29" s="152"/>
      <c r="U29" s="1"/>
      <c r="V29" s="1"/>
      <c r="W29" s="146"/>
      <c r="X29" s="148">
        <f>X28-$N$28</f>
        <v>436.76369225638337</v>
      </c>
      <c r="Y29" s="147"/>
    </row>
    <row r="30" spans="2:25">
      <c r="B30" s="40" t="s">
        <v>19</v>
      </c>
    </row>
  </sheetData>
  <mergeCells count="5">
    <mergeCell ref="M8:O8"/>
    <mergeCell ref="H8:J8"/>
    <mergeCell ref="R8:T8"/>
    <mergeCell ref="W8:Y8"/>
    <mergeCell ref="C8:E8"/>
  </mergeCells>
  <printOptions verticalCentered="1"/>
  <pageMargins left="0" right="0" top="0" bottom="0" header="0.3" footer="0.3"/>
  <pageSetup paperSize="5"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Y30"/>
  <sheetViews>
    <sheetView showGridLines="0" workbookViewId="0">
      <selection sqref="A1:XFD2"/>
    </sheetView>
  </sheetViews>
  <sheetFormatPr defaultRowHeight="15"/>
  <cols>
    <col min="2" max="2" width="21.85546875" customWidth="1"/>
    <col min="6" max="6" width="1.140625" customWidth="1"/>
    <col min="7" max="7" width="0" hidden="1" customWidth="1"/>
    <col min="11" max="11" width="1.28515625" customWidth="1"/>
    <col min="12" max="12" width="0" hidden="1" customWidth="1"/>
    <col min="16" max="16" width="0.7109375" customWidth="1"/>
    <col min="17" max="17" width="0" hidden="1" customWidth="1"/>
    <col min="21" max="21" width="1.5703125" customWidth="1"/>
    <col min="22" max="22" width="0" hidden="1" customWidth="1"/>
  </cols>
  <sheetData>
    <row r="3" spans="2:25" ht="15.75">
      <c r="B3" s="35" t="s">
        <v>7</v>
      </c>
      <c r="M3" s="10"/>
      <c r="Y3" s="9" t="s">
        <v>14</v>
      </c>
    </row>
    <row r="4" spans="2:25" ht="15.75">
      <c r="B4" s="35"/>
      <c r="M4" s="10"/>
      <c r="Y4" s="9"/>
    </row>
    <row r="5" spans="2:25" ht="15.75">
      <c r="B5" s="35"/>
      <c r="M5" s="10"/>
      <c r="Y5" s="9"/>
    </row>
    <row r="6" spans="2:25" ht="15.75">
      <c r="B6" s="35"/>
      <c r="M6" s="52" t="s">
        <v>25</v>
      </c>
      <c r="Y6" s="9"/>
    </row>
    <row r="7" spans="2:25">
      <c r="M7" s="53" t="s">
        <v>24</v>
      </c>
    </row>
    <row r="8" spans="2:25" ht="15.75">
      <c r="B8" s="17"/>
      <c r="C8" s="277" t="s">
        <v>11</v>
      </c>
      <c r="D8" s="278"/>
      <c r="E8" s="279"/>
      <c r="G8" s="16"/>
      <c r="H8" s="277" t="s">
        <v>8</v>
      </c>
      <c r="I8" s="278"/>
      <c r="J8" s="279"/>
      <c r="L8" s="16"/>
      <c r="M8" s="274" t="s">
        <v>12</v>
      </c>
      <c r="N8" s="275"/>
      <c r="O8" s="276"/>
      <c r="Q8" s="16"/>
      <c r="R8" s="274" t="s">
        <v>9</v>
      </c>
      <c r="S8" s="275"/>
      <c r="T8" s="276"/>
      <c r="V8" s="16"/>
      <c r="W8" s="274" t="s">
        <v>10</v>
      </c>
      <c r="X8" s="275"/>
      <c r="Y8" s="276"/>
    </row>
    <row r="9" spans="2:25">
      <c r="B9" s="22"/>
      <c r="C9" s="7" t="s">
        <v>6</v>
      </c>
      <c r="D9" s="7" t="s">
        <v>2</v>
      </c>
      <c r="E9" s="3" t="s">
        <v>3</v>
      </c>
      <c r="G9" s="2"/>
      <c r="H9" s="18" t="s">
        <v>6</v>
      </c>
      <c r="I9" s="18" t="s">
        <v>2</v>
      </c>
      <c r="J9" s="19" t="s">
        <v>3</v>
      </c>
      <c r="L9" s="2"/>
      <c r="M9" s="7" t="s">
        <v>6</v>
      </c>
      <c r="N9" s="7" t="s">
        <v>2</v>
      </c>
      <c r="O9" s="3" t="s">
        <v>3</v>
      </c>
      <c r="Q9" s="2"/>
      <c r="R9" s="18" t="s">
        <v>6</v>
      </c>
      <c r="S9" s="18" t="s">
        <v>2</v>
      </c>
      <c r="T9" s="19" t="s">
        <v>3</v>
      </c>
      <c r="V9" s="2"/>
      <c r="W9" s="7" t="s">
        <v>6</v>
      </c>
      <c r="X9" s="7" t="s">
        <v>2</v>
      </c>
      <c r="Y9" s="3" t="s">
        <v>3</v>
      </c>
    </row>
    <row r="10" spans="2:25">
      <c r="B10" s="23" t="s">
        <v>0</v>
      </c>
      <c r="C10" s="8" t="s">
        <v>1</v>
      </c>
      <c r="D10" s="8" t="s">
        <v>1</v>
      </c>
      <c r="E10" s="3" t="s">
        <v>1</v>
      </c>
      <c r="G10" s="4" t="s">
        <v>0</v>
      </c>
      <c r="H10" s="20" t="s">
        <v>1</v>
      </c>
      <c r="I10" s="20" t="s">
        <v>1</v>
      </c>
      <c r="J10" s="19" t="s">
        <v>1</v>
      </c>
      <c r="L10" s="4" t="s">
        <v>0</v>
      </c>
      <c r="M10" s="8" t="s">
        <v>1</v>
      </c>
      <c r="N10" s="8" t="s">
        <v>1</v>
      </c>
      <c r="O10" s="3" t="s">
        <v>1</v>
      </c>
      <c r="Q10" s="4" t="s">
        <v>0</v>
      </c>
      <c r="R10" s="20" t="s">
        <v>1</v>
      </c>
      <c r="S10" s="20" t="s">
        <v>1</v>
      </c>
      <c r="T10" s="19" t="s">
        <v>1</v>
      </c>
      <c r="V10" s="4" t="s">
        <v>0</v>
      </c>
      <c r="W10" s="8" t="s">
        <v>1</v>
      </c>
      <c r="X10" s="8" t="s">
        <v>1</v>
      </c>
      <c r="Y10" s="3" t="s">
        <v>1</v>
      </c>
    </row>
    <row r="11" spans="2:25">
      <c r="B11" s="24">
        <v>2020</v>
      </c>
      <c r="C11" s="6">
        <v>0</v>
      </c>
      <c r="D11" s="6">
        <v>0</v>
      </c>
      <c r="E11" s="6" t="s">
        <v>4</v>
      </c>
      <c r="F11" s="1"/>
      <c r="G11" s="5">
        <v>2020</v>
      </c>
      <c r="H11" s="21">
        <v>0</v>
      </c>
      <c r="I11" s="21">
        <v>0</v>
      </c>
      <c r="J11" s="21" t="s">
        <v>4</v>
      </c>
      <c r="L11" s="5">
        <v>2020</v>
      </c>
      <c r="M11" s="6">
        <v>0</v>
      </c>
      <c r="N11" s="6">
        <v>50</v>
      </c>
      <c r="O11" s="6" t="s">
        <v>4</v>
      </c>
      <c r="Q11" s="5">
        <v>2020</v>
      </c>
      <c r="R11" s="21">
        <v>0</v>
      </c>
      <c r="S11" s="21">
        <v>50</v>
      </c>
      <c r="T11" s="21" t="s">
        <v>4</v>
      </c>
      <c r="V11" s="5">
        <v>2020</v>
      </c>
      <c r="W11" s="6">
        <v>0</v>
      </c>
      <c r="X11" s="6">
        <v>0</v>
      </c>
      <c r="Y11" s="6" t="s">
        <v>4</v>
      </c>
    </row>
    <row r="12" spans="2:25">
      <c r="B12" s="24">
        <f>B11+1</f>
        <v>2021</v>
      </c>
      <c r="C12" s="6">
        <v>0</v>
      </c>
      <c r="D12" s="6">
        <v>0</v>
      </c>
      <c r="E12" s="6" t="s">
        <v>4</v>
      </c>
      <c r="F12" s="1"/>
      <c r="G12" s="5">
        <v>2021</v>
      </c>
      <c r="H12" s="21">
        <v>0</v>
      </c>
      <c r="I12" s="21">
        <v>0</v>
      </c>
      <c r="J12" s="21" t="s">
        <v>4</v>
      </c>
      <c r="L12" s="5">
        <v>2021</v>
      </c>
      <c r="M12" s="6">
        <v>0</v>
      </c>
      <c r="N12" s="6">
        <v>124.5</v>
      </c>
      <c r="O12" s="6" t="s">
        <v>4</v>
      </c>
      <c r="Q12" s="5">
        <v>2021</v>
      </c>
      <c r="R12" s="21">
        <v>0</v>
      </c>
      <c r="S12" s="21">
        <v>124.5</v>
      </c>
      <c r="T12" s="21" t="s">
        <v>4</v>
      </c>
      <c r="V12" s="5">
        <v>2021</v>
      </c>
      <c r="W12" s="6">
        <v>0</v>
      </c>
      <c r="X12" s="6">
        <v>0</v>
      </c>
      <c r="Y12" s="6" t="s">
        <v>4</v>
      </c>
    </row>
    <row r="13" spans="2:25">
      <c r="B13" s="24">
        <f t="shared" ref="B13:B21" si="0">B12+1</f>
        <v>2022</v>
      </c>
      <c r="C13" s="6">
        <v>0</v>
      </c>
      <c r="D13" s="6">
        <v>0</v>
      </c>
      <c r="E13" s="6" t="s">
        <v>4</v>
      </c>
      <c r="F13" s="1"/>
      <c r="G13" s="5">
        <v>2022</v>
      </c>
      <c r="H13" s="21">
        <v>0</v>
      </c>
      <c r="I13" s="21">
        <v>0</v>
      </c>
      <c r="J13" s="21" t="s">
        <v>4</v>
      </c>
      <c r="L13" s="5">
        <v>2022</v>
      </c>
      <c r="M13" s="6">
        <v>0</v>
      </c>
      <c r="N13" s="6">
        <v>110</v>
      </c>
      <c r="O13" s="6" t="s">
        <v>4</v>
      </c>
      <c r="Q13" s="5">
        <v>2022</v>
      </c>
      <c r="R13" s="21">
        <v>0</v>
      </c>
      <c r="S13" s="21">
        <v>110</v>
      </c>
      <c r="T13" s="21" t="s">
        <v>4</v>
      </c>
      <c r="V13" s="5">
        <v>2022</v>
      </c>
      <c r="W13" s="6">
        <v>0</v>
      </c>
      <c r="X13" s="6">
        <v>0</v>
      </c>
      <c r="Y13" s="6" t="s">
        <v>4</v>
      </c>
    </row>
    <row r="14" spans="2:25">
      <c r="B14" s="24">
        <f t="shared" si="0"/>
        <v>2023</v>
      </c>
      <c r="C14" s="6">
        <v>0</v>
      </c>
      <c r="D14" s="6">
        <v>0</v>
      </c>
      <c r="E14" s="6" t="s">
        <v>4</v>
      </c>
      <c r="F14" s="1"/>
      <c r="G14" s="5">
        <v>2023</v>
      </c>
      <c r="H14" s="21">
        <v>0</v>
      </c>
      <c r="I14" s="21">
        <v>0</v>
      </c>
      <c r="J14" s="21" t="s">
        <v>4</v>
      </c>
      <c r="L14" s="5">
        <v>2023</v>
      </c>
      <c r="M14" s="6">
        <v>0</v>
      </c>
      <c r="N14" s="6">
        <v>100</v>
      </c>
      <c r="O14" s="6" t="s">
        <v>4</v>
      </c>
      <c r="Q14" s="5">
        <v>2023</v>
      </c>
      <c r="R14" s="21">
        <v>0</v>
      </c>
      <c r="S14" s="21">
        <v>50</v>
      </c>
      <c r="T14" s="21" t="s">
        <v>4</v>
      </c>
      <c r="V14" s="5">
        <v>2023</v>
      </c>
      <c r="W14" s="6">
        <v>0</v>
      </c>
      <c r="X14" s="6">
        <v>0</v>
      </c>
      <c r="Y14" s="6" t="s">
        <v>4</v>
      </c>
    </row>
    <row r="15" spans="2:25">
      <c r="B15" s="24">
        <f t="shared" si="0"/>
        <v>2024</v>
      </c>
      <c r="C15" s="6">
        <v>0</v>
      </c>
      <c r="D15" s="6">
        <v>0</v>
      </c>
      <c r="E15" s="6" t="s">
        <v>4</v>
      </c>
      <c r="F15" s="1"/>
      <c r="G15" s="5">
        <v>2024</v>
      </c>
      <c r="H15" s="21">
        <v>0</v>
      </c>
      <c r="I15" s="21">
        <v>0</v>
      </c>
      <c r="J15" s="21" t="s">
        <v>4</v>
      </c>
      <c r="L15" s="5">
        <v>2024</v>
      </c>
      <c r="M15" s="6">
        <v>0</v>
      </c>
      <c r="N15" s="6">
        <v>100</v>
      </c>
      <c r="O15" s="6" t="s">
        <v>4</v>
      </c>
      <c r="Q15" s="5">
        <v>2024</v>
      </c>
      <c r="R15" s="21">
        <v>0</v>
      </c>
      <c r="S15" s="21">
        <v>50</v>
      </c>
      <c r="T15" s="21" t="s">
        <v>4</v>
      </c>
      <c r="V15" s="5">
        <v>2024</v>
      </c>
      <c r="W15" s="6">
        <v>0</v>
      </c>
      <c r="X15" s="6">
        <v>0</v>
      </c>
      <c r="Y15" s="6" t="s">
        <v>4</v>
      </c>
    </row>
    <row r="16" spans="2:25">
      <c r="B16" s="24">
        <f t="shared" si="0"/>
        <v>2025</v>
      </c>
      <c r="C16" s="6">
        <v>200</v>
      </c>
      <c r="D16" s="6">
        <v>135</v>
      </c>
      <c r="E16" s="6" t="s">
        <v>4</v>
      </c>
      <c r="F16" s="1"/>
      <c r="G16" s="5">
        <v>2025</v>
      </c>
      <c r="H16" s="21">
        <v>200</v>
      </c>
      <c r="I16" s="21">
        <v>0</v>
      </c>
      <c r="J16" s="21" t="s">
        <v>4</v>
      </c>
      <c r="L16" s="5">
        <v>2025</v>
      </c>
      <c r="M16" s="6">
        <v>0</v>
      </c>
      <c r="N16" s="6">
        <v>398</v>
      </c>
      <c r="O16" s="6" t="s">
        <v>4</v>
      </c>
      <c r="Q16" s="5">
        <v>2025</v>
      </c>
      <c r="R16" s="21">
        <v>0</v>
      </c>
      <c r="S16" s="21">
        <v>348</v>
      </c>
      <c r="T16" s="21" t="s">
        <v>4</v>
      </c>
      <c r="V16" s="5">
        <v>2025</v>
      </c>
      <c r="W16" s="6">
        <v>200</v>
      </c>
      <c r="X16" s="6">
        <v>135</v>
      </c>
      <c r="Y16" s="6" t="s">
        <v>4</v>
      </c>
    </row>
    <row r="17" spans="2:25">
      <c r="B17" s="24">
        <f t="shared" si="0"/>
        <v>2026</v>
      </c>
      <c r="C17" s="6">
        <v>150</v>
      </c>
      <c r="D17" s="6">
        <v>0</v>
      </c>
      <c r="E17" s="6">
        <v>1751</v>
      </c>
      <c r="F17" s="1"/>
      <c r="G17" s="5">
        <v>2026</v>
      </c>
      <c r="H17" s="21">
        <v>200</v>
      </c>
      <c r="I17" s="21">
        <v>0</v>
      </c>
      <c r="J17" s="21">
        <v>1751</v>
      </c>
      <c r="L17" s="5">
        <v>2026</v>
      </c>
      <c r="M17" s="6">
        <v>0</v>
      </c>
      <c r="N17" s="6">
        <v>100</v>
      </c>
      <c r="O17" s="6">
        <v>1751</v>
      </c>
      <c r="Q17" s="5">
        <v>2026</v>
      </c>
      <c r="R17" s="21">
        <v>600</v>
      </c>
      <c r="S17" s="21">
        <v>50</v>
      </c>
      <c r="T17" s="21" t="s">
        <v>4</v>
      </c>
      <c r="V17" s="5">
        <v>2026</v>
      </c>
      <c r="W17" s="6">
        <v>575</v>
      </c>
      <c r="X17" s="6">
        <v>0</v>
      </c>
      <c r="Y17" s="6" t="s">
        <v>4</v>
      </c>
    </row>
    <row r="18" spans="2:25">
      <c r="B18" s="24">
        <f t="shared" si="0"/>
        <v>2027</v>
      </c>
      <c r="C18" s="6">
        <v>200</v>
      </c>
      <c r="D18" s="6">
        <v>0</v>
      </c>
      <c r="E18" s="6" t="s">
        <v>4</v>
      </c>
      <c r="F18" s="1"/>
      <c r="G18" s="5">
        <v>2027</v>
      </c>
      <c r="H18" s="21">
        <v>300</v>
      </c>
      <c r="I18" s="21">
        <v>0</v>
      </c>
      <c r="J18" s="21" t="s">
        <v>4</v>
      </c>
      <c r="L18" s="5">
        <v>2027</v>
      </c>
      <c r="M18" s="6">
        <v>0</v>
      </c>
      <c r="N18" s="6">
        <v>0</v>
      </c>
      <c r="O18" s="6" t="s">
        <v>4</v>
      </c>
      <c r="Q18" s="5">
        <v>2027</v>
      </c>
      <c r="R18" s="21">
        <v>605</v>
      </c>
      <c r="S18" s="21">
        <v>50</v>
      </c>
      <c r="T18" s="21" t="s">
        <v>4</v>
      </c>
      <c r="V18" s="5">
        <v>2027</v>
      </c>
      <c r="W18" s="6">
        <v>0</v>
      </c>
      <c r="X18" s="6">
        <v>0</v>
      </c>
      <c r="Y18" s="6">
        <v>1751</v>
      </c>
    </row>
    <row r="19" spans="2:25">
      <c r="B19" s="24">
        <f t="shared" si="0"/>
        <v>2028</v>
      </c>
      <c r="C19" s="6">
        <v>350</v>
      </c>
      <c r="D19" s="6">
        <v>0</v>
      </c>
      <c r="E19" s="6" t="s">
        <v>4</v>
      </c>
      <c r="F19" s="1"/>
      <c r="G19" s="5">
        <v>2028</v>
      </c>
      <c r="H19" s="21">
        <v>200</v>
      </c>
      <c r="I19" s="21">
        <v>0</v>
      </c>
      <c r="J19" s="21" t="s">
        <v>4</v>
      </c>
      <c r="L19" s="5">
        <v>2028</v>
      </c>
      <c r="M19" s="6">
        <v>0</v>
      </c>
      <c r="N19" s="6">
        <v>0</v>
      </c>
      <c r="O19" s="6" t="s">
        <v>4</v>
      </c>
      <c r="Q19" s="5">
        <v>2028</v>
      </c>
      <c r="R19" s="21">
        <v>600</v>
      </c>
      <c r="S19" s="21">
        <v>50</v>
      </c>
      <c r="T19" s="21" t="s">
        <v>4</v>
      </c>
      <c r="V19" s="5">
        <v>2028</v>
      </c>
      <c r="W19" s="6">
        <v>0</v>
      </c>
      <c r="X19" s="6">
        <v>0</v>
      </c>
      <c r="Y19" s="6" t="s">
        <v>4</v>
      </c>
    </row>
    <row r="20" spans="2:25">
      <c r="B20" s="24">
        <f t="shared" si="0"/>
        <v>2029</v>
      </c>
      <c r="C20" s="6">
        <v>200</v>
      </c>
      <c r="D20" s="6">
        <v>0</v>
      </c>
      <c r="E20" s="6" t="s">
        <v>4</v>
      </c>
      <c r="F20" s="1"/>
      <c r="G20" s="5">
        <v>2029</v>
      </c>
      <c r="H20" s="21">
        <v>200</v>
      </c>
      <c r="I20" s="21">
        <v>0</v>
      </c>
      <c r="J20" s="21" t="s">
        <v>4</v>
      </c>
      <c r="L20" s="5">
        <v>2029</v>
      </c>
      <c r="M20" s="6">
        <v>0</v>
      </c>
      <c r="N20" s="6">
        <v>0</v>
      </c>
      <c r="O20" s="6">
        <v>1751</v>
      </c>
      <c r="Q20" s="5">
        <v>2029</v>
      </c>
      <c r="R20" s="21">
        <v>600</v>
      </c>
      <c r="S20" s="21">
        <v>50</v>
      </c>
      <c r="T20" s="21" t="s">
        <v>4</v>
      </c>
      <c r="V20" s="5">
        <v>2029</v>
      </c>
      <c r="W20" s="6">
        <v>270</v>
      </c>
      <c r="X20" s="6">
        <v>0</v>
      </c>
      <c r="Y20" s="6" t="s">
        <v>4</v>
      </c>
    </row>
    <row r="21" spans="2:25" ht="15.75" thickBot="1">
      <c r="B21" s="29">
        <f t="shared" si="0"/>
        <v>2030</v>
      </c>
      <c r="C21" s="30">
        <v>225</v>
      </c>
      <c r="D21" s="30">
        <v>0</v>
      </c>
      <c r="E21" s="30">
        <v>1751</v>
      </c>
      <c r="F21" s="33"/>
      <c r="G21" s="32">
        <v>2030</v>
      </c>
      <c r="H21" s="31">
        <v>300</v>
      </c>
      <c r="I21" s="31">
        <v>0</v>
      </c>
      <c r="J21" s="31">
        <v>1751</v>
      </c>
      <c r="K21" s="34"/>
      <c r="L21" s="32">
        <v>2030</v>
      </c>
      <c r="M21" s="30">
        <v>0</v>
      </c>
      <c r="N21" s="30">
        <v>0</v>
      </c>
      <c r="O21" s="30" t="s">
        <v>4</v>
      </c>
      <c r="P21" s="34"/>
      <c r="Q21" s="32">
        <v>2030</v>
      </c>
      <c r="R21" s="31">
        <v>590</v>
      </c>
      <c r="S21" s="31">
        <v>50</v>
      </c>
      <c r="T21" s="21" t="s">
        <v>4</v>
      </c>
      <c r="U21" s="34"/>
      <c r="V21" s="32">
        <v>2030</v>
      </c>
      <c r="W21" s="30">
        <v>450</v>
      </c>
      <c r="X21" s="30">
        <v>298</v>
      </c>
      <c r="Y21" s="30" t="s">
        <v>4</v>
      </c>
    </row>
    <row r="22" spans="2:25" ht="45.75" thickTop="1">
      <c r="B22" s="25" t="s">
        <v>13</v>
      </c>
      <c r="C22" s="26">
        <f>SUM(C11:C21)</f>
        <v>1325</v>
      </c>
      <c r="D22" s="26">
        <f t="shared" ref="D22:E22" si="1">SUM(D11:D21)</f>
        <v>135</v>
      </c>
      <c r="E22" s="26">
        <f t="shared" si="1"/>
        <v>3502</v>
      </c>
      <c r="G22" s="27" t="s">
        <v>5</v>
      </c>
      <c r="H22" s="28">
        <f>SUM(H11:H21)</f>
        <v>1400</v>
      </c>
      <c r="I22" s="28">
        <f t="shared" ref="I22:J22" si="2">SUM(I11:I21)</f>
        <v>0</v>
      </c>
      <c r="J22" s="28">
        <f t="shared" si="2"/>
        <v>3502</v>
      </c>
      <c r="L22" s="27" t="s">
        <v>5</v>
      </c>
      <c r="M22" s="26">
        <f>SUM(M11:M21)</f>
        <v>0</v>
      </c>
      <c r="N22" s="26">
        <f t="shared" ref="N22:O22" si="3">SUM(N11:N21)</f>
        <v>982.5</v>
      </c>
      <c r="O22" s="26">
        <f t="shared" si="3"/>
        <v>3502</v>
      </c>
      <c r="Q22" s="27" t="s">
        <v>5</v>
      </c>
      <c r="R22" s="28">
        <f>SUM(R11:R21)</f>
        <v>2995</v>
      </c>
      <c r="S22" s="28">
        <f t="shared" ref="S22:T22" si="4">SUM(S11:S21)</f>
        <v>982.5</v>
      </c>
      <c r="T22" s="28">
        <f t="shared" si="4"/>
        <v>0</v>
      </c>
      <c r="V22" s="27" t="s">
        <v>5</v>
      </c>
      <c r="W22" s="26">
        <f>SUM(W11:W21)</f>
        <v>1495</v>
      </c>
      <c r="X22" s="26">
        <f t="shared" ref="X22:Y22" si="5">SUM(X11:X21)</f>
        <v>433</v>
      </c>
      <c r="Y22" s="26">
        <f t="shared" si="5"/>
        <v>1751</v>
      </c>
    </row>
    <row r="23" spans="2:25" ht="45" customHeight="1">
      <c r="B23" s="36" t="s">
        <v>20</v>
      </c>
      <c r="C23" s="41"/>
      <c r="D23" s="242">
        <f>'w all costs'!D23</f>
        <v>94537.094716710562</v>
      </c>
      <c r="E23" s="243"/>
      <c r="F23" s="244"/>
      <c r="G23" s="244"/>
      <c r="H23" s="245"/>
      <c r="I23" s="246">
        <f>'w all costs'!I23</f>
        <v>94722.024526867055</v>
      </c>
      <c r="J23" s="247"/>
      <c r="K23" s="244"/>
      <c r="L23" s="244"/>
      <c r="M23" s="248"/>
      <c r="N23" s="242">
        <f>'w all costs'!N23</f>
        <v>93629.067341885151</v>
      </c>
      <c r="O23" s="243"/>
      <c r="P23" s="244"/>
      <c r="Q23" s="244"/>
      <c r="R23" s="245"/>
      <c r="S23" s="246">
        <f>'w all costs'!S23</f>
        <v>93387.781383122841</v>
      </c>
      <c r="T23" s="247"/>
      <c r="U23" s="244"/>
      <c r="V23" s="244"/>
      <c r="W23" s="248"/>
      <c r="X23" s="242">
        <f>'w all costs'!X23</f>
        <v>94124.749854898226</v>
      </c>
      <c r="Y23" s="42"/>
    </row>
    <row r="24" spans="2:25" ht="29.25" customHeight="1">
      <c r="B24" s="36" t="s">
        <v>21</v>
      </c>
      <c r="C24" s="41"/>
      <c r="D24" s="242">
        <f>'w all costs'!D24</f>
        <v>927.83798346166657</v>
      </c>
      <c r="E24" s="243"/>
      <c r="F24" s="244"/>
      <c r="G24" s="244"/>
      <c r="H24" s="249"/>
      <c r="I24" s="246">
        <f>'w all costs'!I24</f>
        <v>1162.3988287727661</v>
      </c>
      <c r="J24" s="250"/>
      <c r="K24" s="244"/>
      <c r="L24" s="244"/>
      <c r="M24" s="251"/>
      <c r="N24" s="242">
        <f>'w all costs'!N24</f>
        <v>0</v>
      </c>
      <c r="O24" s="252"/>
      <c r="P24" s="244"/>
      <c r="Q24" s="244"/>
      <c r="R24" s="249"/>
      <c r="S24" s="246">
        <f>'w all costs'!S24</f>
        <v>2259.9734173210654</v>
      </c>
      <c r="T24" s="250"/>
      <c r="U24" s="244"/>
      <c r="V24" s="244"/>
      <c r="W24" s="251"/>
      <c r="X24" s="242">
        <f>'w all costs'!X24</f>
        <v>1088.4643099192906</v>
      </c>
      <c r="Y24" s="48"/>
    </row>
    <row r="25" spans="2:25" ht="29.25" customHeight="1">
      <c r="B25" s="36" t="s">
        <v>22</v>
      </c>
      <c r="C25" s="41"/>
      <c r="D25" s="242">
        <f>'w all costs'!D25</f>
        <v>132.46081053246957</v>
      </c>
      <c r="E25" s="243"/>
      <c r="F25" s="244"/>
      <c r="G25" s="244"/>
      <c r="H25" s="249"/>
      <c r="I25" s="246">
        <f>'w all costs'!I25</f>
        <v>0</v>
      </c>
      <c r="J25" s="250"/>
      <c r="K25" s="244"/>
      <c r="L25" s="244"/>
      <c r="M25" s="253"/>
      <c r="N25" s="242">
        <f>'w all costs'!N25</f>
        <v>1574.9157012763592</v>
      </c>
      <c r="O25" s="254"/>
      <c r="P25" s="244"/>
      <c r="Q25" s="244"/>
      <c r="R25" s="255"/>
      <c r="S25" s="246">
        <f>'w all costs'!S25</f>
        <v>1538.1432580817184</v>
      </c>
      <c r="T25" s="256"/>
      <c r="U25" s="244"/>
      <c r="V25" s="244"/>
      <c r="W25" s="253"/>
      <c r="X25" s="242">
        <f>'w all costs'!X25</f>
        <v>427.53257060038487</v>
      </c>
      <c r="Y25" s="44"/>
    </row>
    <row r="26" spans="2:25" ht="29.25" customHeight="1">
      <c r="B26" s="36" t="s">
        <v>15</v>
      </c>
      <c r="C26" s="47"/>
      <c r="D26" s="242">
        <f>'w all costs'!D26</f>
        <v>21.925541066313045</v>
      </c>
      <c r="E26" s="252"/>
      <c r="F26" s="244"/>
      <c r="G26" s="244"/>
      <c r="H26" s="255"/>
      <c r="I26" s="246">
        <f>'w all costs'!I26</f>
        <v>21.925541066313045</v>
      </c>
      <c r="J26" s="256"/>
      <c r="K26" s="244"/>
      <c r="L26" s="244"/>
      <c r="M26" s="251"/>
      <c r="N26" s="242">
        <f>'w all costs'!N26</f>
        <v>21.925541066313045</v>
      </c>
      <c r="O26" s="252"/>
      <c r="P26" s="244"/>
      <c r="Q26" s="244"/>
      <c r="R26" s="245"/>
      <c r="S26" s="246">
        <f>'w all costs'!S26</f>
        <v>0</v>
      </c>
      <c r="T26" s="247"/>
      <c r="U26" s="244"/>
      <c r="V26" s="244"/>
      <c r="W26" s="248"/>
      <c r="X26" s="242">
        <f>'w all costs'!X26</f>
        <v>20.896029375147247</v>
      </c>
      <c r="Y26" s="48"/>
    </row>
    <row r="27" spans="2:25" ht="33" customHeight="1">
      <c r="B27" s="37" t="s">
        <v>16</v>
      </c>
      <c r="C27" s="47"/>
      <c r="D27" s="257">
        <v>0</v>
      </c>
      <c r="E27" s="252"/>
      <c r="F27" s="244"/>
      <c r="G27" s="244"/>
      <c r="H27" s="249"/>
      <c r="I27" s="258">
        <v>0</v>
      </c>
      <c r="J27" s="259"/>
      <c r="K27" s="260"/>
      <c r="L27" s="260"/>
      <c r="M27" s="261"/>
      <c r="N27" s="257">
        <v>0</v>
      </c>
      <c r="O27" s="262"/>
      <c r="P27" s="260"/>
      <c r="Q27" s="260"/>
      <c r="R27" s="263"/>
      <c r="S27" s="258">
        <v>0</v>
      </c>
      <c r="T27" s="259"/>
      <c r="U27" s="260"/>
      <c r="V27" s="260"/>
      <c r="W27" s="264"/>
      <c r="X27" s="257">
        <v>0</v>
      </c>
      <c r="Y27" s="44"/>
    </row>
    <row r="28" spans="2:25" ht="33" customHeight="1" thickBot="1">
      <c r="B28" s="38" t="s">
        <v>17</v>
      </c>
      <c r="C28" s="47"/>
      <c r="D28" s="265">
        <f>SUM(D23:D27)</f>
        <v>95619.319051771017</v>
      </c>
      <c r="E28" s="252"/>
      <c r="F28" s="244"/>
      <c r="G28" s="244"/>
      <c r="H28" s="255"/>
      <c r="I28" s="266">
        <f>SUM(I23:I27)</f>
        <v>95906.348896706142</v>
      </c>
      <c r="J28" s="256"/>
      <c r="K28" s="244"/>
      <c r="L28" s="244"/>
      <c r="M28" s="251"/>
      <c r="N28" s="265">
        <f>SUM(N23:N27)</f>
        <v>95225.908584227829</v>
      </c>
      <c r="O28" s="252"/>
      <c r="P28" s="244"/>
      <c r="Q28" s="244"/>
      <c r="R28" s="267"/>
      <c r="S28" s="268">
        <f>SUM(S23:S27)</f>
        <v>97185.898058525621</v>
      </c>
      <c r="T28" s="269"/>
      <c r="U28" s="244"/>
      <c r="V28" s="244"/>
      <c r="W28" s="251"/>
      <c r="X28" s="265">
        <f>SUM(X23:X27)</f>
        <v>95661.64276479304</v>
      </c>
      <c r="Y28" s="48"/>
    </row>
    <row r="29" spans="2:25" ht="33" customHeight="1" thickBot="1">
      <c r="B29" s="39" t="s">
        <v>18</v>
      </c>
      <c r="C29" s="45"/>
      <c r="D29" s="270">
        <f>D28-$N$28</f>
        <v>393.41046754318813</v>
      </c>
      <c r="E29" s="271"/>
      <c r="F29" s="244"/>
      <c r="G29" s="244"/>
      <c r="H29" s="249"/>
      <c r="I29" s="266">
        <f>I28-$N$28</f>
        <v>680.44031247831299</v>
      </c>
      <c r="J29" s="250"/>
      <c r="K29" s="244"/>
      <c r="L29" s="244"/>
      <c r="M29" s="272"/>
      <c r="N29" s="273"/>
      <c r="O29" s="271"/>
      <c r="P29" s="244"/>
      <c r="Q29" s="244"/>
      <c r="R29" s="267"/>
      <c r="S29" s="266">
        <f>S28-$N$28</f>
        <v>1959.9894742977922</v>
      </c>
      <c r="T29" s="269"/>
      <c r="U29" s="244"/>
      <c r="V29" s="244"/>
      <c r="W29" s="272"/>
      <c r="X29" s="270">
        <f>X28-$N$28</f>
        <v>435.73418056521041</v>
      </c>
      <c r="Y29" s="147"/>
    </row>
    <row r="30" spans="2:25">
      <c r="B30" s="40" t="s">
        <v>19</v>
      </c>
    </row>
  </sheetData>
  <mergeCells count="5">
    <mergeCell ref="C8:E8"/>
    <mergeCell ref="H8:J8"/>
    <mergeCell ref="M8:O8"/>
    <mergeCell ref="R8:T8"/>
    <mergeCell ref="W8:Y8"/>
  </mergeCells>
  <printOptions verticalCentered="1"/>
  <pageMargins left="0" right="0" top="0" bottom="0" header="0.3" footer="0.3"/>
  <pageSetup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Y30"/>
  <sheetViews>
    <sheetView showGridLines="0" workbookViewId="0">
      <selection sqref="A1:XFD2"/>
    </sheetView>
  </sheetViews>
  <sheetFormatPr defaultRowHeight="15"/>
  <cols>
    <col min="2" max="2" width="21.85546875" customWidth="1"/>
    <col min="6" max="6" width="1.140625" customWidth="1"/>
    <col min="7" max="7" width="0" hidden="1" customWidth="1"/>
    <col min="10" max="10" width="9.140625" customWidth="1"/>
    <col min="11" max="11" width="1.5703125" customWidth="1"/>
    <col min="12" max="12" width="0" hidden="1" customWidth="1"/>
    <col min="16" max="16" width="1.140625" customWidth="1"/>
    <col min="17" max="17" width="0" hidden="1" customWidth="1"/>
    <col min="21" max="21" width="1.140625" customWidth="1"/>
    <col min="22" max="22" width="0" hidden="1" customWidth="1"/>
  </cols>
  <sheetData>
    <row r="3" spans="2:25" ht="15.75">
      <c r="B3" s="35" t="s">
        <v>7</v>
      </c>
      <c r="M3" s="10"/>
      <c r="Y3" s="9" t="s">
        <v>14</v>
      </c>
    </row>
    <row r="4" spans="2:25" ht="15.75">
      <c r="B4" s="35"/>
      <c r="M4" s="10"/>
      <c r="Y4" s="9"/>
    </row>
    <row r="5" spans="2:25" ht="15.75">
      <c r="B5" s="35"/>
      <c r="M5" s="10"/>
      <c r="Y5" s="9"/>
    </row>
    <row r="6" spans="2:25" ht="15.75">
      <c r="B6" s="35"/>
      <c r="M6" s="52" t="s">
        <v>26</v>
      </c>
      <c r="Y6" s="9"/>
    </row>
    <row r="7" spans="2:25">
      <c r="M7" s="53" t="s">
        <v>24</v>
      </c>
    </row>
    <row r="8" spans="2:25" ht="15.75">
      <c r="B8" s="17"/>
      <c r="C8" s="277" t="s">
        <v>11</v>
      </c>
      <c r="D8" s="278"/>
      <c r="E8" s="279"/>
      <c r="G8" s="16"/>
      <c r="H8" s="277" t="s">
        <v>8</v>
      </c>
      <c r="I8" s="278"/>
      <c r="J8" s="279"/>
      <c r="L8" s="16"/>
      <c r="M8" s="274" t="s">
        <v>12</v>
      </c>
      <c r="N8" s="275"/>
      <c r="O8" s="276"/>
      <c r="Q8" s="16"/>
      <c r="R8" s="274" t="s">
        <v>9</v>
      </c>
      <c r="S8" s="275"/>
      <c r="T8" s="276"/>
      <c r="V8" s="16"/>
      <c r="W8" s="274" t="s">
        <v>10</v>
      </c>
      <c r="X8" s="275"/>
      <c r="Y8" s="276"/>
    </row>
    <row r="9" spans="2:25">
      <c r="B9" s="22"/>
      <c r="C9" s="7" t="s">
        <v>6</v>
      </c>
      <c r="D9" s="7" t="s">
        <v>2</v>
      </c>
      <c r="E9" s="3" t="s">
        <v>3</v>
      </c>
      <c r="G9" s="2"/>
      <c r="H9" s="18" t="s">
        <v>6</v>
      </c>
      <c r="I9" s="18" t="s">
        <v>2</v>
      </c>
      <c r="J9" s="19" t="s">
        <v>3</v>
      </c>
      <c r="L9" s="2"/>
      <c r="M9" s="7" t="s">
        <v>6</v>
      </c>
      <c r="N9" s="7" t="s">
        <v>2</v>
      </c>
      <c r="O9" s="3" t="s">
        <v>3</v>
      </c>
      <c r="Q9" s="2"/>
      <c r="R9" s="18" t="s">
        <v>6</v>
      </c>
      <c r="S9" s="18" t="s">
        <v>2</v>
      </c>
      <c r="T9" s="19" t="s">
        <v>3</v>
      </c>
      <c r="V9" s="2"/>
      <c r="W9" s="7" t="s">
        <v>6</v>
      </c>
      <c r="X9" s="7" t="s">
        <v>2</v>
      </c>
      <c r="Y9" s="3" t="s">
        <v>3</v>
      </c>
    </row>
    <row r="10" spans="2:25">
      <c r="B10" s="23" t="s">
        <v>0</v>
      </c>
      <c r="C10" s="8" t="s">
        <v>1</v>
      </c>
      <c r="D10" s="8" t="s">
        <v>1</v>
      </c>
      <c r="E10" s="3" t="s">
        <v>1</v>
      </c>
      <c r="G10" s="4" t="s">
        <v>0</v>
      </c>
      <c r="H10" s="20" t="s">
        <v>1</v>
      </c>
      <c r="I10" s="20" t="s">
        <v>1</v>
      </c>
      <c r="J10" s="19" t="s">
        <v>1</v>
      </c>
      <c r="L10" s="4" t="s">
        <v>0</v>
      </c>
      <c r="M10" s="8" t="s">
        <v>1</v>
      </c>
      <c r="N10" s="8" t="s">
        <v>1</v>
      </c>
      <c r="O10" s="3" t="s">
        <v>1</v>
      </c>
      <c r="Q10" s="4" t="s">
        <v>0</v>
      </c>
      <c r="R10" s="20" t="s">
        <v>1</v>
      </c>
      <c r="S10" s="20" t="s">
        <v>1</v>
      </c>
      <c r="T10" s="19" t="s">
        <v>1</v>
      </c>
      <c r="V10" s="4" t="s">
        <v>0</v>
      </c>
      <c r="W10" s="8" t="s">
        <v>1</v>
      </c>
      <c r="X10" s="8" t="s">
        <v>1</v>
      </c>
      <c r="Y10" s="3" t="s">
        <v>1</v>
      </c>
    </row>
    <row r="11" spans="2:25">
      <c r="B11" s="24">
        <v>2020</v>
      </c>
      <c r="C11" s="6">
        <v>0</v>
      </c>
      <c r="D11" s="6">
        <v>0</v>
      </c>
      <c r="E11" s="6" t="s">
        <v>4</v>
      </c>
      <c r="F11" s="1"/>
      <c r="G11" s="5">
        <v>2020</v>
      </c>
      <c r="H11" s="21">
        <v>0</v>
      </c>
      <c r="I11" s="21">
        <v>0</v>
      </c>
      <c r="J11" s="21" t="s">
        <v>4</v>
      </c>
      <c r="L11" s="5">
        <v>2020</v>
      </c>
      <c r="M11" s="6">
        <v>0</v>
      </c>
      <c r="N11" s="6">
        <v>50</v>
      </c>
      <c r="O11" s="6" t="s">
        <v>4</v>
      </c>
      <c r="Q11" s="5">
        <v>2020</v>
      </c>
      <c r="R11" s="21">
        <v>0</v>
      </c>
      <c r="S11" s="21">
        <v>50</v>
      </c>
      <c r="T11" s="21" t="s">
        <v>4</v>
      </c>
      <c r="V11" s="5">
        <v>2020</v>
      </c>
      <c r="W11" s="6">
        <v>0</v>
      </c>
      <c r="X11" s="6">
        <v>0</v>
      </c>
      <c r="Y11" s="6" t="s">
        <v>4</v>
      </c>
    </row>
    <row r="12" spans="2:25">
      <c r="B12" s="24">
        <f>B11+1</f>
        <v>2021</v>
      </c>
      <c r="C12" s="6">
        <v>0</v>
      </c>
      <c r="D12" s="6">
        <v>0</v>
      </c>
      <c r="E12" s="6" t="s">
        <v>4</v>
      </c>
      <c r="F12" s="1"/>
      <c r="G12" s="5">
        <v>2021</v>
      </c>
      <c r="H12" s="21">
        <v>0</v>
      </c>
      <c r="I12" s="21">
        <v>0</v>
      </c>
      <c r="J12" s="21" t="s">
        <v>4</v>
      </c>
      <c r="L12" s="5">
        <v>2021</v>
      </c>
      <c r="M12" s="6">
        <v>0</v>
      </c>
      <c r="N12" s="6">
        <v>124.5</v>
      </c>
      <c r="O12" s="6" t="s">
        <v>4</v>
      </c>
      <c r="Q12" s="5">
        <v>2021</v>
      </c>
      <c r="R12" s="21">
        <v>0</v>
      </c>
      <c r="S12" s="21">
        <v>124.5</v>
      </c>
      <c r="T12" s="21" t="s">
        <v>4</v>
      </c>
      <c r="V12" s="5">
        <v>2021</v>
      </c>
      <c r="W12" s="6">
        <v>0</v>
      </c>
      <c r="X12" s="6">
        <v>0</v>
      </c>
      <c r="Y12" s="6" t="s">
        <v>4</v>
      </c>
    </row>
    <row r="13" spans="2:25">
      <c r="B13" s="24">
        <f t="shared" ref="B13:B21" si="0">B12+1</f>
        <v>2022</v>
      </c>
      <c r="C13" s="6">
        <v>0</v>
      </c>
      <c r="D13" s="6">
        <v>0</v>
      </c>
      <c r="E13" s="6" t="s">
        <v>4</v>
      </c>
      <c r="F13" s="1"/>
      <c r="G13" s="5">
        <v>2022</v>
      </c>
      <c r="H13" s="21">
        <v>0</v>
      </c>
      <c r="I13" s="21">
        <v>0</v>
      </c>
      <c r="J13" s="21" t="s">
        <v>4</v>
      </c>
      <c r="L13" s="5">
        <v>2022</v>
      </c>
      <c r="M13" s="6">
        <v>0</v>
      </c>
      <c r="N13" s="6">
        <v>110</v>
      </c>
      <c r="O13" s="6" t="s">
        <v>4</v>
      </c>
      <c r="Q13" s="5">
        <v>2022</v>
      </c>
      <c r="R13" s="21">
        <v>0</v>
      </c>
      <c r="S13" s="21">
        <v>110</v>
      </c>
      <c r="T13" s="21" t="s">
        <v>4</v>
      </c>
      <c r="V13" s="5">
        <v>2022</v>
      </c>
      <c r="W13" s="6">
        <v>0</v>
      </c>
      <c r="X13" s="6">
        <v>0</v>
      </c>
      <c r="Y13" s="6" t="s">
        <v>4</v>
      </c>
    </row>
    <row r="14" spans="2:25">
      <c r="B14" s="24">
        <f t="shared" si="0"/>
        <v>2023</v>
      </c>
      <c r="C14" s="6">
        <v>0</v>
      </c>
      <c r="D14" s="6">
        <v>0</v>
      </c>
      <c r="E14" s="6" t="s">
        <v>4</v>
      </c>
      <c r="F14" s="1"/>
      <c r="G14" s="5">
        <v>2023</v>
      </c>
      <c r="H14" s="21">
        <v>0</v>
      </c>
      <c r="I14" s="21">
        <v>0</v>
      </c>
      <c r="J14" s="21" t="s">
        <v>4</v>
      </c>
      <c r="L14" s="5">
        <v>2023</v>
      </c>
      <c r="M14" s="6">
        <v>0</v>
      </c>
      <c r="N14" s="6">
        <v>100</v>
      </c>
      <c r="O14" s="6" t="s">
        <v>4</v>
      </c>
      <c r="Q14" s="5">
        <v>2023</v>
      </c>
      <c r="R14" s="21">
        <v>0</v>
      </c>
      <c r="S14" s="21">
        <v>50</v>
      </c>
      <c r="T14" s="21" t="s">
        <v>4</v>
      </c>
      <c r="V14" s="5">
        <v>2023</v>
      </c>
      <c r="W14" s="6">
        <v>0</v>
      </c>
      <c r="X14" s="6">
        <v>0</v>
      </c>
      <c r="Y14" s="6" t="s">
        <v>4</v>
      </c>
    </row>
    <row r="15" spans="2:25">
      <c r="B15" s="24">
        <f t="shared" si="0"/>
        <v>2024</v>
      </c>
      <c r="C15" s="6">
        <v>0</v>
      </c>
      <c r="D15" s="6">
        <v>0</v>
      </c>
      <c r="E15" s="6" t="s">
        <v>4</v>
      </c>
      <c r="F15" s="1"/>
      <c r="G15" s="5">
        <v>2024</v>
      </c>
      <c r="H15" s="21">
        <v>0</v>
      </c>
      <c r="I15" s="21">
        <v>0</v>
      </c>
      <c r="J15" s="21" t="s">
        <v>4</v>
      </c>
      <c r="L15" s="5">
        <v>2024</v>
      </c>
      <c r="M15" s="6">
        <v>0</v>
      </c>
      <c r="N15" s="6">
        <v>100</v>
      </c>
      <c r="O15" s="6" t="s">
        <v>4</v>
      </c>
      <c r="Q15" s="5">
        <v>2024</v>
      </c>
      <c r="R15" s="21">
        <v>0</v>
      </c>
      <c r="S15" s="21">
        <v>50</v>
      </c>
      <c r="T15" s="21" t="s">
        <v>4</v>
      </c>
      <c r="V15" s="5">
        <v>2024</v>
      </c>
      <c r="W15" s="6">
        <v>0</v>
      </c>
      <c r="X15" s="6">
        <v>0</v>
      </c>
      <c r="Y15" s="6" t="s">
        <v>4</v>
      </c>
    </row>
    <row r="16" spans="2:25">
      <c r="B16" s="24">
        <f t="shared" si="0"/>
        <v>2025</v>
      </c>
      <c r="C16" s="6">
        <v>200</v>
      </c>
      <c r="D16" s="6">
        <v>135</v>
      </c>
      <c r="E16" s="6" t="s">
        <v>4</v>
      </c>
      <c r="F16" s="1"/>
      <c r="G16" s="5">
        <v>2025</v>
      </c>
      <c r="H16" s="21">
        <v>200</v>
      </c>
      <c r="I16" s="21">
        <v>0</v>
      </c>
      <c r="J16" s="21" t="s">
        <v>4</v>
      </c>
      <c r="L16" s="5">
        <v>2025</v>
      </c>
      <c r="M16" s="6">
        <v>0</v>
      </c>
      <c r="N16" s="6">
        <v>398</v>
      </c>
      <c r="O16" s="6" t="s">
        <v>4</v>
      </c>
      <c r="Q16" s="5">
        <v>2025</v>
      </c>
      <c r="R16" s="21">
        <v>0</v>
      </c>
      <c r="S16" s="21">
        <v>348</v>
      </c>
      <c r="T16" s="21" t="s">
        <v>4</v>
      </c>
      <c r="V16" s="5">
        <v>2025</v>
      </c>
      <c r="W16" s="6">
        <v>200</v>
      </c>
      <c r="X16" s="6">
        <v>135</v>
      </c>
      <c r="Y16" s="6" t="s">
        <v>4</v>
      </c>
    </row>
    <row r="17" spans="2:25">
      <c r="B17" s="24">
        <f t="shared" si="0"/>
        <v>2026</v>
      </c>
      <c r="C17" s="6">
        <v>150</v>
      </c>
      <c r="D17" s="6">
        <v>0</v>
      </c>
      <c r="E17" s="6">
        <v>1751</v>
      </c>
      <c r="F17" s="1"/>
      <c r="G17" s="5">
        <v>2026</v>
      </c>
      <c r="H17" s="21">
        <v>200</v>
      </c>
      <c r="I17" s="21">
        <v>0</v>
      </c>
      <c r="J17" s="21">
        <v>1751</v>
      </c>
      <c r="L17" s="5">
        <v>2026</v>
      </c>
      <c r="M17" s="6">
        <v>0</v>
      </c>
      <c r="N17" s="6">
        <v>100</v>
      </c>
      <c r="O17" s="6">
        <v>1751</v>
      </c>
      <c r="Q17" s="5">
        <v>2026</v>
      </c>
      <c r="R17" s="21">
        <v>600</v>
      </c>
      <c r="S17" s="21">
        <v>50</v>
      </c>
      <c r="T17" s="21" t="s">
        <v>4</v>
      </c>
      <c r="V17" s="5">
        <v>2026</v>
      </c>
      <c r="W17" s="6">
        <v>575</v>
      </c>
      <c r="X17" s="6">
        <v>0</v>
      </c>
      <c r="Y17" s="6" t="s">
        <v>4</v>
      </c>
    </row>
    <row r="18" spans="2:25">
      <c r="B18" s="24">
        <f t="shared" si="0"/>
        <v>2027</v>
      </c>
      <c r="C18" s="6">
        <v>200</v>
      </c>
      <c r="D18" s="6">
        <v>0</v>
      </c>
      <c r="E18" s="6" t="s">
        <v>4</v>
      </c>
      <c r="F18" s="1"/>
      <c r="G18" s="5">
        <v>2027</v>
      </c>
      <c r="H18" s="21">
        <v>300</v>
      </c>
      <c r="I18" s="21">
        <v>0</v>
      </c>
      <c r="J18" s="21" t="s">
        <v>4</v>
      </c>
      <c r="L18" s="5">
        <v>2027</v>
      </c>
      <c r="M18" s="6">
        <v>0</v>
      </c>
      <c r="N18" s="6">
        <v>0</v>
      </c>
      <c r="O18" s="6" t="s">
        <v>4</v>
      </c>
      <c r="Q18" s="5">
        <v>2027</v>
      </c>
      <c r="R18" s="21">
        <v>605</v>
      </c>
      <c r="S18" s="21">
        <v>50</v>
      </c>
      <c r="T18" s="21" t="s">
        <v>4</v>
      </c>
      <c r="V18" s="5">
        <v>2027</v>
      </c>
      <c r="W18" s="6">
        <v>0</v>
      </c>
      <c r="X18" s="6">
        <v>0</v>
      </c>
      <c r="Y18" s="6">
        <v>1751</v>
      </c>
    </row>
    <row r="19" spans="2:25">
      <c r="B19" s="24">
        <f t="shared" si="0"/>
        <v>2028</v>
      </c>
      <c r="C19" s="6">
        <v>350</v>
      </c>
      <c r="D19" s="6">
        <v>0</v>
      </c>
      <c r="E19" s="6" t="s">
        <v>4</v>
      </c>
      <c r="F19" s="1"/>
      <c r="G19" s="5">
        <v>2028</v>
      </c>
      <c r="H19" s="21">
        <v>200</v>
      </c>
      <c r="I19" s="21">
        <v>0</v>
      </c>
      <c r="J19" s="21" t="s">
        <v>4</v>
      </c>
      <c r="L19" s="5">
        <v>2028</v>
      </c>
      <c r="M19" s="6">
        <v>0</v>
      </c>
      <c r="N19" s="6">
        <v>0</v>
      </c>
      <c r="O19" s="6" t="s">
        <v>4</v>
      </c>
      <c r="Q19" s="5">
        <v>2028</v>
      </c>
      <c r="R19" s="21">
        <v>600</v>
      </c>
      <c r="S19" s="21">
        <v>50</v>
      </c>
      <c r="T19" s="21" t="s">
        <v>4</v>
      </c>
      <c r="V19" s="5">
        <v>2028</v>
      </c>
      <c r="W19" s="6">
        <v>0</v>
      </c>
      <c r="X19" s="6">
        <v>0</v>
      </c>
      <c r="Y19" s="6" t="s">
        <v>4</v>
      </c>
    </row>
    <row r="20" spans="2:25">
      <c r="B20" s="24">
        <f t="shared" si="0"/>
        <v>2029</v>
      </c>
      <c r="C20" s="6">
        <v>200</v>
      </c>
      <c r="D20" s="6">
        <v>0</v>
      </c>
      <c r="E20" s="6" t="s">
        <v>4</v>
      </c>
      <c r="F20" s="1"/>
      <c r="G20" s="5">
        <v>2029</v>
      </c>
      <c r="H20" s="21">
        <v>200</v>
      </c>
      <c r="I20" s="21">
        <v>0</v>
      </c>
      <c r="J20" s="21" t="s">
        <v>4</v>
      </c>
      <c r="L20" s="5">
        <v>2029</v>
      </c>
      <c r="M20" s="6">
        <v>0</v>
      </c>
      <c r="N20" s="6">
        <v>0</v>
      </c>
      <c r="O20" s="6">
        <v>1751</v>
      </c>
      <c r="Q20" s="5">
        <v>2029</v>
      </c>
      <c r="R20" s="21">
        <v>600</v>
      </c>
      <c r="S20" s="21">
        <v>50</v>
      </c>
      <c r="T20" s="21" t="s">
        <v>4</v>
      </c>
      <c r="V20" s="5">
        <v>2029</v>
      </c>
      <c r="W20" s="6">
        <v>270</v>
      </c>
      <c r="X20" s="6">
        <v>0</v>
      </c>
      <c r="Y20" s="6" t="s">
        <v>4</v>
      </c>
    </row>
    <row r="21" spans="2:25" ht="15.75" thickBot="1">
      <c r="B21" s="29">
        <f t="shared" si="0"/>
        <v>2030</v>
      </c>
      <c r="C21" s="30">
        <v>225</v>
      </c>
      <c r="D21" s="30">
        <v>0</v>
      </c>
      <c r="E21" s="30">
        <v>1751</v>
      </c>
      <c r="F21" s="33"/>
      <c r="G21" s="32">
        <v>2030</v>
      </c>
      <c r="H21" s="31">
        <v>300</v>
      </c>
      <c r="I21" s="31">
        <v>0</v>
      </c>
      <c r="J21" s="31">
        <v>1751</v>
      </c>
      <c r="K21" s="34"/>
      <c r="L21" s="32">
        <v>2030</v>
      </c>
      <c r="M21" s="30">
        <v>0</v>
      </c>
      <c r="N21" s="30">
        <v>0</v>
      </c>
      <c r="O21" s="30" t="s">
        <v>4</v>
      </c>
      <c r="P21" s="34"/>
      <c r="Q21" s="32">
        <v>2030</v>
      </c>
      <c r="R21" s="31">
        <v>590</v>
      </c>
      <c r="S21" s="31">
        <v>50</v>
      </c>
      <c r="T21" s="21" t="s">
        <v>4</v>
      </c>
      <c r="U21" s="34"/>
      <c r="V21" s="32">
        <v>2030</v>
      </c>
      <c r="W21" s="30">
        <v>450</v>
      </c>
      <c r="X21" s="30">
        <v>298</v>
      </c>
      <c r="Y21" s="30" t="s">
        <v>4</v>
      </c>
    </row>
    <row r="22" spans="2:25" ht="45.75" thickTop="1">
      <c r="B22" s="25" t="s">
        <v>13</v>
      </c>
      <c r="C22" s="26">
        <f>SUM(C11:C21)</f>
        <v>1325</v>
      </c>
      <c r="D22" s="26">
        <f t="shared" ref="D22:E22" si="1">SUM(D11:D21)</f>
        <v>135</v>
      </c>
      <c r="E22" s="26">
        <f t="shared" si="1"/>
        <v>3502</v>
      </c>
      <c r="G22" s="27" t="s">
        <v>5</v>
      </c>
      <c r="H22" s="28">
        <f>SUM(H11:H21)</f>
        <v>1400</v>
      </c>
      <c r="I22" s="28">
        <f t="shared" ref="I22:J22" si="2">SUM(I11:I21)</f>
        <v>0</v>
      </c>
      <c r="J22" s="28">
        <f t="shared" si="2"/>
        <v>3502</v>
      </c>
      <c r="L22" s="27" t="s">
        <v>5</v>
      </c>
      <c r="M22" s="26">
        <f>SUM(M11:M21)</f>
        <v>0</v>
      </c>
      <c r="N22" s="26">
        <f t="shared" ref="N22:O22" si="3">SUM(N11:N21)</f>
        <v>982.5</v>
      </c>
      <c r="O22" s="26">
        <f t="shared" si="3"/>
        <v>3502</v>
      </c>
      <c r="Q22" s="27" t="s">
        <v>5</v>
      </c>
      <c r="R22" s="28">
        <f>SUM(R11:R21)</f>
        <v>2995</v>
      </c>
      <c r="S22" s="28">
        <f t="shared" ref="S22:T22" si="4">SUM(S11:S21)</f>
        <v>982.5</v>
      </c>
      <c r="T22" s="28">
        <f t="shared" si="4"/>
        <v>0</v>
      </c>
      <c r="V22" s="27" t="s">
        <v>5</v>
      </c>
      <c r="W22" s="26">
        <f>SUM(W11:W21)</f>
        <v>1495</v>
      </c>
      <c r="X22" s="26">
        <f t="shared" ref="X22:Y22" si="5">SUM(X11:X21)</f>
        <v>433</v>
      </c>
      <c r="Y22" s="26">
        <f t="shared" si="5"/>
        <v>1751</v>
      </c>
    </row>
    <row r="23" spans="2:25" ht="45" customHeight="1">
      <c r="B23" s="36" t="s">
        <v>20</v>
      </c>
      <c r="C23" s="41"/>
      <c r="D23" s="183">
        <f>'Summary Breakdown by Technology'!O16-'Summary Breakdown by Technology'!E16-'Summary Breakdown by Technology'!F16+'From FCSS'!O9</f>
        <v>94537.094716710562</v>
      </c>
      <c r="E23" s="42"/>
      <c r="H23" s="49"/>
      <c r="I23" s="181">
        <f>'Summary Breakdown by Technology'!O24-'Summary Breakdown by Technology'!E25-'Summary Breakdown by Technology'!F25+'From FCSS'!O10</f>
        <v>94722.024526867055</v>
      </c>
      <c r="J23" s="11"/>
      <c r="M23" s="41"/>
      <c r="N23" s="178">
        <f>'Summary Breakdown by Technology'!O32-'Summary Breakdown by Technology'!E32-'Summary Breakdown by Technology'!F32+'From FCSS'!O11</f>
        <v>93629.067341885151</v>
      </c>
      <c r="O23" s="42"/>
      <c r="R23" s="49"/>
      <c r="S23" s="181">
        <f>'Summary Breakdown by Technology'!O40-'Summary Breakdown by Technology'!E40-'Summary Breakdown by Technology'!F40+'From FCSS'!O12</f>
        <v>93387.781383122841</v>
      </c>
      <c r="T23" s="11"/>
      <c r="W23" s="41"/>
      <c r="X23" s="183">
        <f>'Summary Breakdown by Technology'!O48-'Summary Breakdown by Technology'!E48-'Summary Breakdown by Technology'!F48+'From FCSS'!O13</f>
        <v>94124.749854898226</v>
      </c>
      <c r="Y23" s="42"/>
    </row>
    <row r="24" spans="2:25" ht="29.25" customHeight="1">
      <c r="B24" s="36" t="s">
        <v>21</v>
      </c>
      <c r="C24" s="41"/>
      <c r="D24" s="183">
        <f>'Summary Breakdown by Technology'!O15-'Summary Breakdown by Technology'!E15-'Summary Breakdown by Technology'!F15</f>
        <v>927.83798346166657</v>
      </c>
      <c r="E24" s="42"/>
      <c r="H24" s="50"/>
      <c r="I24" s="180">
        <f>'Summary Breakdown by Technology'!O23</f>
        <v>1162.3988287727661</v>
      </c>
      <c r="J24" s="51"/>
      <c r="M24" s="47"/>
      <c r="N24" s="177">
        <f>'Summary Breakdown by Technology'!O31</f>
        <v>0</v>
      </c>
      <c r="O24" s="48"/>
      <c r="R24" s="50"/>
      <c r="S24" s="180">
        <f>'Summary Breakdown by Technology'!O39</f>
        <v>2259.9734173210654</v>
      </c>
      <c r="T24" s="51"/>
      <c r="W24" s="47"/>
      <c r="X24" s="182">
        <f>'Summary Breakdown by Technology'!O47</f>
        <v>1088.4643099192906</v>
      </c>
      <c r="Y24" s="48"/>
    </row>
    <row r="25" spans="2:25" ht="29.25" customHeight="1">
      <c r="B25" s="36" t="s">
        <v>22</v>
      </c>
      <c r="C25" s="41"/>
      <c r="D25" s="183">
        <f>'Summary Breakdown by Technology'!O14-'Summary Breakdown by Technology'!E14-'Summary Breakdown by Technology'!F14</f>
        <v>132.46081053246957</v>
      </c>
      <c r="E25" s="42"/>
      <c r="H25" s="50"/>
      <c r="I25" s="180">
        <f>'Summary Breakdown by Technology'!O22</f>
        <v>0</v>
      </c>
      <c r="J25" s="51"/>
      <c r="M25" s="43"/>
      <c r="N25" s="177">
        <f>'Summary Breakdown by Technology'!O30</f>
        <v>1574.9157012763592</v>
      </c>
      <c r="O25" s="44"/>
      <c r="R25" s="12"/>
      <c r="S25" s="179">
        <f>'Summary Breakdown by Technology'!O38</f>
        <v>1538.1432580817184</v>
      </c>
      <c r="T25" s="13"/>
      <c r="W25" s="43"/>
      <c r="X25" s="175">
        <f>'Summary Breakdown by Technology'!O46</f>
        <v>427.53257060038487</v>
      </c>
      <c r="Y25" s="44"/>
    </row>
    <row r="26" spans="2:25" ht="29.25" customHeight="1">
      <c r="B26" s="36" t="s">
        <v>15</v>
      </c>
      <c r="C26" s="47"/>
      <c r="D26" s="183">
        <f>'From FCSS'!F9</f>
        <v>21.925541066313045</v>
      </c>
      <c r="E26" s="48"/>
      <c r="H26" s="12"/>
      <c r="I26" s="179">
        <f>'From FCSS'!F10</f>
        <v>21.925541066313045</v>
      </c>
      <c r="J26" s="13"/>
      <c r="M26" s="47"/>
      <c r="N26" s="176">
        <f>'From FCSS'!F11</f>
        <v>21.925541066313045</v>
      </c>
      <c r="O26" s="48"/>
      <c r="R26" s="50"/>
      <c r="S26" s="180">
        <f>'From FCSS'!F12</f>
        <v>0</v>
      </c>
      <c r="T26" s="51"/>
      <c r="W26" s="47"/>
      <c r="X26" s="182">
        <f>'From FCSS'!F13</f>
        <v>20.896029375147247</v>
      </c>
      <c r="Y26" s="48"/>
    </row>
    <row r="27" spans="2:25" ht="33" customHeight="1">
      <c r="B27" s="37" t="s">
        <v>16</v>
      </c>
      <c r="C27" s="47"/>
      <c r="D27" s="183">
        <f>'From FCSS'!E9</f>
        <v>10.556233889121074</v>
      </c>
      <c r="E27" s="48"/>
      <c r="H27" s="50"/>
      <c r="I27" s="180">
        <f>'Summary Breakdown by Technology'!E16</f>
        <v>10.556233889121074</v>
      </c>
      <c r="J27" s="51"/>
      <c r="M27" s="43"/>
      <c r="N27" s="177">
        <f>'From FCSS'!E11</f>
        <v>264.14051519861692</v>
      </c>
      <c r="O27" s="44"/>
      <c r="R27" s="12"/>
      <c r="S27" s="179">
        <f>'From FCSS'!E12</f>
        <v>0</v>
      </c>
      <c r="T27" s="13"/>
      <c r="W27" s="43"/>
      <c r="X27" s="175">
        <f>'From FCSS'!E13</f>
        <v>0</v>
      </c>
      <c r="Y27" s="44"/>
    </row>
    <row r="28" spans="2:25" ht="33" customHeight="1" thickBot="1">
      <c r="B28" s="38" t="s">
        <v>17</v>
      </c>
      <c r="C28" s="47"/>
      <c r="D28" s="182">
        <f>SUM(D23:D27)</f>
        <v>95629.875285660135</v>
      </c>
      <c r="E28" s="48"/>
      <c r="H28" s="12"/>
      <c r="I28" s="179">
        <f>SUM(I23:I27)</f>
        <v>95916.90513059526</v>
      </c>
      <c r="J28" s="13"/>
      <c r="M28" s="47"/>
      <c r="N28" s="182">
        <f>SUM(N23:N27)</f>
        <v>95490.04909942644</v>
      </c>
      <c r="O28" s="48"/>
      <c r="R28" s="50"/>
      <c r="S28" s="180">
        <f>SUM(S23:S27)</f>
        <v>97185.898058525621</v>
      </c>
      <c r="T28" s="51"/>
      <c r="W28" s="47"/>
      <c r="X28" s="182">
        <f>SUM(X23:X27)</f>
        <v>95661.64276479304</v>
      </c>
      <c r="Y28" s="48"/>
    </row>
    <row r="29" spans="2:25" ht="33" customHeight="1" thickBot="1">
      <c r="B29" s="39" t="s">
        <v>18</v>
      </c>
      <c r="C29" s="45"/>
      <c r="D29" s="177">
        <f>D28-$N$28</f>
        <v>139.8261862336949</v>
      </c>
      <c r="E29" s="46"/>
      <c r="H29" s="50"/>
      <c r="I29" s="180">
        <f>I28-$N$28</f>
        <v>426.85603116881975</v>
      </c>
      <c r="J29" s="51"/>
      <c r="M29" s="45"/>
      <c r="N29" s="177"/>
      <c r="O29" s="46"/>
      <c r="R29" s="14"/>
      <c r="S29" s="180">
        <f>S28-$N$28</f>
        <v>1695.8489590991812</v>
      </c>
      <c r="T29" s="15"/>
      <c r="W29" s="45"/>
      <c r="X29" s="177">
        <f>X28-$N$28</f>
        <v>171.59366536659945</v>
      </c>
      <c r="Y29" s="46"/>
    </row>
    <row r="30" spans="2:25">
      <c r="B30" s="40" t="s">
        <v>19</v>
      </c>
    </row>
  </sheetData>
  <mergeCells count="5">
    <mergeCell ref="C8:E8"/>
    <mergeCell ref="H8:J8"/>
    <mergeCell ref="M8:O8"/>
    <mergeCell ref="R8:T8"/>
    <mergeCell ref="W8:Y8"/>
  </mergeCells>
  <printOptions verticalCentered="1"/>
  <pageMargins left="0" right="0" top="0" bottom="0" header="0.3" footer="0.3"/>
  <pageSetup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6"/>
  <sheetViews>
    <sheetView zoomScale="90" zoomScaleNormal="90" workbookViewId="0">
      <selection sqref="A1:XFD2"/>
    </sheetView>
  </sheetViews>
  <sheetFormatPr defaultRowHeight="14.25"/>
  <cols>
    <col min="1" max="1" width="11.140625" style="55" bestFit="1" customWidth="1"/>
    <col min="2" max="2" width="13.7109375" style="55" customWidth="1"/>
    <col min="3" max="3" width="11.28515625" style="55" bestFit="1" customWidth="1"/>
    <col min="4" max="4" width="13.42578125" style="55" customWidth="1"/>
    <col min="5" max="5" width="13.140625" style="55" customWidth="1"/>
    <col min="6" max="6" width="9.140625" style="55"/>
    <col min="7" max="7" width="12.5703125" style="55" bestFit="1" customWidth="1"/>
    <col min="8" max="8" width="11.7109375" style="55" customWidth="1"/>
    <col min="9" max="9" width="10.7109375" style="55" customWidth="1"/>
    <col min="10" max="14" width="9.140625" style="55"/>
    <col min="15" max="15" width="17.5703125" style="55" customWidth="1"/>
    <col min="16" max="16" width="9.140625" style="55"/>
    <col min="17" max="17" width="10.42578125" style="55" customWidth="1"/>
    <col min="18" max="16384" width="9.140625" style="55"/>
  </cols>
  <sheetData>
    <row r="3" spans="1:17" ht="15">
      <c r="A3" s="280" t="s">
        <v>27</v>
      </c>
      <c r="B3" s="280"/>
      <c r="C3" s="280"/>
      <c r="D3" s="280"/>
      <c r="E3" s="280"/>
      <c r="F3" s="280"/>
      <c r="G3" s="280"/>
      <c r="H3" s="280"/>
      <c r="I3" s="280"/>
      <c r="J3" s="280"/>
      <c r="K3" s="280"/>
      <c r="L3" s="280"/>
      <c r="M3" s="280"/>
      <c r="N3" s="280"/>
      <c r="O3" s="280"/>
      <c r="P3" s="280"/>
      <c r="Q3" s="54"/>
    </row>
    <row r="4" spans="1:17" ht="15">
      <c r="A4" s="281" t="s">
        <v>24</v>
      </c>
      <c r="B4" s="281"/>
      <c r="C4" s="281"/>
      <c r="D4" s="281"/>
      <c r="E4" s="281"/>
      <c r="F4" s="281"/>
      <c r="G4" s="281"/>
      <c r="H4" s="281"/>
      <c r="I4" s="281"/>
      <c r="J4" s="281"/>
      <c r="K4" s="281"/>
      <c r="L4" s="281"/>
      <c r="M4" s="281"/>
      <c r="N4" s="281"/>
      <c r="O4" s="281"/>
      <c r="P4" s="281"/>
    </row>
    <row r="5" spans="1:17">
      <c r="B5" s="56"/>
      <c r="C5" s="56"/>
      <c r="D5" s="56" t="s">
        <v>28</v>
      </c>
      <c r="E5" s="57" t="s">
        <v>29</v>
      </c>
      <c r="F5" s="58" t="s">
        <v>30</v>
      </c>
      <c r="G5" s="56"/>
      <c r="H5" s="56" t="s">
        <v>31</v>
      </c>
      <c r="I5" s="58" t="s">
        <v>32</v>
      </c>
      <c r="J5" s="58" t="s">
        <v>33</v>
      </c>
      <c r="K5" s="59" t="s">
        <v>34</v>
      </c>
      <c r="L5" s="60"/>
      <c r="M5" s="56" t="s">
        <v>35</v>
      </c>
      <c r="N5" s="58"/>
      <c r="O5" s="59" t="s">
        <v>36</v>
      </c>
      <c r="P5" s="61" t="s">
        <v>34</v>
      </c>
      <c r="Q5" s="62"/>
    </row>
    <row r="6" spans="1:17" ht="15" customHeight="1">
      <c r="B6" s="63" t="s">
        <v>37</v>
      </c>
      <c r="C6" s="63" t="s">
        <v>38</v>
      </c>
      <c r="D6" s="63" t="s">
        <v>39</v>
      </c>
      <c r="E6" s="64" t="s">
        <v>40</v>
      </c>
      <c r="F6" s="65" t="s">
        <v>31</v>
      </c>
      <c r="G6" s="63" t="s">
        <v>41</v>
      </c>
      <c r="H6" s="63" t="s">
        <v>42</v>
      </c>
      <c r="I6" s="65" t="s">
        <v>43</v>
      </c>
      <c r="J6" s="64" t="s">
        <v>44</v>
      </c>
      <c r="K6" s="66" t="s">
        <v>45</v>
      </c>
      <c r="L6" s="67" t="s">
        <v>46</v>
      </c>
      <c r="M6" s="68" t="s">
        <v>47</v>
      </c>
      <c r="N6" s="65" t="s">
        <v>48</v>
      </c>
      <c r="O6" s="69" t="s">
        <v>49</v>
      </c>
      <c r="P6" s="70" t="s">
        <v>50</v>
      </c>
      <c r="Q6" s="62"/>
    </row>
    <row r="7" spans="1:17">
      <c r="B7" s="63" t="s">
        <v>31</v>
      </c>
      <c r="C7" s="63" t="s">
        <v>31</v>
      </c>
      <c r="D7" s="63" t="s">
        <v>51</v>
      </c>
      <c r="E7" s="64" t="s">
        <v>51</v>
      </c>
      <c r="F7" s="65" t="s">
        <v>51</v>
      </c>
      <c r="G7" s="63" t="s">
        <v>52</v>
      </c>
      <c r="H7" s="63" t="s">
        <v>51</v>
      </c>
      <c r="I7" s="65" t="s">
        <v>51</v>
      </c>
      <c r="J7" s="65" t="s">
        <v>53</v>
      </c>
      <c r="K7" s="66" t="s">
        <v>51</v>
      </c>
      <c r="L7" s="67" t="s">
        <v>54</v>
      </c>
      <c r="M7" s="63" t="s">
        <v>51</v>
      </c>
      <c r="N7" s="65" t="s">
        <v>51</v>
      </c>
      <c r="O7" s="66" t="s">
        <v>51</v>
      </c>
      <c r="P7" s="70" t="s">
        <v>51</v>
      </c>
      <c r="Q7" s="62"/>
    </row>
    <row r="8" spans="1:17" ht="15" thickBot="1">
      <c r="B8" s="71" t="s">
        <v>55</v>
      </c>
      <c r="C8" s="71" t="s">
        <v>55</v>
      </c>
      <c r="D8" s="71" t="s">
        <v>55</v>
      </c>
      <c r="E8" s="72" t="s">
        <v>55</v>
      </c>
      <c r="F8" s="72" t="s">
        <v>55</v>
      </c>
      <c r="G8" s="71" t="s">
        <v>55</v>
      </c>
      <c r="H8" s="71" t="s">
        <v>55</v>
      </c>
      <c r="I8" s="72" t="s">
        <v>55</v>
      </c>
      <c r="J8" s="72" t="s">
        <v>55</v>
      </c>
      <c r="K8" s="73" t="s">
        <v>55</v>
      </c>
      <c r="L8" s="74" t="s">
        <v>55</v>
      </c>
      <c r="M8" s="71" t="s">
        <v>55</v>
      </c>
      <c r="N8" s="72" t="s">
        <v>55</v>
      </c>
      <c r="O8" s="73" t="s">
        <v>55</v>
      </c>
      <c r="P8" s="75" t="s">
        <v>55</v>
      </c>
      <c r="Q8" s="62"/>
    </row>
    <row r="9" spans="1:17" ht="15" thickTop="1">
      <c r="A9" s="76" t="s">
        <v>56</v>
      </c>
      <c r="B9" s="77">
        <v>6404.8754846341481</v>
      </c>
      <c r="C9" s="77">
        <v>14.038176064689685</v>
      </c>
      <c r="D9" s="77">
        <f>374.413178907907-6</f>
        <v>368.41317890790702</v>
      </c>
      <c r="E9" s="78">
        <v>10.556233889121074</v>
      </c>
      <c r="F9" s="77">
        <v>21.925541066313045</v>
      </c>
      <c r="G9" s="79">
        <v>405.34774599182458</v>
      </c>
      <c r="H9" s="79">
        <v>850.93161675939427</v>
      </c>
      <c r="I9" s="80">
        <v>27.804295400717987</v>
      </c>
      <c r="J9" s="77">
        <v>11.739336496209804</v>
      </c>
      <c r="K9" s="81">
        <f>SUM(B9:J9)</f>
        <v>8115.6316092103261</v>
      </c>
      <c r="L9" s="77">
        <v>63516.260217830786</v>
      </c>
      <c r="M9" s="77">
        <v>979.91207960772601</v>
      </c>
      <c r="N9" s="77">
        <v>23018.075303447215</v>
      </c>
      <c r="O9" s="82">
        <f>SUM(L9:N9)</f>
        <v>87514.247600885719</v>
      </c>
      <c r="P9" s="83">
        <f>K9+O9</f>
        <v>95629.879210096042</v>
      </c>
      <c r="Q9" s="84"/>
    </row>
    <row r="10" spans="1:17">
      <c r="A10" s="76" t="s">
        <v>57</v>
      </c>
      <c r="B10" s="85">
        <v>6406.4185334058275</v>
      </c>
      <c r="C10" s="85">
        <v>200.60532749420517</v>
      </c>
      <c r="D10" s="85">
        <v>355.3948803515504</v>
      </c>
      <c r="E10" s="86">
        <v>10.556233889121074</v>
      </c>
      <c r="F10" s="85">
        <v>21.925541066313045</v>
      </c>
      <c r="G10" s="87">
        <v>395.58851655361883</v>
      </c>
      <c r="H10" s="88">
        <v>760.25575816303001</v>
      </c>
      <c r="I10" s="89">
        <v>36.849496537891007</v>
      </c>
      <c r="J10" s="85">
        <v>11.739336496209804</v>
      </c>
      <c r="K10" s="81">
        <f t="shared" ref="K10:K13" si="0">SUM(B10:J10)</f>
        <v>8199.3336239577675</v>
      </c>
      <c r="L10" s="85">
        <v>63636.648488858751</v>
      </c>
      <c r="M10" s="85">
        <v>1004.1425521188039</v>
      </c>
      <c r="N10" s="85">
        <v>23076.55756833019</v>
      </c>
      <c r="O10" s="82">
        <f t="shared" ref="O10:O13" si="1">SUM(L10:N10)</f>
        <v>87717.348609307752</v>
      </c>
      <c r="P10" s="83">
        <f t="shared" ref="P10:P13" si="2">K10+O10</f>
        <v>95916.682233265514</v>
      </c>
      <c r="Q10" s="84"/>
    </row>
    <row r="11" spans="1:17">
      <c r="A11" s="90" t="s">
        <v>58</v>
      </c>
      <c r="B11" s="91">
        <v>6805.726592482165</v>
      </c>
      <c r="C11" s="91">
        <v>149.81062742208252</v>
      </c>
      <c r="D11" s="91">
        <v>410.4339887962048</v>
      </c>
      <c r="E11" s="92">
        <v>264.14051519861692</v>
      </c>
      <c r="F11" s="91">
        <v>21.925541066313045</v>
      </c>
      <c r="G11" s="93">
        <v>599.72673742090228</v>
      </c>
      <c r="H11" s="93">
        <v>803.48623150991466</v>
      </c>
      <c r="I11" s="94">
        <v>-62.611058357246932</v>
      </c>
      <c r="J11" s="91">
        <v>11.739336496209804</v>
      </c>
      <c r="K11" s="81">
        <f t="shared" si="0"/>
        <v>9004.3785120351622</v>
      </c>
      <c r="L11" s="95">
        <v>62793.425714786223</v>
      </c>
      <c r="M11" s="95">
        <v>966.09487277830942</v>
      </c>
      <c r="N11" s="95">
        <v>22726.372292958386</v>
      </c>
      <c r="O11" s="82">
        <f t="shared" si="1"/>
        <v>86485.892880522922</v>
      </c>
      <c r="P11" s="83">
        <f t="shared" si="2"/>
        <v>95490.27139255809</v>
      </c>
      <c r="Q11" s="84"/>
    </row>
    <row r="12" spans="1:17">
      <c r="A12" s="90" t="s">
        <v>59</v>
      </c>
      <c r="B12" s="96">
        <v>6978.5089923416353</v>
      </c>
      <c r="C12" s="96">
        <v>388.91094574027869</v>
      </c>
      <c r="D12" s="96">
        <f>314.217682303182-6</f>
        <v>308.21768230318202</v>
      </c>
      <c r="E12" s="96">
        <v>0</v>
      </c>
      <c r="F12" s="96">
        <v>0</v>
      </c>
      <c r="G12" s="97">
        <v>587.13719494599877</v>
      </c>
      <c r="H12" s="98">
        <v>648.01339339592187</v>
      </c>
      <c r="I12" s="99">
        <v>27.804295400717987</v>
      </c>
      <c r="J12" s="96">
        <v>11.739336496209804</v>
      </c>
      <c r="K12" s="81">
        <f t="shared" si="0"/>
        <v>8950.331840623945</v>
      </c>
      <c r="L12" s="100">
        <v>64033.486282512029</v>
      </c>
      <c r="M12" s="100">
        <v>947.58037538400777</v>
      </c>
      <c r="N12" s="100">
        <v>23254.697442436314</v>
      </c>
      <c r="O12" s="82">
        <f t="shared" si="1"/>
        <v>88235.764100332352</v>
      </c>
      <c r="P12" s="83">
        <f t="shared" si="2"/>
        <v>97186.095940956293</v>
      </c>
      <c r="Q12" s="84"/>
    </row>
    <row r="13" spans="1:17" ht="15" thickBot="1">
      <c r="A13" s="101" t="s">
        <v>60</v>
      </c>
      <c r="B13" s="102">
        <v>6102.4038214910051</v>
      </c>
      <c r="C13" s="102">
        <v>146.54860995009395</v>
      </c>
      <c r="D13" s="102">
        <f>359.654602453745-6</f>
        <v>353.65460245374499</v>
      </c>
      <c r="E13" s="102">
        <v>0</v>
      </c>
      <c r="F13" s="102">
        <v>20.896029375147247</v>
      </c>
      <c r="G13" s="103">
        <v>396.13740645893125</v>
      </c>
      <c r="H13" s="104">
        <v>751.38301453926022</v>
      </c>
      <c r="I13" s="105">
        <v>27.804295400717987</v>
      </c>
      <c r="J13" s="102">
        <v>11.739336496209804</v>
      </c>
      <c r="K13" s="106">
        <f t="shared" si="0"/>
        <v>7810.5671161651098</v>
      </c>
      <c r="L13" s="102">
        <v>63774.522397514818</v>
      </c>
      <c r="M13" s="102">
        <v>960.07711999046512</v>
      </c>
      <c r="N13" s="102">
        <v>23116.48397050225</v>
      </c>
      <c r="O13" s="107">
        <f t="shared" si="1"/>
        <v>87851.083488007527</v>
      </c>
      <c r="P13" s="108">
        <f t="shared" si="2"/>
        <v>95661.650604172639</v>
      </c>
      <c r="Q13" s="84"/>
    </row>
    <row r="14" spans="1:17" ht="15" thickTop="1">
      <c r="A14" s="109" t="s">
        <v>61</v>
      </c>
      <c r="B14" s="110">
        <v>5845.9619452171346</v>
      </c>
      <c r="C14" s="111">
        <v>0</v>
      </c>
      <c r="D14" s="110">
        <v>378.29312714558864</v>
      </c>
      <c r="E14" s="110">
        <v>319.13343285058437</v>
      </c>
      <c r="F14" s="110">
        <v>19.914858307323051</v>
      </c>
      <c r="G14" s="112">
        <v>385.78371326256791</v>
      </c>
      <c r="H14" s="110">
        <v>837.69139110953324</v>
      </c>
      <c r="I14" s="110">
        <v>0</v>
      </c>
      <c r="J14" s="113">
        <v>11.739336496209804</v>
      </c>
      <c r="K14" s="110">
        <f>SUM(B14:J14)</f>
        <v>7798.5178043889418</v>
      </c>
      <c r="L14" s="110">
        <v>63444.337932412782</v>
      </c>
      <c r="M14" s="114">
        <v>998.6546550811737</v>
      </c>
      <c r="N14" s="110">
        <v>22999.564413370445</v>
      </c>
      <c r="O14" s="110">
        <f>SUM(L14:N14)</f>
        <v>87442.557000864399</v>
      </c>
      <c r="P14" s="115">
        <f>K14+O14</f>
        <v>95241.074805253345</v>
      </c>
      <c r="Q14" s="84"/>
    </row>
    <row r="16" spans="1:17" ht="15">
      <c r="A16" s="116"/>
      <c r="B16" s="117"/>
      <c r="C16" s="117"/>
      <c r="D16" s="117"/>
      <c r="E16" s="118" t="s">
        <v>62</v>
      </c>
      <c r="F16" s="117"/>
      <c r="G16" s="119">
        <f>P14</f>
        <v>95241.074805253345</v>
      </c>
      <c r="H16" s="117"/>
      <c r="I16" s="117"/>
      <c r="J16" s="117"/>
      <c r="K16" s="117"/>
      <c r="L16" s="117"/>
      <c r="M16" s="117"/>
      <c r="N16" s="117"/>
      <c r="O16" s="117"/>
      <c r="P16" s="120"/>
    </row>
    <row r="17" spans="1:17">
      <c r="A17" s="121"/>
      <c r="C17" s="122" t="s">
        <v>63</v>
      </c>
      <c r="D17" s="123">
        <f>P9-$G$16</f>
        <v>388.80440484269639</v>
      </c>
      <c r="E17" s="124"/>
      <c r="F17" s="124"/>
      <c r="G17" s="124"/>
      <c r="H17" s="124"/>
      <c r="I17" s="124"/>
      <c r="J17" s="124"/>
      <c r="K17" s="124"/>
      <c r="L17" s="124"/>
      <c r="M17" s="124"/>
      <c r="N17" s="124"/>
      <c r="O17" s="124"/>
      <c r="P17" s="125"/>
    </row>
    <row r="18" spans="1:17">
      <c r="A18" s="121"/>
      <c r="C18" s="122" t="s">
        <v>64</v>
      </c>
      <c r="D18" s="123">
        <f>P10-$G$16</f>
        <v>675.60742801216838</v>
      </c>
      <c r="E18" s="124"/>
      <c r="F18" s="124"/>
      <c r="G18" s="124"/>
      <c r="H18" s="124"/>
      <c r="I18" s="124"/>
      <c r="J18" s="124"/>
      <c r="K18" s="124"/>
      <c r="L18" s="124"/>
      <c r="M18" s="124"/>
      <c r="N18" s="124"/>
      <c r="O18" s="124"/>
      <c r="P18" s="125"/>
    </row>
    <row r="19" spans="1:17">
      <c r="A19" s="121"/>
      <c r="C19" s="122" t="s">
        <v>65</v>
      </c>
      <c r="D19" s="123">
        <f>P11-$G$16</f>
        <v>249.19658730474475</v>
      </c>
      <c r="E19" s="124"/>
      <c r="F19" s="124"/>
      <c r="G19" s="124"/>
      <c r="H19" s="124"/>
      <c r="I19" s="124"/>
      <c r="J19" s="124"/>
      <c r="K19" s="124"/>
      <c r="L19" s="124"/>
      <c r="M19" s="124"/>
      <c r="N19" s="124"/>
      <c r="O19" s="124"/>
      <c r="P19" s="125"/>
    </row>
    <row r="20" spans="1:17">
      <c r="A20" s="121"/>
      <c r="C20" s="122" t="s">
        <v>66</v>
      </c>
      <c r="D20" s="123">
        <f>P12-$G$16</f>
        <v>1945.0211357029475</v>
      </c>
      <c r="E20" s="124"/>
      <c r="F20" s="124"/>
      <c r="G20" s="124"/>
      <c r="H20" s="124"/>
      <c r="I20" s="124"/>
      <c r="J20" s="124"/>
      <c r="K20" s="124"/>
      <c r="L20" s="124"/>
      <c r="M20" s="124"/>
      <c r="N20" s="124"/>
      <c r="O20" s="124"/>
      <c r="P20" s="125"/>
    </row>
    <row r="21" spans="1:17">
      <c r="A21" s="121"/>
      <c r="B21" s="124"/>
      <c r="C21" s="122" t="s">
        <v>67</v>
      </c>
      <c r="D21" s="123">
        <f>P13-$G$16</f>
        <v>420.57579891929345</v>
      </c>
      <c r="E21" s="124"/>
      <c r="F21" s="124"/>
      <c r="G21" s="124"/>
      <c r="H21" s="124"/>
      <c r="I21" s="124"/>
      <c r="J21" s="124"/>
      <c r="K21" s="124"/>
      <c r="L21" s="124"/>
      <c r="M21" s="124"/>
      <c r="N21" s="124"/>
      <c r="O21" s="124"/>
      <c r="P21" s="125"/>
    </row>
    <row r="22" spans="1:17">
      <c r="A22" s="121"/>
      <c r="B22" s="124"/>
      <c r="C22" s="126"/>
      <c r="D22" s="123"/>
      <c r="E22" s="124"/>
      <c r="F22" s="124"/>
      <c r="G22" s="124"/>
      <c r="H22" s="124"/>
      <c r="I22" s="124"/>
      <c r="J22" s="124"/>
      <c r="K22" s="124"/>
      <c r="L22" s="124"/>
      <c r="M22" s="124"/>
      <c r="N22" s="124"/>
      <c r="O22" s="124"/>
      <c r="P22" s="125"/>
    </row>
    <row r="23" spans="1:17">
      <c r="A23" s="124" t="s">
        <v>68</v>
      </c>
      <c r="B23" s="124"/>
      <c r="C23" s="126"/>
      <c r="D23" s="123"/>
      <c r="E23" s="124"/>
      <c r="F23" s="124"/>
      <c r="G23" s="124"/>
      <c r="H23" s="124"/>
      <c r="I23" s="124"/>
      <c r="J23" s="124"/>
      <c r="K23" s="124"/>
      <c r="L23" s="124"/>
      <c r="M23" s="124"/>
      <c r="N23" s="124"/>
      <c r="O23" s="124"/>
      <c r="P23" s="125"/>
    </row>
    <row r="24" spans="1:17">
      <c r="A24" s="127" t="s">
        <v>69</v>
      </c>
      <c r="B24" s="128"/>
      <c r="C24" s="128"/>
      <c r="D24" s="129"/>
      <c r="E24" s="124"/>
      <c r="F24" s="124"/>
      <c r="G24" s="124"/>
      <c r="H24" s="124"/>
      <c r="I24" s="124"/>
      <c r="J24" s="124"/>
      <c r="K24" s="124"/>
      <c r="L24" s="124"/>
      <c r="M24" s="124"/>
      <c r="N24" s="124"/>
      <c r="O24" s="124"/>
      <c r="P24" s="125"/>
    </row>
    <row r="25" spans="1:17">
      <c r="A25" s="130" t="s">
        <v>70</v>
      </c>
      <c r="B25" s="131"/>
      <c r="C25" s="132"/>
      <c r="D25" s="133"/>
      <c r="E25" s="131"/>
      <c r="F25" s="131"/>
      <c r="G25" s="131"/>
      <c r="H25" s="131"/>
      <c r="I25" s="131"/>
      <c r="J25" s="131"/>
      <c r="K25" s="131"/>
      <c r="L25" s="131"/>
      <c r="M25" s="131"/>
      <c r="N25" s="131"/>
      <c r="O25" s="131"/>
      <c r="P25" s="134"/>
    </row>
    <row r="26" spans="1:17">
      <c r="A26" s="124"/>
      <c r="B26" s="126"/>
      <c r="C26" s="135"/>
      <c r="D26" s="124"/>
      <c r="E26" s="124"/>
      <c r="F26" s="124"/>
      <c r="G26" s="124"/>
      <c r="H26" s="124"/>
      <c r="I26" s="124"/>
      <c r="J26" s="124"/>
      <c r="K26" s="124"/>
      <c r="L26" s="124"/>
      <c r="M26" s="124"/>
      <c r="N26" s="124"/>
      <c r="O26" s="124"/>
      <c r="P26" s="124"/>
    </row>
    <row r="27" spans="1:17">
      <c r="A27" s="136" t="s">
        <v>71</v>
      </c>
      <c r="B27" s="137"/>
    </row>
    <row r="28" spans="1:17" ht="15">
      <c r="A28" s="280" t="s">
        <v>27</v>
      </c>
      <c r="B28" s="280"/>
      <c r="C28" s="280"/>
      <c r="D28" s="280"/>
      <c r="E28" s="280"/>
      <c r="F28" s="280"/>
      <c r="G28" s="280"/>
      <c r="H28" s="280"/>
      <c r="I28" s="280"/>
      <c r="J28" s="280"/>
      <c r="K28" s="280"/>
      <c r="L28" s="280"/>
      <c r="M28" s="280"/>
      <c r="N28" s="280"/>
      <c r="O28" s="280"/>
      <c r="P28" s="280"/>
    </row>
    <row r="29" spans="1:17" ht="15">
      <c r="A29" s="281" t="s">
        <v>24</v>
      </c>
      <c r="B29" s="281"/>
      <c r="C29" s="281"/>
      <c r="D29" s="281"/>
      <c r="E29" s="281"/>
      <c r="F29" s="281"/>
      <c r="G29" s="281"/>
      <c r="H29" s="281"/>
      <c r="I29" s="281"/>
      <c r="J29" s="281"/>
      <c r="K29" s="281"/>
      <c r="L29" s="281"/>
      <c r="M29" s="281"/>
      <c r="N29" s="281"/>
      <c r="O29" s="281"/>
      <c r="P29" s="281"/>
    </row>
    <row r="30" spans="1:17">
      <c r="B30" s="56"/>
      <c r="C30" s="56"/>
      <c r="D30" s="56" t="s">
        <v>28</v>
      </c>
      <c r="E30" s="57" t="s">
        <v>29</v>
      </c>
      <c r="F30" s="58" t="s">
        <v>30</v>
      </c>
      <c r="G30" s="56"/>
      <c r="H30" s="56" t="s">
        <v>31</v>
      </c>
      <c r="I30" s="58" t="s">
        <v>32</v>
      </c>
      <c r="J30" s="58" t="s">
        <v>33</v>
      </c>
      <c r="K30" s="59" t="s">
        <v>34</v>
      </c>
      <c r="L30" s="60"/>
      <c r="M30" s="56" t="s">
        <v>35</v>
      </c>
      <c r="N30" s="58"/>
      <c r="O30" s="59" t="s">
        <v>36</v>
      </c>
      <c r="P30" s="61" t="s">
        <v>34</v>
      </c>
      <c r="Q30" s="62"/>
    </row>
    <row r="31" spans="1:17" ht="15" customHeight="1">
      <c r="B31" s="63" t="s">
        <v>37</v>
      </c>
      <c r="C31" s="63" t="s">
        <v>38</v>
      </c>
      <c r="D31" s="63" t="s">
        <v>39</v>
      </c>
      <c r="E31" s="64" t="s">
        <v>40</v>
      </c>
      <c r="F31" s="65" t="s">
        <v>31</v>
      </c>
      <c r="G31" s="63" t="s">
        <v>41</v>
      </c>
      <c r="H31" s="63" t="s">
        <v>42</v>
      </c>
      <c r="I31" s="65" t="s">
        <v>43</v>
      </c>
      <c r="J31" s="64" t="s">
        <v>44</v>
      </c>
      <c r="K31" s="66" t="s">
        <v>45</v>
      </c>
      <c r="L31" s="67" t="s">
        <v>46</v>
      </c>
      <c r="M31" s="68" t="s">
        <v>47</v>
      </c>
      <c r="N31" s="65" t="s">
        <v>48</v>
      </c>
      <c r="O31" s="69" t="s">
        <v>49</v>
      </c>
      <c r="P31" s="70" t="s">
        <v>50</v>
      </c>
      <c r="Q31" s="62"/>
    </row>
    <row r="32" spans="1:17">
      <c r="B32" s="63" t="s">
        <v>31</v>
      </c>
      <c r="C32" s="63" t="s">
        <v>31</v>
      </c>
      <c r="D32" s="63" t="s">
        <v>51</v>
      </c>
      <c r="E32" s="64" t="s">
        <v>51</v>
      </c>
      <c r="F32" s="65" t="s">
        <v>51</v>
      </c>
      <c r="G32" s="63" t="s">
        <v>52</v>
      </c>
      <c r="H32" s="63" t="s">
        <v>51</v>
      </c>
      <c r="I32" s="65" t="s">
        <v>51</v>
      </c>
      <c r="J32" s="65" t="s">
        <v>53</v>
      </c>
      <c r="K32" s="66" t="s">
        <v>51</v>
      </c>
      <c r="L32" s="67" t="s">
        <v>54</v>
      </c>
      <c r="M32" s="63" t="s">
        <v>51</v>
      </c>
      <c r="N32" s="65" t="s">
        <v>51</v>
      </c>
      <c r="O32" s="66" t="s">
        <v>51</v>
      </c>
      <c r="P32" s="70" t="s">
        <v>51</v>
      </c>
      <c r="Q32" s="62"/>
    </row>
    <row r="33" spans="1:16" ht="15" thickBot="1">
      <c r="B33" s="71" t="s">
        <v>55</v>
      </c>
      <c r="C33" s="71" t="s">
        <v>55</v>
      </c>
      <c r="D33" s="71" t="s">
        <v>55</v>
      </c>
      <c r="E33" s="72" t="s">
        <v>55</v>
      </c>
      <c r="F33" s="72" t="s">
        <v>55</v>
      </c>
      <c r="G33" s="71" t="s">
        <v>55</v>
      </c>
      <c r="H33" s="71" t="s">
        <v>55</v>
      </c>
      <c r="I33" s="72" t="s">
        <v>55</v>
      </c>
      <c r="J33" s="72" t="s">
        <v>55</v>
      </c>
      <c r="K33" s="73" t="s">
        <v>55</v>
      </c>
      <c r="L33" s="74" t="s">
        <v>55</v>
      </c>
      <c r="M33" s="71" t="s">
        <v>55</v>
      </c>
      <c r="N33" s="72" t="s">
        <v>55</v>
      </c>
      <c r="O33" s="73" t="s">
        <v>55</v>
      </c>
      <c r="P33" s="75" t="s">
        <v>55</v>
      </c>
    </row>
    <row r="34" spans="1:16" ht="15" thickTop="1">
      <c r="A34" s="138" t="s">
        <v>72</v>
      </c>
      <c r="B34" s="77">
        <v>6384.859822192082</v>
      </c>
      <c r="C34" s="77">
        <v>13.48634992083014</v>
      </c>
      <c r="D34" s="77">
        <v>378.64562630814606</v>
      </c>
      <c r="E34" s="78">
        <v>10.556233889121074</v>
      </c>
      <c r="F34" s="77">
        <v>21.925541066313045</v>
      </c>
      <c r="G34" s="79">
        <v>406.55338309655133</v>
      </c>
      <c r="H34" s="79">
        <v>853.32346036731553</v>
      </c>
      <c r="I34" s="80">
        <v>27.804295400717987</v>
      </c>
      <c r="J34" s="77">
        <v>11.739336496209804</v>
      </c>
      <c r="K34" s="82">
        <f>SUM(B34:J34)</f>
        <v>8108.8940487372874</v>
      </c>
      <c r="L34" s="77">
        <v>63489.654634684986</v>
      </c>
      <c r="M34" s="77">
        <v>983.16622286461472</v>
      </c>
      <c r="N34" s="77">
        <v>23000.406274158329</v>
      </c>
      <c r="O34" s="82">
        <f>SUM(L34:N34)</f>
        <v>87473.227131707928</v>
      </c>
      <c r="P34" s="83">
        <f>K34+O34</f>
        <v>95582.121180445218</v>
      </c>
    </row>
    <row r="35" spans="1:16">
      <c r="A35" s="138" t="s">
        <v>57</v>
      </c>
      <c r="B35" s="85">
        <v>6363.1204487555378</v>
      </c>
      <c r="C35" s="85">
        <v>162.07039777939502</v>
      </c>
      <c r="D35" s="85">
        <v>361.03814355186847</v>
      </c>
      <c r="E35" s="86">
        <v>10.556233889121074</v>
      </c>
      <c r="F35" s="85">
        <v>21.925541066313045</v>
      </c>
      <c r="G35" s="87">
        <v>397.32200678204447</v>
      </c>
      <c r="H35" s="88">
        <v>775.33664748239232</v>
      </c>
      <c r="I35" s="89">
        <v>36.849496537891007</v>
      </c>
      <c r="J35" s="85">
        <v>11.739336496209804</v>
      </c>
      <c r="K35" s="82">
        <f t="shared" ref="K35:K38" si="3">SUM(B35:J35)</f>
        <v>8139.9582523407735</v>
      </c>
      <c r="L35" s="85">
        <v>63596.228931422054</v>
      </c>
      <c r="M35" s="85">
        <v>1006.568272896403</v>
      </c>
      <c r="N35" s="85">
        <v>23046.291446272542</v>
      </c>
      <c r="O35" s="82">
        <f t="shared" ref="O35:O38" si="4">SUM(L35:N35)</f>
        <v>87649.088650591002</v>
      </c>
      <c r="P35" s="83">
        <f t="shared" ref="P35:P38" si="5">K35+O35</f>
        <v>95789.046902931776</v>
      </c>
    </row>
    <row r="36" spans="1:16">
      <c r="A36" s="90" t="s">
        <v>58</v>
      </c>
      <c r="B36" s="91">
        <v>6805.726592482165</v>
      </c>
      <c r="C36" s="91">
        <v>149.81062742208252</v>
      </c>
      <c r="D36" s="91">
        <v>410.4339887962048</v>
      </c>
      <c r="E36" s="92">
        <v>264.14051519861692</v>
      </c>
      <c r="F36" s="91">
        <v>21.925541066313045</v>
      </c>
      <c r="G36" s="93">
        <v>599.72673742090228</v>
      </c>
      <c r="H36" s="93">
        <v>803.48623150991466</v>
      </c>
      <c r="I36" s="94">
        <v>-62.611058357246932</v>
      </c>
      <c r="J36" s="91">
        <v>11.739336496209804</v>
      </c>
      <c r="K36" s="82">
        <f t="shared" si="3"/>
        <v>9004.3785120351622</v>
      </c>
      <c r="L36" s="95">
        <v>62793.425714786223</v>
      </c>
      <c r="M36" s="95">
        <v>966.09487277830942</v>
      </c>
      <c r="N36" s="95">
        <v>22726.372292958386</v>
      </c>
      <c r="O36" s="82">
        <f t="shared" si="4"/>
        <v>86485.892880522922</v>
      </c>
      <c r="P36" s="83">
        <f t="shared" si="5"/>
        <v>95490.27139255809</v>
      </c>
    </row>
    <row r="37" spans="1:16">
      <c r="A37" s="90" t="s">
        <v>73</v>
      </c>
      <c r="B37" s="96">
        <v>6978.5089923416353</v>
      </c>
      <c r="C37" s="96">
        <v>388.91094574027869</v>
      </c>
      <c r="D37" s="96">
        <v>314.21768230318168</v>
      </c>
      <c r="E37" s="96">
        <v>0</v>
      </c>
      <c r="F37" s="96">
        <v>0</v>
      </c>
      <c r="G37" s="97">
        <v>587.13719494599877</v>
      </c>
      <c r="H37" s="98">
        <v>648.01339339592187</v>
      </c>
      <c r="I37" s="99">
        <v>27.804295400717987</v>
      </c>
      <c r="J37" s="96">
        <v>11.739336496209804</v>
      </c>
      <c r="K37" s="82">
        <f t="shared" si="3"/>
        <v>8956.3318406239432</v>
      </c>
      <c r="L37" s="100">
        <v>64033.486282512029</v>
      </c>
      <c r="M37" s="100">
        <v>947.58037538400777</v>
      </c>
      <c r="N37" s="100">
        <v>23254.697442436314</v>
      </c>
      <c r="O37" s="82">
        <f t="shared" si="4"/>
        <v>88235.764100332352</v>
      </c>
      <c r="P37" s="83">
        <f t="shared" si="5"/>
        <v>97192.095940956293</v>
      </c>
    </row>
    <row r="38" spans="1:16" ht="15" thickBot="1">
      <c r="A38" s="139" t="s">
        <v>74</v>
      </c>
      <c r="B38" s="102">
        <v>6098.6424388755186</v>
      </c>
      <c r="C38" s="102">
        <v>145.4165100968369</v>
      </c>
      <c r="D38" s="102">
        <v>359.65460245374464</v>
      </c>
      <c r="E38" s="102">
        <v>0</v>
      </c>
      <c r="F38" s="102">
        <v>20.896029375147247</v>
      </c>
      <c r="G38" s="103">
        <v>396.06577402764907</v>
      </c>
      <c r="H38" s="104">
        <v>752.64869959605676</v>
      </c>
      <c r="I38" s="105">
        <v>27.804295400717987</v>
      </c>
      <c r="J38" s="102">
        <v>11.739336496209804</v>
      </c>
      <c r="K38" s="107">
        <f t="shared" si="3"/>
        <v>7812.8676863218807</v>
      </c>
      <c r="L38" s="102">
        <v>63775.263875012883</v>
      </c>
      <c r="M38" s="102">
        <v>959.98006796192283</v>
      </c>
      <c r="N38" s="102">
        <v>23116.681956640477</v>
      </c>
      <c r="O38" s="107">
        <f t="shared" si="4"/>
        <v>87851.925899615278</v>
      </c>
      <c r="P38" s="108">
        <f t="shared" si="5"/>
        <v>95664.793585937165</v>
      </c>
    </row>
    <row r="39" spans="1:16" ht="15" thickTop="1">
      <c r="A39" s="109" t="s">
        <v>61</v>
      </c>
      <c r="B39" s="110">
        <v>5845.9619452171346</v>
      </c>
      <c r="C39" s="111">
        <v>0</v>
      </c>
      <c r="D39" s="110">
        <v>378.29312714558864</v>
      </c>
      <c r="E39" s="110">
        <v>319.13343285058437</v>
      </c>
      <c r="F39" s="110">
        <v>19.914858307323051</v>
      </c>
      <c r="G39" s="112">
        <v>385.78371326256791</v>
      </c>
      <c r="H39" s="110">
        <v>837.69139110953324</v>
      </c>
      <c r="I39" s="110">
        <v>0</v>
      </c>
      <c r="J39" s="113">
        <v>11.739336496209804</v>
      </c>
      <c r="K39" s="110">
        <f>SUM(B39:J39)</f>
        <v>7798.5178043889418</v>
      </c>
      <c r="L39" s="110">
        <v>63444.337932412782</v>
      </c>
      <c r="M39" s="114">
        <v>998.6546550811737</v>
      </c>
      <c r="N39" s="110">
        <v>22999.564413370445</v>
      </c>
      <c r="O39" s="110">
        <f>SUM(L39:N39)</f>
        <v>87442.557000864399</v>
      </c>
      <c r="P39" s="115">
        <f>K39+O39</f>
        <v>95241.074805253345</v>
      </c>
    </row>
    <row r="41" spans="1:16" ht="15">
      <c r="A41" s="116"/>
      <c r="B41" s="140"/>
      <c r="C41" s="117"/>
      <c r="D41" s="117"/>
      <c r="E41" s="118" t="s">
        <v>62</v>
      </c>
      <c r="F41" s="117"/>
      <c r="G41" s="119">
        <v>95241.074805253345</v>
      </c>
      <c r="H41" s="141"/>
      <c r="I41" s="117"/>
      <c r="J41" s="117"/>
      <c r="K41" s="117"/>
      <c r="L41" s="117"/>
      <c r="M41" s="117"/>
      <c r="N41" s="117"/>
      <c r="O41" s="117"/>
      <c r="P41" s="120"/>
    </row>
    <row r="42" spans="1:16">
      <c r="A42" s="121"/>
      <c r="C42" s="122" t="s">
        <v>63</v>
      </c>
      <c r="D42" s="123">
        <v>341.04637519187236</v>
      </c>
      <c r="E42" s="124"/>
      <c r="F42" s="124"/>
      <c r="G42" s="124"/>
      <c r="H42" s="124"/>
      <c r="I42" s="124"/>
      <c r="J42" s="124"/>
      <c r="K42" s="124"/>
      <c r="L42" s="124"/>
      <c r="M42" s="124"/>
      <c r="N42" s="124"/>
      <c r="O42" s="124"/>
      <c r="P42" s="125"/>
    </row>
    <row r="43" spans="1:16">
      <c r="A43" s="121"/>
      <c r="C43" s="122" t="s">
        <v>64</v>
      </c>
      <c r="D43" s="123">
        <v>547.97209767843015</v>
      </c>
      <c r="E43" s="124"/>
      <c r="F43" s="124"/>
      <c r="G43" s="124"/>
      <c r="H43" s="124"/>
      <c r="I43" s="124"/>
      <c r="J43" s="124"/>
      <c r="K43" s="124"/>
      <c r="L43" s="124"/>
      <c r="M43" s="124"/>
      <c r="N43" s="124"/>
      <c r="O43" s="124"/>
      <c r="P43" s="125"/>
    </row>
    <row r="44" spans="1:16">
      <c r="A44" s="121"/>
      <c r="C44" s="122" t="s">
        <v>65</v>
      </c>
      <c r="D44" s="123">
        <v>249.19658730474475</v>
      </c>
      <c r="E44" s="124"/>
      <c r="F44" s="124"/>
      <c r="G44" s="124"/>
      <c r="H44" s="124"/>
      <c r="I44" s="124"/>
      <c r="J44" s="124"/>
      <c r="K44" s="124"/>
      <c r="L44" s="124"/>
      <c r="M44" s="124"/>
      <c r="N44" s="124"/>
      <c r="O44" s="124"/>
      <c r="P44" s="125"/>
    </row>
    <row r="45" spans="1:16">
      <c r="A45" s="121"/>
      <c r="C45" s="122" t="s">
        <v>66</v>
      </c>
      <c r="D45" s="123">
        <v>1951.0211357029475</v>
      </c>
      <c r="E45" s="124"/>
      <c r="F45" s="124"/>
      <c r="G45" s="124"/>
      <c r="H45" s="124"/>
      <c r="I45" s="124"/>
      <c r="J45" s="124"/>
      <c r="K45" s="124"/>
      <c r="L45" s="124"/>
      <c r="M45" s="124"/>
      <c r="N45" s="124"/>
      <c r="O45" s="124"/>
      <c r="P45" s="125"/>
    </row>
    <row r="46" spans="1:16">
      <c r="A46" s="142"/>
      <c r="B46" s="131"/>
      <c r="C46" s="143" t="s">
        <v>67</v>
      </c>
      <c r="D46" s="144">
        <v>423.7187806838192</v>
      </c>
      <c r="E46" s="131"/>
      <c r="F46" s="131"/>
      <c r="G46" s="131"/>
      <c r="H46" s="131"/>
      <c r="I46" s="131"/>
      <c r="J46" s="131"/>
      <c r="K46" s="131"/>
      <c r="L46" s="131"/>
      <c r="M46" s="131"/>
      <c r="N46" s="131"/>
      <c r="O46" s="131"/>
      <c r="P46" s="134"/>
    </row>
  </sheetData>
  <mergeCells count="4">
    <mergeCell ref="A3:P3"/>
    <mergeCell ref="A4:P4"/>
    <mergeCell ref="A28:P28"/>
    <mergeCell ref="A29:P29"/>
  </mergeCells>
  <pageMargins left="0.2" right="0" top="0.5" bottom="0.2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2:P53"/>
  <sheetViews>
    <sheetView zoomScale="90" zoomScaleNormal="90" workbookViewId="0">
      <selection sqref="A1:XFD2"/>
    </sheetView>
  </sheetViews>
  <sheetFormatPr defaultRowHeight="15"/>
  <cols>
    <col min="1" max="1" width="9.140625" style="237"/>
    <col min="2" max="2" width="13" style="237" customWidth="1"/>
    <col min="3" max="3" width="10.42578125" style="237" customWidth="1"/>
    <col min="4" max="4" width="15.42578125" style="237" customWidth="1"/>
    <col min="5" max="6" width="15" style="237" customWidth="1"/>
    <col min="7" max="8" width="14" style="237" customWidth="1"/>
    <col min="9" max="10" width="14.85546875" style="237" customWidth="1"/>
    <col min="11" max="11" width="14.7109375" style="237" customWidth="1"/>
    <col min="12" max="12" width="12.42578125" style="237" customWidth="1"/>
    <col min="13" max="14" width="13.7109375" style="237" customWidth="1"/>
    <col min="15" max="15" width="13.42578125" style="237" customWidth="1"/>
    <col min="16" max="16" width="16" style="237" customWidth="1"/>
    <col min="17" max="16384" width="9.140625" style="237"/>
  </cols>
  <sheetData>
    <row r="2" spans="1:16" ht="15.75" thickBot="1"/>
    <row r="3" spans="1:16">
      <c r="A3" s="282" t="s">
        <v>75</v>
      </c>
      <c r="B3" s="283"/>
      <c r="C3" s="283"/>
      <c r="D3" s="283"/>
      <c r="E3" s="283"/>
      <c r="F3" s="283"/>
      <c r="G3" s="283"/>
      <c r="H3" s="283"/>
      <c r="I3" s="283"/>
      <c r="J3" s="283"/>
      <c r="K3" s="283"/>
      <c r="L3" s="283"/>
      <c r="M3" s="283"/>
      <c r="N3" s="283"/>
      <c r="O3" s="284"/>
    </row>
    <row r="4" spans="1:16" ht="45">
      <c r="A4" s="236"/>
      <c r="B4" s="235" t="s">
        <v>76</v>
      </c>
      <c r="C4" s="234" t="s">
        <v>77</v>
      </c>
      <c r="D4" s="233" t="s">
        <v>78</v>
      </c>
      <c r="E4" s="234" t="s">
        <v>79</v>
      </c>
      <c r="F4" s="234" t="s">
        <v>52</v>
      </c>
      <c r="G4" s="234" t="s">
        <v>80</v>
      </c>
      <c r="H4" s="234" t="s">
        <v>81</v>
      </c>
      <c r="I4" s="234" t="s">
        <v>82</v>
      </c>
      <c r="J4" s="234" t="s">
        <v>83</v>
      </c>
      <c r="K4" s="233" t="s">
        <v>84</v>
      </c>
      <c r="L4" s="234" t="s">
        <v>85</v>
      </c>
      <c r="M4" s="235" t="s">
        <v>86</v>
      </c>
      <c r="N4" s="235" t="s">
        <v>87</v>
      </c>
      <c r="O4" s="232" t="s">
        <v>88</v>
      </c>
      <c r="P4" s="231" t="s">
        <v>89</v>
      </c>
    </row>
    <row r="5" spans="1:16">
      <c r="A5" s="236"/>
      <c r="B5" s="230" t="s">
        <v>55</v>
      </c>
      <c r="C5" s="229" t="s">
        <v>55</v>
      </c>
      <c r="D5" s="228" t="s">
        <v>55</v>
      </c>
      <c r="E5" s="229" t="s">
        <v>55</v>
      </c>
      <c r="F5" s="229" t="s">
        <v>55</v>
      </c>
      <c r="G5" s="229" t="s">
        <v>55</v>
      </c>
      <c r="H5" s="227" t="s">
        <v>55</v>
      </c>
      <c r="I5" s="227" t="s">
        <v>55</v>
      </c>
      <c r="J5" s="227" t="s">
        <v>55</v>
      </c>
      <c r="K5" s="226" t="s">
        <v>55</v>
      </c>
      <c r="L5" s="227" t="s">
        <v>55</v>
      </c>
      <c r="M5" s="227" t="s">
        <v>55</v>
      </c>
      <c r="N5" s="230" t="s">
        <v>55</v>
      </c>
      <c r="O5" s="225" t="s">
        <v>55</v>
      </c>
      <c r="P5" s="224" t="s">
        <v>55</v>
      </c>
    </row>
    <row r="6" spans="1:16">
      <c r="A6" s="223" t="s">
        <v>2</v>
      </c>
      <c r="B6" s="222">
        <v>0</v>
      </c>
      <c r="C6" s="222">
        <v>0</v>
      </c>
      <c r="D6" s="222">
        <v>0</v>
      </c>
      <c r="E6" s="222">
        <v>0</v>
      </c>
      <c r="F6" s="222">
        <v>0</v>
      </c>
      <c r="G6" s="222">
        <v>0</v>
      </c>
      <c r="H6" s="222">
        <v>0</v>
      </c>
      <c r="I6" s="222">
        <v>0</v>
      </c>
      <c r="J6" s="222">
        <v>0</v>
      </c>
      <c r="K6" s="222">
        <v>0</v>
      </c>
      <c r="L6" s="222">
        <v>0</v>
      </c>
      <c r="M6" s="221">
        <v>0</v>
      </c>
      <c r="N6" s="221">
        <v>0</v>
      </c>
      <c r="O6" s="220">
        <v>0</v>
      </c>
      <c r="P6" s="219">
        <f>O6-O6</f>
        <v>0</v>
      </c>
    </row>
    <row r="7" spans="1:16">
      <c r="A7" s="223" t="s">
        <v>90</v>
      </c>
      <c r="B7" s="222">
        <v>0</v>
      </c>
      <c r="C7" s="222">
        <v>0</v>
      </c>
      <c r="D7" s="222">
        <v>0</v>
      </c>
      <c r="E7" s="222">
        <v>0</v>
      </c>
      <c r="F7" s="222">
        <v>0</v>
      </c>
      <c r="G7" s="222">
        <v>0</v>
      </c>
      <c r="H7" s="222">
        <v>0</v>
      </c>
      <c r="I7" s="222">
        <v>0</v>
      </c>
      <c r="J7" s="222">
        <v>0</v>
      </c>
      <c r="K7" s="222">
        <v>0</v>
      </c>
      <c r="L7" s="222">
        <v>0</v>
      </c>
      <c r="M7" s="221">
        <v>0</v>
      </c>
      <c r="N7" s="221">
        <v>0</v>
      </c>
      <c r="O7" s="220">
        <v>0</v>
      </c>
      <c r="P7" s="219">
        <f t="shared" ref="P7:P9" si="0">O7-O7</f>
        <v>0</v>
      </c>
    </row>
    <row r="8" spans="1:16" ht="15.75" thickBot="1">
      <c r="A8" s="218" t="s">
        <v>3</v>
      </c>
      <c r="B8" s="217">
        <v>5845.9619452171346</v>
      </c>
      <c r="C8" s="216">
        <v>0</v>
      </c>
      <c r="D8" s="217">
        <v>378.29312714558864</v>
      </c>
      <c r="E8" s="217">
        <v>319.13343285058437</v>
      </c>
      <c r="F8" s="217">
        <v>385.78371326256791</v>
      </c>
      <c r="G8" s="217">
        <v>0</v>
      </c>
      <c r="H8" s="217">
        <v>837.69139110953324</v>
      </c>
      <c r="I8" s="217">
        <v>0</v>
      </c>
      <c r="J8" s="217">
        <v>0</v>
      </c>
      <c r="K8" s="217">
        <v>0</v>
      </c>
      <c r="L8" s="217">
        <v>0</v>
      </c>
      <c r="M8" s="217">
        <v>19.917136774277509</v>
      </c>
      <c r="N8" s="217">
        <v>11.739336496209804</v>
      </c>
      <c r="O8" s="215">
        <v>7798.5200828558964</v>
      </c>
      <c r="P8" s="214">
        <f t="shared" si="0"/>
        <v>0</v>
      </c>
    </row>
    <row r="9" spans="1:16" ht="16.5" thickTop="1" thickBot="1">
      <c r="A9" s="213" t="s">
        <v>34</v>
      </c>
      <c r="B9" s="212">
        <v>5845.9619452171346</v>
      </c>
      <c r="C9" s="212">
        <v>0</v>
      </c>
      <c r="D9" s="212">
        <v>378.29312714558864</v>
      </c>
      <c r="E9" s="212">
        <v>319.13343285058437</v>
      </c>
      <c r="F9" s="212">
        <v>385.78371326256791</v>
      </c>
      <c r="G9" s="212">
        <v>0</v>
      </c>
      <c r="H9" s="212">
        <v>837.69139110953324</v>
      </c>
      <c r="I9" s="212">
        <v>0</v>
      </c>
      <c r="J9" s="212">
        <v>0</v>
      </c>
      <c r="K9" s="212">
        <v>0</v>
      </c>
      <c r="L9" s="212">
        <v>0</v>
      </c>
      <c r="M9" s="212">
        <v>19.917136774277509</v>
      </c>
      <c r="N9" s="212">
        <v>11.739336496209804</v>
      </c>
      <c r="O9" s="211">
        <v>7798.5200828558964</v>
      </c>
      <c r="P9" s="210">
        <f t="shared" si="0"/>
        <v>0</v>
      </c>
    </row>
    <row r="10" spans="1:16" ht="16.5" thickTop="1" thickBot="1">
      <c r="A10" s="209" t="s">
        <v>91</v>
      </c>
      <c r="B10" s="208"/>
      <c r="C10" s="208"/>
      <c r="D10" s="208"/>
      <c r="E10" s="208"/>
      <c r="F10" s="208"/>
      <c r="G10" s="209"/>
      <c r="H10" s="208"/>
      <c r="I10" s="207"/>
      <c r="J10" s="209"/>
      <c r="K10" s="209"/>
      <c r="L10" s="209"/>
      <c r="M10" s="209"/>
      <c r="N10" s="209"/>
      <c r="O10" s="209"/>
    </row>
    <row r="11" spans="1:16">
      <c r="A11" s="282" t="s">
        <v>92</v>
      </c>
      <c r="B11" s="283"/>
      <c r="C11" s="283"/>
      <c r="D11" s="283"/>
      <c r="E11" s="283"/>
      <c r="F11" s="283"/>
      <c r="G11" s="283"/>
      <c r="H11" s="283"/>
      <c r="I11" s="283"/>
      <c r="J11" s="283"/>
      <c r="K11" s="283"/>
      <c r="L11" s="283"/>
      <c r="M11" s="283"/>
      <c r="N11" s="283"/>
      <c r="O11" s="284"/>
    </row>
    <row r="12" spans="1:16" ht="45">
      <c r="A12" s="236"/>
      <c r="B12" s="235" t="s">
        <v>76</v>
      </c>
      <c r="C12" s="234" t="s">
        <v>77</v>
      </c>
      <c r="D12" s="233" t="s">
        <v>78</v>
      </c>
      <c r="E12" s="234" t="s">
        <v>79</v>
      </c>
      <c r="F12" s="234" t="s">
        <v>30</v>
      </c>
      <c r="G12" s="234" t="s">
        <v>52</v>
      </c>
      <c r="H12" s="234" t="s">
        <v>80</v>
      </c>
      <c r="I12" s="234" t="s">
        <v>81</v>
      </c>
      <c r="J12" s="234" t="s">
        <v>82</v>
      </c>
      <c r="K12" s="234" t="s">
        <v>83</v>
      </c>
      <c r="L12" s="233" t="s">
        <v>84</v>
      </c>
      <c r="M12" s="234" t="s">
        <v>93</v>
      </c>
      <c r="N12" s="235" t="s">
        <v>94</v>
      </c>
      <c r="O12" s="232" t="s">
        <v>88</v>
      </c>
      <c r="P12" s="231" t="s">
        <v>89</v>
      </c>
    </row>
    <row r="13" spans="1:16">
      <c r="A13" s="236"/>
      <c r="B13" s="230" t="s">
        <v>55</v>
      </c>
      <c r="C13" s="229" t="s">
        <v>55</v>
      </c>
      <c r="D13" s="228" t="s">
        <v>55</v>
      </c>
      <c r="E13" s="229" t="s">
        <v>55</v>
      </c>
      <c r="F13" s="229" t="s">
        <v>55</v>
      </c>
      <c r="G13" s="229" t="s">
        <v>55</v>
      </c>
      <c r="H13" s="229" t="s">
        <v>55</v>
      </c>
      <c r="I13" s="227" t="s">
        <v>55</v>
      </c>
      <c r="J13" s="227" t="s">
        <v>55</v>
      </c>
      <c r="K13" s="227" t="s">
        <v>55</v>
      </c>
      <c r="L13" s="226" t="s">
        <v>55</v>
      </c>
      <c r="M13" s="227" t="s">
        <v>55</v>
      </c>
      <c r="N13" s="227" t="s">
        <v>55</v>
      </c>
      <c r="O13" s="225" t="s">
        <v>55</v>
      </c>
      <c r="P13" s="224" t="s">
        <v>55</v>
      </c>
    </row>
    <row r="14" spans="1:16">
      <c r="A14" s="223" t="s">
        <v>2</v>
      </c>
      <c r="B14" s="222">
        <f>'[7]Plan 1'!B$61</f>
        <v>108.62561054944779</v>
      </c>
      <c r="C14" s="222">
        <f>'[7]Plan 1'!C$61</f>
        <v>0</v>
      </c>
      <c r="D14" s="222">
        <f>'[7]Plan 1'!D$61</f>
        <v>17.776780652287187</v>
      </c>
      <c r="E14" s="222">
        <f>'[7]Plan 1'!E$61</f>
        <v>0</v>
      </c>
      <c r="F14" s="222">
        <v>0</v>
      </c>
      <c r="G14" s="222">
        <f>'[7]Plan 1'!F$61</f>
        <v>6.0097587517367375</v>
      </c>
      <c r="H14" s="222">
        <f>'[7]Plan 1'!G$61</f>
        <v>0</v>
      </c>
      <c r="I14" s="222">
        <f>'[7]Plan 1'!H$61</f>
        <v>4.8660578997868763E-2</v>
      </c>
      <c r="J14" s="222">
        <f>'[7]Plan 1'!I$61</f>
        <v>0</v>
      </c>
      <c r="K14" s="222">
        <f>'[7]Plan 1'!J$61</f>
        <v>0</v>
      </c>
      <c r="L14" s="222">
        <f>'[7]Plan 1'!K$61</f>
        <v>0</v>
      </c>
      <c r="M14" s="222">
        <f>'[7]Plan 1'!L$61</f>
        <v>0</v>
      </c>
      <c r="N14" s="221">
        <v>0</v>
      </c>
      <c r="O14" s="220">
        <f>SUM(B14:N14)</f>
        <v>132.46081053246957</v>
      </c>
      <c r="P14" s="219">
        <f>O14-O6</f>
        <v>132.46081053246957</v>
      </c>
    </row>
    <row r="15" spans="1:16">
      <c r="A15" s="223" t="s">
        <v>90</v>
      </c>
      <c r="B15" s="222">
        <f>'[7]Plan 1'!O$61</f>
        <v>782.78178357685567</v>
      </c>
      <c r="C15" s="222">
        <f>'[7]Plan 1'!P$61</f>
        <v>14.038176064689685</v>
      </c>
      <c r="D15" s="222">
        <f>'[7]Plan 1'!Q$61</f>
        <v>0</v>
      </c>
      <c r="E15" s="222">
        <f>'[7]Plan 1'!R$61</f>
        <v>0</v>
      </c>
      <c r="F15" s="222">
        <v>0</v>
      </c>
      <c r="G15" s="222">
        <f>'[7]Plan 1'!S$61</f>
        <v>35.986207149863965</v>
      </c>
      <c r="H15" s="222">
        <f>'[7]Plan 1'!T$61</f>
        <v>0</v>
      </c>
      <c r="I15" s="206">
        <f>'[7]Plan 1'!U$61</f>
        <v>7.7263144573901972</v>
      </c>
      <c r="J15" s="222">
        <f>'[7]Plan 1'!V$61</f>
        <v>59.501206812149178</v>
      </c>
      <c r="K15" s="222">
        <f>'[7]Plan 1'!W$61</f>
        <v>0</v>
      </c>
      <c r="L15" s="222">
        <f>'[7]Plan 1'!X$61</f>
        <v>0</v>
      </c>
      <c r="M15" s="222">
        <f>'[7]Plan 1'!Y$61</f>
        <v>27.804295400717987</v>
      </c>
      <c r="N15" s="221">
        <v>0</v>
      </c>
      <c r="O15" s="220">
        <f t="shared" ref="O15:O16" si="1">SUM(B15:N15)</f>
        <v>927.83798346166657</v>
      </c>
      <c r="P15" s="219">
        <f t="shared" ref="P15" si="2">O15-O7</f>
        <v>927.83798346166657</v>
      </c>
    </row>
    <row r="16" spans="1:16" ht="15.75" thickBot="1">
      <c r="A16" s="223" t="s">
        <v>3</v>
      </c>
      <c r="B16" s="205">
        <v>5513.4680905078421</v>
      </c>
      <c r="C16" s="204">
        <v>0</v>
      </c>
      <c r="D16" s="205">
        <v>350.63639825562041</v>
      </c>
      <c r="E16" s="203">
        <f>'[7]From FCSS'!E7</f>
        <v>10.556233889121074</v>
      </c>
      <c r="F16" s="203">
        <f>'[7]From FCSS'!F7</f>
        <v>21.925541066313045</v>
      </c>
      <c r="G16" s="205">
        <v>363.35178009022394</v>
      </c>
      <c r="H16" s="205">
        <v>0</v>
      </c>
      <c r="I16" s="205">
        <v>783.65151047494851</v>
      </c>
      <c r="J16" s="204">
        <v>0</v>
      </c>
      <c r="K16" s="204">
        <v>0</v>
      </c>
      <c r="L16" s="204">
        <v>0</v>
      </c>
      <c r="M16" s="204">
        <v>0</v>
      </c>
      <c r="N16" s="202">
        <f>'[7]From FCSS'!J7</f>
        <v>11.739336496209804</v>
      </c>
      <c r="O16" s="220">
        <f t="shared" si="1"/>
        <v>7055.3288907802789</v>
      </c>
      <c r="P16" s="219">
        <f>O16-O8</f>
        <v>-743.19119207561744</v>
      </c>
    </row>
    <row r="17" spans="1:16" ht="16.5" thickTop="1" thickBot="1">
      <c r="A17" s="201" t="s">
        <v>34</v>
      </c>
      <c r="B17" s="200">
        <f>SUM(B14:B16)</f>
        <v>6404.8754846341453</v>
      </c>
      <c r="C17" s="200">
        <f t="shared" ref="C17:N17" si="3">SUM(C14:C16)</f>
        <v>14.038176064689685</v>
      </c>
      <c r="D17" s="200">
        <f t="shared" si="3"/>
        <v>368.41317890790759</v>
      </c>
      <c r="E17" s="200">
        <f t="shared" si="3"/>
        <v>10.556233889121074</v>
      </c>
      <c r="F17" s="200">
        <f t="shared" si="3"/>
        <v>21.925541066313045</v>
      </c>
      <c r="G17" s="200">
        <f t="shared" si="3"/>
        <v>405.34774599182464</v>
      </c>
      <c r="H17" s="200">
        <f t="shared" si="3"/>
        <v>0</v>
      </c>
      <c r="I17" s="200">
        <f t="shared" si="3"/>
        <v>791.42648551133652</v>
      </c>
      <c r="J17" s="200">
        <f t="shared" si="3"/>
        <v>59.501206812149178</v>
      </c>
      <c r="K17" s="200">
        <f t="shared" si="3"/>
        <v>0</v>
      </c>
      <c r="L17" s="199">
        <f t="shared" si="3"/>
        <v>0</v>
      </c>
      <c r="M17" s="199">
        <f t="shared" si="3"/>
        <v>27.804295400717987</v>
      </c>
      <c r="N17" s="199">
        <f t="shared" si="3"/>
        <v>11.739336496209804</v>
      </c>
      <c r="O17" s="198">
        <f>SUM(O14:O16)</f>
        <v>8115.6276847744148</v>
      </c>
      <c r="P17" s="210">
        <f>O17-O9</f>
        <v>317.10760191851841</v>
      </c>
    </row>
    <row r="18" spans="1:16" ht="15.75" thickBot="1">
      <c r="A18" s="209" t="s">
        <v>91</v>
      </c>
      <c r="B18" s="208">
        <f>'[7]From FCSS'!B7-'Summary Breakdown by Technology'!B17</f>
        <v>0</v>
      </c>
      <c r="C18" s="208">
        <f>'[7]From FCSS'!C7-'Summary Breakdown by Technology'!C17</f>
        <v>0</v>
      </c>
      <c r="D18" s="208">
        <f>'[7]From FCSS'!D7-'Summary Breakdown by Technology'!D17</f>
        <v>-5.6843418860808015E-13</v>
      </c>
      <c r="E18" s="208">
        <f>'[7]From FCSS'!E7-'Summary Breakdown by Technology'!E17</f>
        <v>0</v>
      </c>
      <c r="F18" s="208">
        <f>'[7]From FCSS'!F7-'Summary Breakdown by Technology'!F17</f>
        <v>0</v>
      </c>
      <c r="G18" s="208">
        <f>'[7]From FCSS'!G7-('Summary Breakdown by Technology'!G17+'Summary Breakdown by Technology'!H17+L17)</f>
        <v>0</v>
      </c>
      <c r="H18" s="209"/>
      <c r="I18" s="208">
        <f>'[7]From FCSS'!H7-('Summary Breakdown by Technology'!I17+J17+K17)</f>
        <v>3.9244359086296754E-3</v>
      </c>
      <c r="J18" s="207"/>
      <c r="K18" s="209"/>
      <c r="L18" s="197"/>
      <c r="M18" s="197">
        <f>'[7]From FCSS'!I7-'Summary Breakdown by Technology'!M17</f>
        <v>0</v>
      </c>
      <c r="N18" s="197">
        <f>'[7]From FCSS'!J7-'Summary Breakdown by Technology'!N17</f>
        <v>0</v>
      </c>
      <c r="O18" s="197">
        <f>'[7]From FCSS'!K7-'Summary Breakdown by Technology'!O17</f>
        <v>3.9244359113581595E-3</v>
      </c>
    </row>
    <row r="19" spans="1:16">
      <c r="A19" s="282" t="s">
        <v>95</v>
      </c>
      <c r="B19" s="283"/>
      <c r="C19" s="283"/>
      <c r="D19" s="283"/>
      <c r="E19" s="283"/>
      <c r="F19" s="283"/>
      <c r="G19" s="283"/>
      <c r="H19" s="283"/>
      <c r="I19" s="283"/>
      <c r="J19" s="283"/>
      <c r="K19" s="283"/>
      <c r="L19" s="283"/>
      <c r="M19" s="283"/>
      <c r="N19" s="283"/>
      <c r="O19" s="284"/>
    </row>
    <row r="20" spans="1:16" ht="45">
      <c r="A20" s="236"/>
      <c r="B20" s="235" t="s">
        <v>76</v>
      </c>
      <c r="C20" s="234" t="s">
        <v>77</v>
      </c>
      <c r="D20" s="233" t="s">
        <v>78</v>
      </c>
      <c r="E20" s="234" t="s">
        <v>79</v>
      </c>
      <c r="F20" s="234" t="s">
        <v>30</v>
      </c>
      <c r="G20" s="234" t="s">
        <v>52</v>
      </c>
      <c r="H20" s="234" t="s">
        <v>80</v>
      </c>
      <c r="I20" s="234" t="s">
        <v>81</v>
      </c>
      <c r="J20" s="234" t="s">
        <v>82</v>
      </c>
      <c r="K20" s="234" t="s">
        <v>83</v>
      </c>
      <c r="L20" s="233" t="s">
        <v>84</v>
      </c>
      <c r="M20" s="234" t="s">
        <v>93</v>
      </c>
      <c r="N20" s="235" t="s">
        <v>94</v>
      </c>
      <c r="O20" s="232" t="s">
        <v>88</v>
      </c>
      <c r="P20" s="231" t="s">
        <v>89</v>
      </c>
    </row>
    <row r="21" spans="1:16">
      <c r="A21" s="236"/>
      <c r="B21" s="230" t="s">
        <v>55</v>
      </c>
      <c r="C21" s="229" t="s">
        <v>55</v>
      </c>
      <c r="D21" s="228" t="s">
        <v>55</v>
      </c>
      <c r="E21" s="229" t="s">
        <v>55</v>
      </c>
      <c r="F21" s="229" t="s">
        <v>55</v>
      </c>
      <c r="G21" s="229" t="s">
        <v>55</v>
      </c>
      <c r="H21" s="229" t="s">
        <v>55</v>
      </c>
      <c r="I21" s="227" t="s">
        <v>55</v>
      </c>
      <c r="J21" s="227" t="s">
        <v>55</v>
      </c>
      <c r="K21" s="227" t="s">
        <v>55</v>
      </c>
      <c r="L21" s="226" t="s">
        <v>55</v>
      </c>
      <c r="M21" s="227" t="s">
        <v>55</v>
      </c>
      <c r="N21" s="227" t="s">
        <v>55</v>
      </c>
      <c r="O21" s="225" t="s">
        <v>55</v>
      </c>
      <c r="P21" s="224" t="s">
        <v>55</v>
      </c>
    </row>
    <row r="22" spans="1:16">
      <c r="A22" s="223" t="s">
        <v>2</v>
      </c>
      <c r="B22" s="222">
        <f>'[7]Plan 2'!B$61</f>
        <v>0</v>
      </c>
      <c r="C22" s="222">
        <f>'[7]Plan 2'!C$61</f>
        <v>0</v>
      </c>
      <c r="D22" s="222">
        <f>'[7]Plan 2'!D$61</f>
        <v>0</v>
      </c>
      <c r="E22" s="222">
        <f>'[7]Plan 2'!E$61</f>
        <v>0</v>
      </c>
      <c r="F22" s="222">
        <v>0</v>
      </c>
      <c r="G22" s="222">
        <f>'[7]Plan 2'!F$61</f>
        <v>0</v>
      </c>
      <c r="H22" s="222">
        <f>'[7]Plan 2'!G$61</f>
        <v>0</v>
      </c>
      <c r="I22" s="222">
        <f>'[7]Plan 2'!H$61</f>
        <v>0</v>
      </c>
      <c r="J22" s="222">
        <f>'[7]Plan 2'!I$61</f>
        <v>0</v>
      </c>
      <c r="K22" s="222">
        <f>'[7]Plan 2'!J$61</f>
        <v>0</v>
      </c>
      <c r="L22" s="222">
        <f>'[7]Plan 2'!K$61</f>
        <v>0</v>
      </c>
      <c r="M22" s="222">
        <f>'[7]Plan 2'!L$61</f>
        <v>0</v>
      </c>
      <c r="N22" s="221">
        <v>0</v>
      </c>
      <c r="O22" s="220">
        <f>SUM(B22:N22)</f>
        <v>0</v>
      </c>
      <c r="P22" s="219">
        <f>O22-O6</f>
        <v>0</v>
      </c>
    </row>
    <row r="23" spans="1:16">
      <c r="A23" s="223" t="s">
        <v>90</v>
      </c>
      <c r="B23" s="222">
        <f>'[7]Plan 2'!O$61</f>
        <v>911.59182776871739</v>
      </c>
      <c r="C23" s="222">
        <f>'[7]Plan 2'!P$61</f>
        <v>200.60532749420517</v>
      </c>
      <c r="D23" s="222">
        <f>'[7]Plan 2'!Q$61</f>
        <v>0</v>
      </c>
      <c r="E23" s="222">
        <f>'[7]Plan 2'!R$61</f>
        <v>0</v>
      </c>
      <c r="F23" s="222">
        <v>0</v>
      </c>
      <c r="G23" s="222">
        <f>'[7]Plan 2'!S$61</f>
        <v>72.189876925522441</v>
      </c>
      <c r="H23" s="222">
        <f>'[7]Plan 2'!T$61</f>
        <v>-38.509770706148998</v>
      </c>
      <c r="I23" s="222">
        <v>-20.550826577153558</v>
      </c>
      <c r="J23" s="196"/>
      <c r="K23" s="196"/>
      <c r="L23" s="222">
        <f>'[7]Plan 2'!X$61</f>
        <v>0</v>
      </c>
      <c r="M23" s="222">
        <f>'[7]Plan 2'!Y$61</f>
        <v>37.072393867623987</v>
      </c>
      <c r="N23" s="221">
        <v>0</v>
      </c>
      <c r="O23" s="220">
        <f t="shared" ref="O23:O24" si="4">SUM(B23:N23)</f>
        <v>1162.3988287727661</v>
      </c>
      <c r="P23" s="219">
        <f t="shared" ref="P23:P24" si="5">O23-O7</f>
        <v>1162.3988287727661</v>
      </c>
    </row>
    <row r="24" spans="1:16" ht="15.75" thickBot="1">
      <c r="A24" s="223" t="s">
        <v>3</v>
      </c>
      <c r="B24" s="205">
        <v>5494.8267056371096</v>
      </c>
      <c r="C24" s="204">
        <v>0</v>
      </c>
      <c r="D24" s="205">
        <v>355.3948803515504</v>
      </c>
      <c r="E24" s="203">
        <f>'[7]From FCSS'!E8</f>
        <v>10.556233889121074</v>
      </c>
      <c r="F24" s="203">
        <f>'[7]From FCSS'!F8</f>
        <v>21.925541066313045</v>
      </c>
      <c r="G24" s="205">
        <v>361.9084103342455</v>
      </c>
      <c r="H24" s="205">
        <v>0</v>
      </c>
      <c r="I24" s="205">
        <v>780.80658474018355</v>
      </c>
      <c r="J24" s="204">
        <v>0</v>
      </c>
      <c r="K24" s="204">
        <v>0</v>
      </c>
      <c r="L24" s="204">
        <v>0</v>
      </c>
      <c r="M24" s="204">
        <v>0</v>
      </c>
      <c r="N24" s="202">
        <f>'[7]From FCSS'!J8</f>
        <v>11.739336496209804</v>
      </c>
      <c r="O24" s="220">
        <f t="shared" si="4"/>
        <v>7037.1576925147328</v>
      </c>
      <c r="P24" s="219">
        <f t="shared" si="5"/>
        <v>-761.36239034116352</v>
      </c>
    </row>
    <row r="25" spans="1:16" ht="16.5" thickTop="1" thickBot="1">
      <c r="A25" s="201" t="s">
        <v>34</v>
      </c>
      <c r="B25" s="200">
        <f>SUM(B22:B24)</f>
        <v>6406.4185334058275</v>
      </c>
      <c r="C25" s="200">
        <f t="shared" ref="C25:O25" si="6">SUM(C22:C24)</f>
        <v>200.60532749420517</v>
      </c>
      <c r="D25" s="200">
        <f t="shared" si="6"/>
        <v>355.3948803515504</v>
      </c>
      <c r="E25" s="200">
        <f t="shared" si="6"/>
        <v>10.556233889121074</v>
      </c>
      <c r="F25" s="200">
        <f t="shared" si="6"/>
        <v>21.925541066313045</v>
      </c>
      <c r="G25" s="200">
        <f t="shared" si="6"/>
        <v>434.09828725976797</v>
      </c>
      <c r="H25" s="200">
        <f t="shared" si="6"/>
        <v>-38.509770706148998</v>
      </c>
      <c r="I25" s="200">
        <f t="shared" si="6"/>
        <v>760.25575816303001</v>
      </c>
      <c r="J25" s="200">
        <f t="shared" si="6"/>
        <v>0</v>
      </c>
      <c r="K25" s="200">
        <f t="shared" si="6"/>
        <v>0</v>
      </c>
      <c r="L25" s="199">
        <f t="shared" si="6"/>
        <v>0</v>
      </c>
      <c r="M25" s="199">
        <f t="shared" si="6"/>
        <v>37.072393867623987</v>
      </c>
      <c r="N25" s="199">
        <f t="shared" si="6"/>
        <v>11.739336496209804</v>
      </c>
      <c r="O25" s="198">
        <f t="shared" si="6"/>
        <v>8199.556521287499</v>
      </c>
      <c r="P25" s="210">
        <f>O25-O9</f>
        <v>401.03643843160262</v>
      </c>
    </row>
    <row r="26" spans="1:16" ht="15.75" thickBot="1">
      <c r="A26" s="209" t="s">
        <v>91</v>
      </c>
      <c r="B26" s="208">
        <f>'[7]From FCSS'!B8-'Summary Breakdown by Technology'!B25</f>
        <v>0</v>
      </c>
      <c r="C26" s="208">
        <f>'[7]From FCSS'!C8-'Summary Breakdown by Technology'!C25</f>
        <v>0</v>
      </c>
      <c r="D26" s="208">
        <f>'[7]From FCSS'!D8-'Summary Breakdown by Technology'!D25</f>
        <v>0</v>
      </c>
      <c r="E26" s="208">
        <f>'[7]From FCSS'!E8-'Summary Breakdown by Technology'!E25</f>
        <v>0</v>
      </c>
      <c r="F26" s="208">
        <f>'[7]From FCSS'!F8-'Summary Breakdown by Technology'!F25</f>
        <v>0</v>
      </c>
      <c r="G26" s="208">
        <f>'[7]From FCSS'!G8-('Summary Breakdown by Technology'!G25+'Summary Breakdown by Technology'!H25+L25)</f>
        <v>0</v>
      </c>
      <c r="H26" s="209"/>
      <c r="I26" s="208">
        <f>'[7]From FCSS'!H8-('Summary Breakdown by Technology'!I25+J25+K25)</f>
        <v>0</v>
      </c>
      <c r="J26" s="208"/>
      <c r="K26" s="209"/>
      <c r="L26" s="209"/>
      <c r="M26" s="197">
        <f>'[7]From FCSS'!I8-'Summary Breakdown by Technology'!M25</f>
        <v>-0.22289732973298015</v>
      </c>
      <c r="N26" s="197">
        <f>'[7]From FCSS'!J8-'Summary Breakdown by Technology'!N25</f>
        <v>0</v>
      </c>
      <c r="O26" s="197">
        <f>'[7]From FCSS'!K8-'Summary Breakdown by Technology'!O25</f>
        <v>-0.22289732973149512</v>
      </c>
    </row>
    <row r="27" spans="1:16">
      <c r="A27" s="282" t="s">
        <v>96</v>
      </c>
      <c r="B27" s="283"/>
      <c r="C27" s="283"/>
      <c r="D27" s="283"/>
      <c r="E27" s="283"/>
      <c r="F27" s="283"/>
      <c r="G27" s="283"/>
      <c r="H27" s="283"/>
      <c r="I27" s="283"/>
      <c r="J27" s="283"/>
      <c r="K27" s="283"/>
      <c r="L27" s="283"/>
      <c r="M27" s="283"/>
      <c r="N27" s="283"/>
      <c r="O27" s="284"/>
    </row>
    <row r="28" spans="1:16" ht="45">
      <c r="A28" s="236"/>
      <c r="B28" s="235" t="s">
        <v>76</v>
      </c>
      <c r="C28" s="234" t="s">
        <v>77</v>
      </c>
      <c r="D28" s="233" t="s">
        <v>78</v>
      </c>
      <c r="E28" s="234" t="s">
        <v>79</v>
      </c>
      <c r="F28" s="234" t="s">
        <v>30</v>
      </c>
      <c r="G28" s="234" t="s">
        <v>52</v>
      </c>
      <c r="H28" s="234" t="s">
        <v>80</v>
      </c>
      <c r="I28" s="234" t="s">
        <v>81</v>
      </c>
      <c r="J28" s="234" t="s">
        <v>82</v>
      </c>
      <c r="K28" s="234" t="s">
        <v>83</v>
      </c>
      <c r="L28" s="233" t="s">
        <v>84</v>
      </c>
      <c r="M28" s="234" t="s">
        <v>93</v>
      </c>
      <c r="N28" s="235" t="s">
        <v>94</v>
      </c>
      <c r="O28" s="232" t="s">
        <v>88</v>
      </c>
      <c r="P28" s="231" t="s">
        <v>89</v>
      </c>
    </row>
    <row r="29" spans="1:16">
      <c r="A29" s="236"/>
      <c r="B29" s="230" t="s">
        <v>55</v>
      </c>
      <c r="C29" s="229" t="s">
        <v>55</v>
      </c>
      <c r="D29" s="228" t="s">
        <v>55</v>
      </c>
      <c r="E29" s="229" t="s">
        <v>55</v>
      </c>
      <c r="F29" s="229" t="s">
        <v>55</v>
      </c>
      <c r="G29" s="229" t="s">
        <v>55</v>
      </c>
      <c r="H29" s="229" t="s">
        <v>55</v>
      </c>
      <c r="I29" s="227" t="s">
        <v>55</v>
      </c>
      <c r="J29" s="227" t="s">
        <v>55</v>
      </c>
      <c r="K29" s="227" t="s">
        <v>55</v>
      </c>
      <c r="L29" s="226" t="s">
        <v>55</v>
      </c>
      <c r="M29" s="227" t="s">
        <v>55</v>
      </c>
      <c r="N29" s="227" t="s">
        <v>55</v>
      </c>
      <c r="O29" s="225" t="s">
        <v>55</v>
      </c>
      <c r="P29" s="224" t="s">
        <v>55</v>
      </c>
    </row>
    <row r="30" spans="1:16">
      <c r="A30" s="223" t="s">
        <v>2</v>
      </c>
      <c r="B30" s="222">
        <f>'[7]Plan 3'!B$61</f>
        <v>1204.1094031374741</v>
      </c>
      <c r="C30" s="222">
        <f>'[7]Plan 3'!C$61</f>
        <v>149.81062742208252</v>
      </c>
      <c r="D30" s="222">
        <f>'[7]Plan 3'!D$61</f>
        <v>48.007902051395945</v>
      </c>
      <c r="E30" s="222">
        <f>'[7]Plan 3'!E$61</f>
        <v>0</v>
      </c>
      <c r="F30" s="222">
        <v>0</v>
      </c>
      <c r="G30" s="222">
        <f>'[7]Plan 3'!F$61</f>
        <v>116.37400820675845</v>
      </c>
      <c r="H30" s="222">
        <f>'[7]Plan 3'!G$61</f>
        <v>0</v>
      </c>
      <c r="I30" s="222">
        <f>'[7]Plan 3'!H$61</f>
        <v>5.0209411929044281</v>
      </c>
      <c r="J30" s="222">
        <f>'[7]Plan 3'!I$61</f>
        <v>0</v>
      </c>
      <c r="K30" s="222">
        <f>'[7]Plan 3'!J$61</f>
        <v>0</v>
      </c>
      <c r="L30" s="222">
        <f>'[7]Plan 3'!K$61</f>
        <v>114.20387762299057</v>
      </c>
      <c r="M30" s="222">
        <f>'[7]Plan 3'!L$61</f>
        <v>-62.611058357246932</v>
      </c>
      <c r="N30" s="221">
        <v>0</v>
      </c>
      <c r="O30" s="220">
        <f>SUM(B30:N30)</f>
        <v>1574.9157012763592</v>
      </c>
      <c r="P30" s="219">
        <f>O30-$O6</f>
        <v>1574.9157012763592</v>
      </c>
    </row>
    <row r="31" spans="1:16">
      <c r="A31" s="223" t="s">
        <v>90</v>
      </c>
      <c r="B31" s="222">
        <f>'[7]Plan 3'!O$61</f>
        <v>0</v>
      </c>
      <c r="C31" s="222">
        <f>'[7]Plan 3'!P$61</f>
        <v>0</v>
      </c>
      <c r="D31" s="222">
        <f>'[7]Plan 3'!Q$61</f>
        <v>0</v>
      </c>
      <c r="E31" s="222">
        <f>'[7]Plan 3'!R$61</f>
        <v>0</v>
      </c>
      <c r="F31" s="222">
        <v>0</v>
      </c>
      <c r="G31" s="222">
        <f>'[7]Plan 3'!S$61</f>
        <v>0</v>
      </c>
      <c r="H31" s="222">
        <f>'[7]Plan 3'!T$61</f>
        <v>0</v>
      </c>
      <c r="I31" s="222">
        <f>'[7]Plan 3'!U$61</f>
        <v>0</v>
      </c>
      <c r="J31" s="222">
        <f>'[7]Plan 3'!V$61</f>
        <v>0</v>
      </c>
      <c r="K31" s="222">
        <f>'[7]Plan 3'!W$61</f>
        <v>0</v>
      </c>
      <c r="L31" s="222">
        <f>'[7]Plan 3'!X$61</f>
        <v>0</v>
      </c>
      <c r="M31" s="222">
        <f>'[7]Plan 3'!Y$61</f>
        <v>0</v>
      </c>
      <c r="N31" s="221">
        <v>0</v>
      </c>
      <c r="O31" s="220">
        <f t="shared" ref="O31:O32" si="7">SUM(B31:N31)</f>
        <v>0</v>
      </c>
      <c r="P31" s="219">
        <f t="shared" ref="P31:P32" si="8">O31-$O7</f>
        <v>0</v>
      </c>
    </row>
    <row r="32" spans="1:16" ht="15.75" thickBot="1">
      <c r="A32" s="223" t="s">
        <v>3</v>
      </c>
      <c r="B32" s="205">
        <v>5601.6171893446899</v>
      </c>
      <c r="C32" s="204">
        <v>0</v>
      </c>
      <c r="D32" s="205">
        <v>362.42608674480886</v>
      </c>
      <c r="E32" s="203">
        <f>'[7]From FCSS'!E9</f>
        <v>264.14051519861692</v>
      </c>
      <c r="F32" s="203">
        <f>'[7]From FCSS'!F9</f>
        <v>21.925541066313045</v>
      </c>
      <c r="G32" s="205">
        <v>369.1488515911534</v>
      </c>
      <c r="H32" s="205">
        <v>0</v>
      </c>
      <c r="I32" s="205">
        <v>798.24299718536759</v>
      </c>
      <c r="J32" s="204">
        <v>0</v>
      </c>
      <c r="K32" s="195">
        <v>0</v>
      </c>
      <c r="L32" s="204">
        <v>0</v>
      </c>
      <c r="M32" s="204">
        <v>0</v>
      </c>
      <c r="N32" s="202">
        <f>'[7]From FCSS'!J9</f>
        <v>11.739336496209804</v>
      </c>
      <c r="O32" s="220">
        <f t="shared" si="7"/>
        <v>7429.2405176271604</v>
      </c>
      <c r="P32" s="219">
        <f t="shared" si="8"/>
        <v>-369.27956522873592</v>
      </c>
    </row>
    <row r="33" spans="1:16" ht="16.5" thickTop="1" thickBot="1">
      <c r="A33" s="201" t="s">
        <v>34</v>
      </c>
      <c r="B33" s="200">
        <f>SUM(B30:B32)</f>
        <v>6805.7265924821641</v>
      </c>
      <c r="C33" s="200">
        <f t="shared" ref="C33:I33" si="9">SUM(C30:C32)</f>
        <v>149.81062742208252</v>
      </c>
      <c r="D33" s="200">
        <f t="shared" si="9"/>
        <v>410.4339887962048</v>
      </c>
      <c r="E33" s="200">
        <f t="shared" si="9"/>
        <v>264.14051519861692</v>
      </c>
      <c r="F33" s="200">
        <f t="shared" si="9"/>
        <v>21.925541066313045</v>
      </c>
      <c r="G33" s="200">
        <f t="shared" si="9"/>
        <v>485.52285979791185</v>
      </c>
      <c r="H33" s="200">
        <f t="shared" si="9"/>
        <v>0</v>
      </c>
      <c r="I33" s="200">
        <f t="shared" si="9"/>
        <v>803.26393837827197</v>
      </c>
      <c r="J33" s="200"/>
      <c r="K33" s="200">
        <f t="shared" ref="K33" si="10">SUM(K30:K32)</f>
        <v>0</v>
      </c>
      <c r="L33" s="199">
        <f>SUM(L30:L32)</f>
        <v>114.20387762299057</v>
      </c>
      <c r="M33" s="199">
        <f t="shared" ref="M33:O33" si="11">SUM(M30:M32)</f>
        <v>-62.611058357246932</v>
      </c>
      <c r="N33" s="199">
        <f t="shared" si="11"/>
        <v>11.739336496209804</v>
      </c>
      <c r="O33" s="198">
        <f t="shared" si="11"/>
        <v>9004.1562189035194</v>
      </c>
      <c r="P33" s="210">
        <f>O33-$O9</f>
        <v>1205.636136047623</v>
      </c>
    </row>
    <row r="34" spans="1:16" ht="15.75" thickBot="1">
      <c r="A34" s="209" t="s">
        <v>91</v>
      </c>
      <c r="B34" s="208">
        <f>'[7]From FCSS'!B9-'Summary Breakdown by Technology'!B33</f>
        <v>0</v>
      </c>
      <c r="C34" s="208">
        <f>'[7]From FCSS'!C9-'Summary Breakdown by Technology'!C33</f>
        <v>0</v>
      </c>
      <c r="D34" s="208">
        <f>'[7]From FCSS'!D9-'Summary Breakdown by Technology'!D33</f>
        <v>0</v>
      </c>
      <c r="E34" s="208">
        <f>'[7]From FCSS'!E9-'Summary Breakdown by Technology'!E33</f>
        <v>0</v>
      </c>
      <c r="F34" s="208">
        <f>'[7]From FCSS'!F9-'Summary Breakdown by Technology'!F33</f>
        <v>0</v>
      </c>
      <c r="G34" s="208">
        <f>'[7]From FCSS'!G9-('Summary Breakdown by Technology'!G33+'Summary Breakdown by Technology'!H33+L33)</f>
        <v>0</v>
      </c>
      <c r="H34" s="209"/>
      <c r="I34" s="208">
        <f>'[7]From FCSS'!H9-('Summary Breakdown by Technology'!I33+J33+K33)</f>
        <v>0.2222931316426866</v>
      </c>
      <c r="J34" s="208"/>
      <c r="K34" s="209"/>
      <c r="L34" s="209"/>
      <c r="M34" s="197">
        <f>'[7]From FCSS'!I9-'Summary Breakdown by Technology'!M33</f>
        <v>0</v>
      </c>
      <c r="N34" s="197">
        <f>'[7]From FCSS'!J9-'Summary Breakdown by Technology'!N33</f>
        <v>0</v>
      </c>
      <c r="O34" s="197">
        <f>'[7]From FCSS'!K9-'Summary Breakdown by Technology'!O33</f>
        <v>0.22229313164280029</v>
      </c>
    </row>
    <row r="35" spans="1:16">
      <c r="A35" s="282" t="s">
        <v>97</v>
      </c>
      <c r="B35" s="283"/>
      <c r="C35" s="283"/>
      <c r="D35" s="283"/>
      <c r="E35" s="283"/>
      <c r="F35" s="283"/>
      <c r="G35" s="283"/>
      <c r="H35" s="283"/>
      <c r="I35" s="283"/>
      <c r="J35" s="283"/>
      <c r="K35" s="283"/>
      <c r="L35" s="283"/>
      <c r="M35" s="283"/>
      <c r="N35" s="283"/>
      <c r="O35" s="284"/>
    </row>
    <row r="36" spans="1:16" ht="45">
      <c r="A36" s="236"/>
      <c r="B36" s="235" t="s">
        <v>76</v>
      </c>
      <c r="C36" s="234" t="s">
        <v>77</v>
      </c>
      <c r="D36" s="233" t="s">
        <v>78</v>
      </c>
      <c r="E36" s="234" t="s">
        <v>79</v>
      </c>
      <c r="F36" s="234" t="s">
        <v>30</v>
      </c>
      <c r="G36" s="234" t="s">
        <v>52</v>
      </c>
      <c r="H36" s="234" t="s">
        <v>80</v>
      </c>
      <c r="I36" s="234" t="s">
        <v>81</v>
      </c>
      <c r="J36" s="234" t="s">
        <v>82</v>
      </c>
      <c r="K36" s="234" t="s">
        <v>83</v>
      </c>
      <c r="L36" s="233" t="s">
        <v>84</v>
      </c>
      <c r="M36" s="234" t="s">
        <v>93</v>
      </c>
      <c r="N36" s="235" t="s">
        <v>94</v>
      </c>
      <c r="O36" s="232" t="s">
        <v>88</v>
      </c>
      <c r="P36" s="231" t="s">
        <v>89</v>
      </c>
    </row>
    <row r="37" spans="1:16">
      <c r="A37" s="236"/>
      <c r="B37" s="230" t="s">
        <v>55</v>
      </c>
      <c r="C37" s="229" t="s">
        <v>55</v>
      </c>
      <c r="D37" s="228" t="s">
        <v>55</v>
      </c>
      <c r="E37" s="229" t="s">
        <v>55</v>
      </c>
      <c r="F37" s="229" t="s">
        <v>55</v>
      </c>
      <c r="G37" s="229" t="s">
        <v>55</v>
      </c>
      <c r="H37" s="229" t="s">
        <v>55</v>
      </c>
      <c r="I37" s="227" t="s">
        <v>55</v>
      </c>
      <c r="J37" s="227" t="s">
        <v>55</v>
      </c>
      <c r="K37" s="227" t="s">
        <v>55</v>
      </c>
      <c r="L37" s="226" t="s">
        <v>55</v>
      </c>
      <c r="M37" s="227" t="s">
        <v>55</v>
      </c>
      <c r="N37" s="227" t="s">
        <v>55</v>
      </c>
      <c r="O37" s="225" t="s">
        <v>55</v>
      </c>
      <c r="P37" s="224" t="s">
        <v>55</v>
      </c>
    </row>
    <row r="38" spans="1:16">
      <c r="A38" s="223" t="s">
        <v>2</v>
      </c>
      <c r="B38" s="222">
        <f>'[7]Plan 4'!B$61</f>
        <v>1121.2836570788124</v>
      </c>
      <c r="C38" s="222">
        <f>'[7]Plan 4'!C$61</f>
        <v>148.57472754185406</v>
      </c>
      <c r="D38" s="222">
        <f>'[7]Plan 4'!D$61</f>
        <v>48.007902051395945</v>
      </c>
      <c r="E38" s="222">
        <f>'[7]Plan 4'!E$61</f>
        <v>0</v>
      </c>
      <c r="F38" s="222">
        <v>0</v>
      </c>
      <c r="G38" s="222">
        <f>'[7]Plan 4'!F$61</f>
        <v>110.02786657751247</v>
      </c>
      <c r="H38" s="222">
        <f>'[7]Plan 4'!G$61</f>
        <v>0</v>
      </c>
      <c r="I38" s="222">
        <f>'[7]Plan 4'!H$61</f>
        <v>4.6976206502969049</v>
      </c>
      <c r="J38" s="222">
        <f>'[7]Plan 4'!I$61</f>
        <v>0</v>
      </c>
      <c r="K38" s="222"/>
      <c r="L38" s="222">
        <f>'[7]Plan 4'!K$61</f>
        <v>105.55148418184675</v>
      </c>
      <c r="M38" s="222">
        <f>'[7]Plan 4'!L$61</f>
        <v>0</v>
      </c>
      <c r="N38" s="221">
        <v>0</v>
      </c>
      <c r="O38" s="220">
        <f>SUM(B38:N38)</f>
        <v>1538.1432580817184</v>
      </c>
      <c r="P38" s="219">
        <f>O38-O6</f>
        <v>1538.1432580817184</v>
      </c>
    </row>
    <row r="39" spans="1:16">
      <c r="A39" s="223" t="s">
        <v>90</v>
      </c>
      <c r="B39" s="222">
        <f>'[7]Plan 4'!O$61</f>
        <v>1825.5942144372643</v>
      </c>
      <c r="C39" s="222">
        <f>'[7]Plan 4'!P$61</f>
        <v>240.3362181984246</v>
      </c>
      <c r="D39" s="222">
        <f>'[7]Plan 4'!Q$61</f>
        <v>0</v>
      </c>
      <c r="E39" s="222">
        <f>'[7]Plan 4'!R$61</f>
        <v>0</v>
      </c>
      <c r="F39" s="222">
        <v>0</v>
      </c>
      <c r="G39" s="222">
        <f>'[7]Plan 4'!S$61</f>
        <v>129.18824737510121</v>
      </c>
      <c r="H39" s="222">
        <f>'[7]Plan 4'!T$61</f>
        <v>-52.854240306949301</v>
      </c>
      <c r="I39" s="222">
        <v>89.904682216506686</v>
      </c>
      <c r="J39" s="196"/>
      <c r="K39" s="196"/>
      <c r="L39" s="222">
        <f>'[7]Plan 4'!X$61</f>
        <v>0</v>
      </c>
      <c r="M39" s="222">
        <f>'[7]Plan 4'!Y$61</f>
        <v>27.804295400717987</v>
      </c>
      <c r="N39" s="221">
        <v>0</v>
      </c>
      <c r="O39" s="220">
        <f t="shared" ref="O39:O40" si="12">SUM(B39:N39)</f>
        <v>2259.9734173210654</v>
      </c>
      <c r="P39" s="219">
        <f t="shared" ref="P39:P41" si="13">O39-O7</f>
        <v>2259.9734173210654</v>
      </c>
    </row>
    <row r="40" spans="1:16" ht="15.75" thickBot="1">
      <c r="A40" s="223" t="s">
        <v>3</v>
      </c>
      <c r="B40" s="205">
        <v>4031.6311208255584</v>
      </c>
      <c r="C40" s="204">
        <v>0</v>
      </c>
      <c r="D40" s="205">
        <v>260.20978025178579</v>
      </c>
      <c r="E40" s="203">
        <f>'[7]From FCSS'!E10</f>
        <v>0</v>
      </c>
      <c r="F40" s="203">
        <f>'[7]From FCSS'!F10</f>
        <v>0</v>
      </c>
      <c r="G40" s="205">
        <v>295.22383711848778</v>
      </c>
      <c r="H40" s="205">
        <v>0</v>
      </c>
      <c r="I40" s="205">
        <v>553.21320809844246</v>
      </c>
      <c r="J40" s="204">
        <v>0</v>
      </c>
      <c r="K40" s="204">
        <v>0</v>
      </c>
      <c r="L40" s="204">
        <v>0</v>
      </c>
      <c r="M40" s="204">
        <v>0</v>
      </c>
      <c r="N40" s="221">
        <f>'[7]From FCSS'!J10</f>
        <v>11.739336496209804</v>
      </c>
      <c r="O40" s="220">
        <f t="shared" si="12"/>
        <v>5152.0172827904844</v>
      </c>
      <c r="P40" s="219">
        <f t="shared" si="13"/>
        <v>-2646.502800065412</v>
      </c>
    </row>
    <row r="41" spans="1:16" ht="16.5" thickTop="1" thickBot="1">
      <c r="A41" s="201" t="s">
        <v>34</v>
      </c>
      <c r="B41" s="200">
        <f>SUM(B38:B40)</f>
        <v>6978.5089923416353</v>
      </c>
      <c r="C41" s="200">
        <f t="shared" ref="C41:O41" si="14">SUM(C38:C40)</f>
        <v>388.91094574027863</v>
      </c>
      <c r="D41" s="200">
        <f t="shared" si="14"/>
        <v>308.21768230318173</v>
      </c>
      <c r="E41" s="200">
        <f t="shared" si="14"/>
        <v>0</v>
      </c>
      <c r="F41" s="200">
        <f t="shared" si="14"/>
        <v>0</v>
      </c>
      <c r="G41" s="200">
        <f t="shared" si="14"/>
        <v>534.4399510711014</v>
      </c>
      <c r="H41" s="200">
        <f t="shared" si="14"/>
        <v>-52.854240306949301</v>
      </c>
      <c r="I41" s="200">
        <f t="shared" si="14"/>
        <v>647.81551096524606</v>
      </c>
      <c r="J41" s="200">
        <f t="shared" si="14"/>
        <v>0</v>
      </c>
      <c r="K41" s="200">
        <f t="shared" si="14"/>
        <v>0</v>
      </c>
      <c r="L41" s="199">
        <f t="shared" si="14"/>
        <v>105.55148418184675</v>
      </c>
      <c r="M41" s="199">
        <f t="shared" si="14"/>
        <v>27.804295400717987</v>
      </c>
      <c r="N41" s="199">
        <f t="shared" si="14"/>
        <v>11.739336496209804</v>
      </c>
      <c r="O41" s="198">
        <f t="shared" si="14"/>
        <v>8950.133958193268</v>
      </c>
      <c r="P41" s="210">
        <f t="shared" si="13"/>
        <v>1151.6138753373716</v>
      </c>
    </row>
    <row r="42" spans="1:16" ht="15.75" thickBot="1">
      <c r="A42" s="209" t="s">
        <v>91</v>
      </c>
      <c r="B42" s="208">
        <f>'[7]From FCSS'!B10-'Summary Breakdown by Technology'!B41</f>
        <v>0</v>
      </c>
      <c r="C42" s="208">
        <f>'[7]From FCSS'!C10-'Summary Breakdown by Technology'!C41</f>
        <v>0</v>
      </c>
      <c r="D42" s="208">
        <f>'[7]From FCSS'!D10-'Summary Breakdown by Technology'!D41</f>
        <v>0</v>
      </c>
      <c r="E42" s="208">
        <f>'[7]From FCSS'!E10-'Summary Breakdown by Technology'!E41</f>
        <v>0</v>
      </c>
      <c r="F42" s="208">
        <f>'[7]From FCSS'!F10-'Summary Breakdown by Technology'!F41</f>
        <v>0</v>
      </c>
      <c r="G42" s="208">
        <f>'[7]From FCSS'!G10-('Summary Breakdown by Technology'!G41+'Summary Breakdown by Technology'!H41+L41)</f>
        <v>0</v>
      </c>
      <c r="H42" s="209"/>
      <c r="I42" s="208">
        <f>'[7]From FCSS'!H10-('Summary Breakdown by Technology'!I41+J41+K41)</f>
        <v>0.19788243067580424</v>
      </c>
      <c r="J42" s="208"/>
      <c r="K42" s="209"/>
      <c r="L42" s="209"/>
      <c r="M42" s="197">
        <f>'[7]From FCSS'!I10-'Summary Breakdown by Technology'!M41</f>
        <v>0</v>
      </c>
      <c r="N42" s="197">
        <f>'[7]From FCSS'!J10-'Summary Breakdown by Technology'!N41</f>
        <v>0</v>
      </c>
      <c r="O42" s="197">
        <f>'[7]From FCSS'!K10-'Summary Breakdown by Technology'!O41</f>
        <v>0.1978824306770548</v>
      </c>
    </row>
    <row r="43" spans="1:16">
      <c r="A43" s="282" t="s">
        <v>98</v>
      </c>
      <c r="B43" s="283"/>
      <c r="C43" s="283"/>
      <c r="D43" s="283"/>
      <c r="E43" s="283"/>
      <c r="F43" s="283"/>
      <c r="G43" s="283"/>
      <c r="H43" s="283"/>
      <c r="I43" s="283"/>
      <c r="J43" s="283"/>
      <c r="K43" s="283"/>
      <c r="L43" s="283"/>
      <c r="M43" s="283"/>
      <c r="N43" s="283"/>
      <c r="O43" s="284"/>
    </row>
    <row r="44" spans="1:16" ht="45">
      <c r="A44" s="236"/>
      <c r="B44" s="235" t="s">
        <v>76</v>
      </c>
      <c r="C44" s="234" t="s">
        <v>77</v>
      </c>
      <c r="D44" s="233" t="s">
        <v>78</v>
      </c>
      <c r="E44" s="234" t="s">
        <v>79</v>
      </c>
      <c r="F44" s="234" t="s">
        <v>30</v>
      </c>
      <c r="G44" s="234" t="s">
        <v>52</v>
      </c>
      <c r="H44" s="234" t="s">
        <v>80</v>
      </c>
      <c r="I44" s="234" t="s">
        <v>81</v>
      </c>
      <c r="J44" s="234" t="s">
        <v>82</v>
      </c>
      <c r="K44" s="234" t="s">
        <v>83</v>
      </c>
      <c r="L44" s="233" t="s">
        <v>84</v>
      </c>
      <c r="M44" s="234" t="s">
        <v>85</v>
      </c>
      <c r="N44" s="235" t="s">
        <v>94</v>
      </c>
      <c r="O44" s="232" t="s">
        <v>88</v>
      </c>
      <c r="P44" s="231" t="s">
        <v>89</v>
      </c>
    </row>
    <row r="45" spans="1:16">
      <c r="A45" s="236"/>
      <c r="B45" s="230" t="s">
        <v>55</v>
      </c>
      <c r="C45" s="229" t="s">
        <v>55</v>
      </c>
      <c r="D45" s="228" t="s">
        <v>55</v>
      </c>
      <c r="E45" s="229" t="s">
        <v>55</v>
      </c>
      <c r="F45" s="229" t="s">
        <v>55</v>
      </c>
      <c r="G45" s="229" t="s">
        <v>55</v>
      </c>
      <c r="H45" s="229" t="s">
        <v>55</v>
      </c>
      <c r="I45" s="227" t="s">
        <v>55</v>
      </c>
      <c r="J45" s="227" t="s">
        <v>55</v>
      </c>
      <c r="K45" s="227" t="s">
        <v>55</v>
      </c>
      <c r="L45" s="226" t="s">
        <v>55</v>
      </c>
      <c r="M45" s="227" t="s">
        <v>55</v>
      </c>
      <c r="N45" s="227" t="s">
        <v>55</v>
      </c>
      <c r="O45" s="225" t="s">
        <v>55</v>
      </c>
      <c r="P45" s="224" t="s">
        <v>55</v>
      </c>
    </row>
    <row r="46" spans="1:16">
      <c r="A46" s="223" t="s">
        <v>2</v>
      </c>
      <c r="B46" s="222">
        <f>'[7]Plan 5'!B$61</f>
        <v>275.8480639728931</v>
      </c>
      <c r="C46" s="222">
        <f>'[7]Plan 5'!C$61</f>
        <v>97.505490269526291</v>
      </c>
      <c r="D46" s="222">
        <f>'[7]Plan 5'!D$61</f>
        <v>38.001307989362765</v>
      </c>
      <c r="E46" s="222">
        <f>'[7]Plan 5'!E$61</f>
        <v>0</v>
      </c>
      <c r="F46" s="222">
        <v>0</v>
      </c>
      <c r="G46" s="222">
        <f>'[7]Plan 5'!F$61</f>
        <v>16.094029904996354</v>
      </c>
      <c r="H46" s="222">
        <f>'[7]Plan 5'!G$61</f>
        <v>0</v>
      </c>
      <c r="I46" s="222">
        <f>'[7]Plan 5'!H$61</f>
        <v>8.3678463606362385E-2</v>
      </c>
      <c r="J46" s="222">
        <f>'[7]Plan 5'!I$61</f>
        <v>0</v>
      </c>
      <c r="K46" s="222"/>
      <c r="L46" s="222">
        <f>'[7]Plan 5'!K$61</f>
        <v>0</v>
      </c>
      <c r="M46" s="222">
        <f>'[7]Plan 5'!L$61</f>
        <v>0</v>
      </c>
      <c r="N46" s="221">
        <v>0</v>
      </c>
      <c r="O46" s="220">
        <f>SUM(B46:N46)</f>
        <v>427.53257060038487</v>
      </c>
      <c r="P46" s="219">
        <f>O46-O6</f>
        <v>427.53257060038487</v>
      </c>
    </row>
    <row r="47" spans="1:16">
      <c r="A47" s="223" t="s">
        <v>90</v>
      </c>
      <c r="B47" s="222">
        <f>'[7]Plan 5'!O$61</f>
        <v>911.36540915308854</v>
      </c>
      <c r="C47" s="222">
        <f>'[7]Plan 5'!P$61</f>
        <v>49.043119680567699</v>
      </c>
      <c r="D47" s="222">
        <f>'[7]Plan 5'!Q$61</f>
        <v>0</v>
      </c>
      <c r="E47" s="222">
        <f>'[7]Plan 5'!R$61</f>
        <v>0</v>
      </c>
      <c r="F47" s="222">
        <v>0</v>
      </c>
      <c r="G47" s="222">
        <f>'[7]Plan 5'!S$61</f>
        <v>49.150690452359974</v>
      </c>
      <c r="H47" s="222">
        <f>'[7]Plan 5'!T$61</f>
        <v>-8.2126621387433989</v>
      </c>
      <c r="I47" s="222">
        <v>59.313457371299876</v>
      </c>
      <c r="J47" s="196">
        <v>0</v>
      </c>
      <c r="K47" s="196">
        <v>0</v>
      </c>
      <c r="L47" s="222">
        <f>'[7]Plan 5'!X$61</f>
        <v>0</v>
      </c>
      <c r="M47" s="222">
        <f>'[7]Plan 5'!Y$61</f>
        <v>27.804295400717987</v>
      </c>
      <c r="N47" s="221">
        <v>0</v>
      </c>
      <c r="O47" s="220">
        <f t="shared" ref="O47:O48" si="15">SUM(B47:N47)</f>
        <v>1088.4643099192906</v>
      </c>
      <c r="P47" s="219">
        <f t="shared" ref="P47:P49" si="16">O47-O7</f>
        <v>1088.4643099192906</v>
      </c>
    </row>
    <row r="48" spans="1:16" ht="15.75" thickBot="1">
      <c r="A48" s="223" t="s">
        <v>3</v>
      </c>
      <c r="B48" s="205">
        <v>4915.1903483650203</v>
      </c>
      <c r="C48" s="204">
        <v>0</v>
      </c>
      <c r="D48" s="205">
        <v>315.65329446438187</v>
      </c>
      <c r="E48" s="203">
        <f>'[7]From FCSS'!E11</f>
        <v>0</v>
      </c>
      <c r="F48" s="203">
        <f>'[7]From FCSS'!F11</f>
        <v>20.896029375147247</v>
      </c>
      <c r="G48" s="205">
        <v>339.10534824031822</v>
      </c>
      <c r="H48" s="205">
        <v>0</v>
      </c>
      <c r="I48" s="205">
        <v>691.97803932476268</v>
      </c>
      <c r="J48" s="204">
        <v>0</v>
      </c>
      <c r="K48" s="204">
        <v>0</v>
      </c>
      <c r="L48" s="204">
        <v>0</v>
      </c>
      <c r="M48" s="204">
        <v>0</v>
      </c>
      <c r="N48" s="202">
        <f>'[7]From FCSS'!J11</f>
        <v>11.739336496209804</v>
      </c>
      <c r="O48" s="220">
        <f t="shared" si="15"/>
        <v>6294.562396265841</v>
      </c>
      <c r="P48" s="219">
        <f t="shared" si="16"/>
        <v>-1503.9576865900553</v>
      </c>
    </row>
    <row r="49" spans="1:16" ht="16.5" thickTop="1" thickBot="1">
      <c r="A49" s="201" t="s">
        <v>34</v>
      </c>
      <c r="B49" s="200">
        <f>SUM(B46:B48)</f>
        <v>6102.4038214910015</v>
      </c>
      <c r="C49" s="200">
        <f t="shared" ref="C49:O49" si="17">SUM(C46:C48)</f>
        <v>146.54860995009398</v>
      </c>
      <c r="D49" s="200">
        <f t="shared" si="17"/>
        <v>353.65460245374464</v>
      </c>
      <c r="E49" s="200">
        <f t="shared" si="17"/>
        <v>0</v>
      </c>
      <c r="F49" s="200">
        <f t="shared" si="17"/>
        <v>20.896029375147247</v>
      </c>
      <c r="G49" s="200">
        <f t="shared" si="17"/>
        <v>404.35006859767452</v>
      </c>
      <c r="H49" s="200">
        <f t="shared" si="17"/>
        <v>-8.2126621387433989</v>
      </c>
      <c r="I49" s="200">
        <f t="shared" si="17"/>
        <v>751.37517515966897</v>
      </c>
      <c r="J49" s="200">
        <f t="shared" si="17"/>
        <v>0</v>
      </c>
      <c r="K49" s="200">
        <f t="shared" si="17"/>
        <v>0</v>
      </c>
      <c r="L49" s="199">
        <f t="shared" si="17"/>
        <v>0</v>
      </c>
      <c r="M49" s="199">
        <f t="shared" si="17"/>
        <v>27.804295400717987</v>
      </c>
      <c r="N49" s="199">
        <f t="shared" si="17"/>
        <v>11.739336496209804</v>
      </c>
      <c r="O49" s="198">
        <f t="shared" si="17"/>
        <v>7810.559276785516</v>
      </c>
      <c r="P49" s="210">
        <f t="shared" si="16"/>
        <v>12.039193929619614</v>
      </c>
    </row>
    <row r="50" spans="1:16">
      <c r="A50" s="209" t="s">
        <v>91</v>
      </c>
      <c r="B50" s="208">
        <f>'[7]From FCSS'!B11-'Summary Breakdown by Technology'!B49</f>
        <v>0</v>
      </c>
      <c r="C50" s="208">
        <f>'[7]From FCSS'!C11-'Summary Breakdown by Technology'!C49</f>
        <v>0</v>
      </c>
      <c r="D50" s="208">
        <f>'[7]From FCSS'!D11-'Summary Breakdown by Technology'!D49</f>
        <v>0</v>
      </c>
      <c r="E50" s="208">
        <f>'[7]From FCSS'!E11-'Summary Breakdown by Technology'!E49</f>
        <v>0</v>
      </c>
      <c r="F50" s="208">
        <f>'[7]From FCSS'!F11-'Summary Breakdown by Technology'!F49</f>
        <v>0</v>
      </c>
      <c r="G50" s="208">
        <f>'[7]From FCSS'!G11-('Summary Breakdown by Technology'!G49+'Summary Breakdown by Technology'!H49+L49)</f>
        <v>0</v>
      </c>
      <c r="H50" s="209"/>
      <c r="I50" s="208">
        <f>'[7]From FCSS'!H11-('Summary Breakdown by Technology'!I49+J49+K49)</f>
        <v>7.8393795912461428E-3</v>
      </c>
      <c r="J50" s="194"/>
      <c r="K50" s="209"/>
      <c r="L50" s="209"/>
      <c r="M50" s="197">
        <f>'[7]From FCSS'!I11-'Summary Breakdown by Technology'!M49</f>
        <v>0</v>
      </c>
      <c r="N50" s="197">
        <f>'[7]From FCSS'!J11-'Summary Breakdown by Technology'!N49</f>
        <v>0</v>
      </c>
      <c r="O50" s="197">
        <f>'[7]From FCSS'!K11-'Summary Breakdown by Technology'!O49</f>
        <v>7.8393795938609401E-3</v>
      </c>
      <c r="P50" s="193"/>
    </row>
    <row r="53" spans="1:16">
      <c r="A53" s="237" t="s">
        <v>99</v>
      </c>
    </row>
  </sheetData>
  <mergeCells count="6">
    <mergeCell ref="A43:O43"/>
    <mergeCell ref="A3:O3"/>
    <mergeCell ref="A11:O11"/>
    <mergeCell ref="A19:O19"/>
    <mergeCell ref="A27:O27"/>
    <mergeCell ref="A35:O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2:G10"/>
  <sheetViews>
    <sheetView tabSelected="1" zoomScale="90" zoomScaleNormal="90" workbookViewId="0">
      <selection sqref="A1:XFD2"/>
    </sheetView>
  </sheetViews>
  <sheetFormatPr defaultRowHeight="15"/>
  <cols>
    <col min="1" max="1" width="36.28515625" style="237" customWidth="1"/>
    <col min="2" max="2" width="13" style="237" customWidth="1"/>
    <col min="3" max="3" width="10.42578125" style="237" customWidth="1"/>
    <col min="4" max="4" width="14" style="237" customWidth="1"/>
    <col min="5" max="5" width="14.85546875" style="237" customWidth="1"/>
    <col min="6" max="6" width="13.42578125" style="237" customWidth="1"/>
    <col min="7" max="7" width="16" style="237" customWidth="1"/>
    <col min="8" max="16384" width="9.140625" style="237"/>
  </cols>
  <sheetData>
    <row r="2" spans="1:7" ht="15.75" thickBot="1"/>
    <row r="3" spans="1:7" ht="15.75" thickBot="1">
      <c r="A3" s="285" t="s">
        <v>100</v>
      </c>
      <c r="B3" s="286"/>
      <c r="C3" s="286"/>
      <c r="D3" s="286"/>
      <c r="E3" s="286"/>
      <c r="F3" s="286"/>
      <c r="G3" s="287"/>
    </row>
    <row r="4" spans="1:7" ht="30">
      <c r="A4" s="192"/>
      <c r="B4" s="191" t="s">
        <v>102</v>
      </c>
      <c r="C4" s="190" t="s">
        <v>77</v>
      </c>
      <c r="D4" s="190" t="s">
        <v>52</v>
      </c>
      <c r="E4" s="190" t="s">
        <v>81</v>
      </c>
      <c r="F4" s="189" t="s">
        <v>101</v>
      </c>
      <c r="G4" s="188" t="s">
        <v>103</v>
      </c>
    </row>
    <row r="5" spans="1:7">
      <c r="A5" s="236"/>
      <c r="B5" s="230" t="s">
        <v>55</v>
      </c>
      <c r="C5" s="229" t="s">
        <v>55</v>
      </c>
      <c r="D5" s="229" t="s">
        <v>55</v>
      </c>
      <c r="E5" s="227" t="s">
        <v>55</v>
      </c>
      <c r="F5" s="225" t="s">
        <v>55</v>
      </c>
      <c r="G5" s="224"/>
    </row>
    <row r="6" spans="1:7">
      <c r="A6" s="184" t="s">
        <v>92</v>
      </c>
      <c r="B6" s="222">
        <f>'[7]Plan 1'!B$61</f>
        <v>108.62561054944779</v>
      </c>
      <c r="C6" s="222">
        <f>'[7]Plan 1'!C$61</f>
        <v>0</v>
      </c>
      <c r="D6" s="222">
        <f>'[7]Plan 1'!F$61</f>
        <v>6.0097587517367375</v>
      </c>
      <c r="E6" s="222">
        <f>'[7]Plan 1'!H$61</f>
        <v>4.8660578997868763E-2</v>
      </c>
      <c r="F6" s="220">
        <f>SUM(B6:E6)</f>
        <v>114.68402988018239</v>
      </c>
      <c r="G6" s="185">
        <f>B6/F6</f>
        <v>0.94717294694767684</v>
      </c>
    </row>
    <row r="7" spans="1:7">
      <c r="A7" s="184" t="s">
        <v>95</v>
      </c>
      <c r="B7" s="222">
        <f>'[7]Plan 2'!B$61</f>
        <v>0</v>
      </c>
      <c r="C7" s="222">
        <f>'[7]Plan 2'!C$61</f>
        <v>0</v>
      </c>
      <c r="D7" s="222">
        <f>'[7]Plan 2'!F$61</f>
        <v>0</v>
      </c>
      <c r="E7" s="222">
        <f>'[7]Plan 2'!H$61</f>
        <v>0</v>
      </c>
      <c r="F7" s="220">
        <f>SUM(B7:E7)</f>
        <v>0</v>
      </c>
      <c r="G7" s="185">
        <v>0</v>
      </c>
    </row>
    <row r="8" spans="1:7">
      <c r="A8" s="184" t="s">
        <v>96</v>
      </c>
      <c r="B8" s="222">
        <f>'[7]Plan 3'!B$61</f>
        <v>1204.1094031374741</v>
      </c>
      <c r="C8" s="222">
        <f>'[7]Plan 3'!C$61</f>
        <v>149.81062742208252</v>
      </c>
      <c r="D8" s="222">
        <f>'[7]Plan 3'!F$61</f>
        <v>116.37400820675845</v>
      </c>
      <c r="E8" s="222">
        <f>'[7]Plan 3'!H$61</f>
        <v>5.0209411929044281</v>
      </c>
      <c r="F8" s="220">
        <f>SUM(B8:E8)</f>
        <v>1475.3149799592195</v>
      </c>
      <c r="G8" s="185">
        <f t="shared" ref="G8:G10" si="0">B8/F8</f>
        <v>0.81617106820860585</v>
      </c>
    </row>
    <row r="9" spans="1:7">
      <c r="A9" s="184" t="s">
        <v>97</v>
      </c>
      <c r="B9" s="222">
        <v>1121.2836570788124</v>
      </c>
      <c r="C9" s="222">
        <v>148.57472754185406</v>
      </c>
      <c r="D9" s="222">
        <v>110.02786657751247</v>
      </c>
      <c r="E9" s="222">
        <v>4.6976206502969049</v>
      </c>
      <c r="F9" s="220">
        <f>SUM(B9:E9)</f>
        <v>1384.5838718484758</v>
      </c>
      <c r="G9" s="185">
        <f t="shared" si="0"/>
        <v>0.8098344057567658</v>
      </c>
    </row>
    <row r="10" spans="1:7" ht="15.75" thickBot="1">
      <c r="A10" s="187" t="s">
        <v>98</v>
      </c>
      <c r="B10" s="186">
        <f>'[7]Plan 5'!B$61</f>
        <v>275.8480639728931</v>
      </c>
      <c r="C10" s="186">
        <f>'[7]Plan 5'!C$61</f>
        <v>97.505490269526291</v>
      </c>
      <c r="D10" s="186">
        <f>'[7]Plan 5'!F$61</f>
        <v>16.094029904996354</v>
      </c>
      <c r="E10" s="186">
        <f>'[7]Plan 5'!H$61</f>
        <v>8.3678463606362385E-2</v>
      </c>
      <c r="F10" s="198">
        <f>SUM(B10:E10)</f>
        <v>389.5312626110221</v>
      </c>
      <c r="G10" s="185">
        <f t="shared" si="0"/>
        <v>0.70815385169315481</v>
      </c>
    </row>
  </sheetData>
  <mergeCells count="1">
    <mergeCell ref="A3:G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3BF83C119B2448700BF3728B4E953" ma:contentTypeVersion="" ma:contentTypeDescription="Create a new document." ma:contentTypeScope="" ma:versionID="121ecc0020511ba330dba224a4b69c62">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 xsi:nil="true"/>
    <Document_x0020_Type xmlns="c85253b9-0a55-49a1-98ad-b5b6252d7079" xsi:nil="true"/>
    <Comments xmlns="c85253b9-0a55-49a1-98ad-b5b6252d7079">Scrubbed</Comments>
  </documentManagement>
</p:properties>
</file>

<file path=customXml/itemProps1.xml><?xml version="1.0" encoding="utf-8"?>
<ds:datastoreItem xmlns:ds="http://schemas.openxmlformats.org/officeDocument/2006/customXml" ds:itemID="{58D90935-A6FF-407C-9B1B-903E772797D1}"/>
</file>

<file path=customXml/itemProps2.xml><?xml version="1.0" encoding="utf-8"?>
<ds:datastoreItem xmlns:ds="http://schemas.openxmlformats.org/officeDocument/2006/customXml" ds:itemID="{E4F4E27C-0C06-4CE0-A482-98EE9F762D42}"/>
</file>

<file path=customXml/itemProps3.xml><?xml version="1.0" encoding="utf-8"?>
<ds:datastoreItem xmlns:ds="http://schemas.openxmlformats.org/officeDocument/2006/customXml" ds:itemID="{067D95EF-923B-48E2-8C7B-F966AE24B3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wo pipeline or integration</vt:lpstr>
      <vt:lpstr>wo integration</vt:lpstr>
      <vt:lpstr>w all costs</vt:lpstr>
      <vt:lpstr>From FCSS</vt:lpstr>
      <vt:lpstr>Summary Breakdown by Technology</vt:lpstr>
      <vt:lpstr>Solar Fixed Costs Breakdown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2017-11-17T18:17:23Z</dcterms:created>
  <dcterms:modified xsi:type="dcterms:W3CDTF">2017-11-17T18:17:28Z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0x0101003853BF83C119B2448700BF3728B4E953</vt:lpwstr>
  </property>
</Properties>
</file>