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Summary" sheetId="1" r:id="rId1"/>
  </sheets>
  <calcPr calcId="145621"/>
</workbook>
</file>

<file path=xl/calcChain.xml><?xml version="1.0" encoding="utf-8"?>
<calcChain xmlns="http://schemas.openxmlformats.org/spreadsheetml/2006/main">
  <c r="D37" i="1" l="1"/>
  <c r="D39" i="1" s="1"/>
  <c r="C37" i="1"/>
  <c r="C39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<sst xmlns="http://schemas.openxmlformats.org/spreadsheetml/2006/main" count="148" uniqueCount="43">
  <si>
    <t>DRAFT</t>
  </si>
  <si>
    <t>(attorney-client work product)</t>
  </si>
  <si>
    <t>CC</t>
  </si>
  <si>
    <t xml:space="preserve"> 536 MW Eq Filler</t>
  </si>
  <si>
    <t xml:space="preserve"> 2 Filler</t>
  </si>
  <si>
    <t xml:space="preserve"> 1 Filler</t>
  </si>
  <si>
    <t/>
  </si>
  <si>
    <t>Best Plan 2CCs</t>
  </si>
  <si>
    <t>Iteration 3 Resource Plans with Best Plan of 2 CCs</t>
  </si>
  <si>
    <t>Plan 1 - Battery (Large)</t>
  </si>
  <si>
    <t>200 MW Battery</t>
  </si>
  <si>
    <r>
      <t xml:space="preserve">200 MW Battery; </t>
    </r>
    <r>
      <rPr>
        <b/>
        <sz val="11"/>
        <color rgb="FFFF0000"/>
        <rFont val="Calibri"/>
        <family val="2"/>
        <scheme val="minor"/>
      </rPr>
      <t>CC</t>
    </r>
  </si>
  <si>
    <r>
      <t xml:space="preserve">150 MW Battery; </t>
    </r>
    <r>
      <rPr>
        <b/>
        <sz val="11"/>
        <color rgb="FFFF0000"/>
        <rFont val="Calibri"/>
        <family val="2"/>
        <scheme val="minor"/>
      </rPr>
      <t>CC</t>
    </r>
  </si>
  <si>
    <t>203 MW Eq Filler + 1 Filler</t>
  </si>
  <si>
    <t>Plan 2 Battery (Small)</t>
  </si>
  <si>
    <r>
      <t>200 MW Battery; 135 MW Solar;</t>
    </r>
    <r>
      <rPr>
        <b/>
        <sz val="11"/>
        <color theme="4" tint="-0.499984740745262"/>
        <rFont val="Calibri"/>
        <family val="2"/>
        <scheme val="minor"/>
      </rPr>
      <t xml:space="preserve"> </t>
    </r>
    <r>
      <rPr>
        <b/>
        <sz val="11"/>
        <color rgb="FF006600"/>
        <rFont val="Calibri"/>
        <family val="2"/>
        <scheme val="minor"/>
      </rPr>
      <t>80 MW PPA</t>
    </r>
  </si>
  <si>
    <r>
      <t xml:space="preserve">200 MW Battery; </t>
    </r>
    <r>
      <rPr>
        <b/>
        <sz val="11"/>
        <color rgb="FF006600"/>
        <rFont val="Calibri"/>
        <family val="2"/>
        <scheme val="minor"/>
      </rPr>
      <t>50 MW PPA</t>
    </r>
  </si>
  <si>
    <r>
      <t xml:space="preserve">200 MW Battery; </t>
    </r>
    <r>
      <rPr>
        <b/>
        <sz val="11"/>
        <color rgb="FF006600"/>
        <rFont val="Calibri"/>
        <family val="2"/>
        <scheme val="minor"/>
      </rPr>
      <t>140 MW PPA</t>
    </r>
  </si>
  <si>
    <r>
      <t xml:space="preserve">200 MW Battery; </t>
    </r>
    <r>
      <rPr>
        <b/>
        <sz val="11"/>
        <color rgb="FF006600"/>
        <rFont val="Calibri"/>
        <family val="2"/>
        <scheme val="minor"/>
      </rPr>
      <t>60 MW PPA</t>
    </r>
  </si>
  <si>
    <t>209 MW Eq Filler + 1 Filler</t>
  </si>
  <si>
    <t>Plan 3 Solar Only</t>
  </si>
  <si>
    <t>50 MW Solar</t>
  </si>
  <si>
    <t>124.5 MW Solar</t>
  </si>
  <si>
    <t>110 MW Solar</t>
  </si>
  <si>
    <t>100 MW Solar</t>
  </si>
  <si>
    <t>547 MW Solar</t>
  </si>
  <si>
    <r>
      <t xml:space="preserve">100 MW Solar; </t>
    </r>
    <r>
      <rPr>
        <b/>
        <sz val="11"/>
        <color rgb="FFFF0000"/>
        <rFont val="Calibri"/>
        <family val="2"/>
        <scheme val="minor"/>
      </rPr>
      <t>CC</t>
    </r>
  </si>
  <si>
    <t xml:space="preserve"> 116 MW Eq Filler</t>
  </si>
  <si>
    <t xml:space="preserve"> 618 MW Eq Filler</t>
  </si>
  <si>
    <t>600 MW Battery; 50 MW Solar</t>
  </si>
  <si>
    <t>497 MW Solar</t>
  </si>
  <si>
    <t>Plan 4 Solar &amp; Battery noCC</t>
  </si>
  <si>
    <r>
      <t xml:space="preserve">600 MW Battery; 50 MW Solar; </t>
    </r>
    <r>
      <rPr>
        <b/>
        <sz val="11"/>
        <color rgb="FF006600"/>
        <rFont val="Calibri"/>
        <family val="2"/>
        <scheme val="minor"/>
      </rPr>
      <t>50 MW PPA</t>
    </r>
  </si>
  <si>
    <t xml:space="preserve"> 557 MW Eq Filler</t>
  </si>
  <si>
    <t>Plan 5 Solar &amp; Battery 1CC</t>
  </si>
  <si>
    <t>550 MW Battery; 447 MW Solar</t>
  </si>
  <si>
    <r>
      <t xml:space="preserve">200 MW Battery; 135 MW Solar; </t>
    </r>
    <r>
      <rPr>
        <b/>
        <sz val="11"/>
        <color rgb="FF006600"/>
        <rFont val="Calibri"/>
        <family val="2"/>
        <scheme val="minor"/>
      </rPr>
      <t>80 MW PPA</t>
    </r>
  </si>
  <si>
    <r>
      <t xml:space="preserve">550 MW Battery; </t>
    </r>
    <r>
      <rPr>
        <b/>
        <sz val="11"/>
        <color rgb="FF006600"/>
        <rFont val="Calibri"/>
        <family val="2"/>
        <scheme val="minor"/>
      </rPr>
      <t>80 MW PPA</t>
    </r>
  </si>
  <si>
    <t>MW to eq in 2032 =</t>
  </si>
  <si>
    <t>Eq Filler per RM sheet =</t>
  </si>
  <si>
    <t>Eq Filler Size in 2032 =</t>
  </si>
  <si>
    <t>Total Filler MW in 2032 =</t>
  </si>
  <si>
    <t>1 Filler size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</si>
</sst>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37" fontId="0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0066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9"/>
  <sheetViews>
    <sheetView showGridLines="0" tabSelected="1" workbookViewId="0">
      <selection sqref="A1:XFD2"/>
    </sheetView>
  </sheetViews>
  <sheetFormatPr defaultRowHeight="15" x14ac:dyDescent="0.25"/>
  <cols>
    <col min="1" max="1" width="6.28515625" customWidth="1"/>
    <col min="2" max="2" width="16.140625" customWidth="1"/>
    <col min="3" max="3" width="27.7109375" customWidth="1"/>
    <col min="4" max="4" width="26.7109375" style="1" customWidth="1"/>
    <col min="5" max="5" width="25.28515625" style="1" customWidth="1"/>
    <col min="6" max="6" width="27.28515625" style="1" customWidth="1"/>
    <col min="7" max="7" width="26.140625" style="1" customWidth="1"/>
  </cols>
  <sheetData>
    <row r="3" spans="1:7" x14ac:dyDescent="0.25">
      <c r="A3" t="s">
        <v>0</v>
      </c>
      <c r="G3" t="s">
        <v>1</v>
      </c>
    </row>
    <row r="4" spans="1:7" ht="15.75" x14ac:dyDescent="0.25">
      <c r="A4" s="39" t="s">
        <v>8</v>
      </c>
      <c r="B4" s="39"/>
      <c r="C4" s="39"/>
      <c r="D4" s="39"/>
      <c r="E4" s="39"/>
      <c r="F4" s="39"/>
      <c r="G4" s="39"/>
    </row>
    <row r="6" spans="1:7" x14ac:dyDescent="0.25">
      <c r="B6" s="30" t="s">
        <v>7</v>
      </c>
      <c r="C6" s="22" t="s">
        <v>9</v>
      </c>
      <c r="D6" s="4" t="s">
        <v>14</v>
      </c>
      <c r="E6" s="4" t="s">
        <v>20</v>
      </c>
      <c r="F6" s="3" t="s">
        <v>31</v>
      </c>
      <c r="G6" s="4" t="s">
        <v>34</v>
      </c>
    </row>
    <row r="7" spans="1:7" x14ac:dyDescent="0.25">
      <c r="A7" s="3">
        <v>2020</v>
      </c>
      <c r="B7" s="31"/>
      <c r="C7" s="23"/>
      <c r="D7" s="15"/>
      <c r="E7" s="13" t="s">
        <v>21</v>
      </c>
      <c r="F7" s="13" t="s">
        <v>21</v>
      </c>
      <c r="G7" s="15"/>
    </row>
    <row r="8" spans="1:7" x14ac:dyDescent="0.25">
      <c r="A8" s="3">
        <f>A7+1</f>
        <v>2021</v>
      </c>
      <c r="B8" s="31"/>
      <c r="C8" s="23"/>
      <c r="D8" s="15"/>
      <c r="E8" s="13" t="s">
        <v>22</v>
      </c>
      <c r="F8" s="13" t="s">
        <v>22</v>
      </c>
      <c r="G8" s="15"/>
    </row>
    <row r="9" spans="1:7" x14ac:dyDescent="0.25">
      <c r="A9" s="3">
        <f t="shared" ref="A9:A11" si="0">A8+1</f>
        <v>2022</v>
      </c>
      <c r="B9" s="31"/>
      <c r="C9" s="23"/>
      <c r="D9" s="15"/>
      <c r="E9" s="13" t="s">
        <v>23</v>
      </c>
      <c r="F9" s="13" t="s">
        <v>23</v>
      </c>
      <c r="G9" s="15"/>
    </row>
    <row r="10" spans="1:7" x14ac:dyDescent="0.25">
      <c r="A10" s="3">
        <f t="shared" si="0"/>
        <v>2023</v>
      </c>
      <c r="B10" s="31"/>
      <c r="C10" s="23"/>
      <c r="D10" s="14"/>
      <c r="E10" s="13" t="s">
        <v>24</v>
      </c>
      <c r="F10" s="13" t="s">
        <v>21</v>
      </c>
      <c r="G10" s="14"/>
    </row>
    <row r="11" spans="1:7" x14ac:dyDescent="0.25">
      <c r="A11" s="3">
        <f t="shared" si="0"/>
        <v>2024</v>
      </c>
      <c r="B11" s="30"/>
      <c r="C11" s="23"/>
      <c r="D11" s="14"/>
      <c r="E11" s="13" t="s">
        <v>24</v>
      </c>
      <c r="F11" s="13" t="s">
        <v>21</v>
      </c>
      <c r="G11" s="14"/>
    </row>
    <row r="12" spans="1:7" ht="30" x14ac:dyDescent="0.25">
      <c r="A12" s="2">
        <f>A11+1</f>
        <v>2025</v>
      </c>
      <c r="B12" s="32" t="s">
        <v>2</v>
      </c>
      <c r="C12" s="24" t="s">
        <v>15</v>
      </c>
      <c r="D12" s="19" t="s">
        <v>17</v>
      </c>
      <c r="E12" s="13" t="s">
        <v>25</v>
      </c>
      <c r="F12" s="13" t="s">
        <v>30</v>
      </c>
      <c r="G12" s="19" t="s">
        <v>36</v>
      </c>
    </row>
    <row r="13" spans="1:7" x14ac:dyDescent="0.25">
      <c r="A13" s="3">
        <f t="shared" ref="A13:A33" si="1">A12+1</f>
        <v>2026</v>
      </c>
      <c r="B13" s="33"/>
      <c r="C13" s="25" t="s">
        <v>12</v>
      </c>
      <c r="D13" s="13" t="s">
        <v>11</v>
      </c>
      <c r="E13" s="13" t="s">
        <v>26</v>
      </c>
      <c r="F13" s="6" t="s">
        <v>29</v>
      </c>
      <c r="G13" s="6" t="s">
        <v>37</v>
      </c>
    </row>
    <row r="14" spans="1:7" x14ac:dyDescent="0.25">
      <c r="A14" s="3">
        <f t="shared" si="1"/>
        <v>2027</v>
      </c>
      <c r="B14" s="34"/>
      <c r="C14" s="25" t="s">
        <v>10</v>
      </c>
      <c r="D14" s="13" t="s">
        <v>10</v>
      </c>
      <c r="E14" s="14"/>
      <c r="F14" s="13" t="s">
        <v>29</v>
      </c>
      <c r="G14" s="20" t="s">
        <v>2</v>
      </c>
    </row>
    <row r="15" spans="1:7" x14ac:dyDescent="0.25">
      <c r="A15" s="3">
        <f t="shared" si="1"/>
        <v>2028</v>
      </c>
      <c r="B15" s="35" t="s">
        <v>2</v>
      </c>
      <c r="C15" s="25" t="s">
        <v>10</v>
      </c>
      <c r="D15" s="13" t="s">
        <v>10</v>
      </c>
      <c r="E15" s="14"/>
      <c r="F15" s="13" t="s">
        <v>29</v>
      </c>
      <c r="G15" s="14"/>
    </row>
    <row r="16" spans="1:7" x14ac:dyDescent="0.25">
      <c r="A16" s="3">
        <f t="shared" si="1"/>
        <v>2029</v>
      </c>
      <c r="B16" s="34"/>
      <c r="C16" s="25" t="s">
        <v>16</v>
      </c>
      <c r="D16" s="13" t="s">
        <v>18</v>
      </c>
      <c r="E16" s="20" t="s">
        <v>2</v>
      </c>
      <c r="F16" s="13" t="s">
        <v>29</v>
      </c>
      <c r="G16" s="6" t="s">
        <v>16</v>
      </c>
    </row>
    <row r="17" spans="1:7" ht="30" x14ac:dyDescent="0.25">
      <c r="A17" s="2">
        <f t="shared" si="1"/>
        <v>2030</v>
      </c>
      <c r="B17" s="34"/>
      <c r="C17" s="25" t="s">
        <v>11</v>
      </c>
      <c r="D17" s="13" t="s">
        <v>11</v>
      </c>
      <c r="E17" s="8"/>
      <c r="F17" s="21" t="s">
        <v>32</v>
      </c>
      <c r="G17" s="21" t="s">
        <v>35</v>
      </c>
    </row>
    <row r="18" spans="1:7" ht="15.75" thickBot="1" x14ac:dyDescent="0.3">
      <c r="A18" s="11">
        <f t="shared" si="1"/>
        <v>2031</v>
      </c>
      <c r="B18" s="36" t="s">
        <v>3</v>
      </c>
      <c r="C18" s="26"/>
      <c r="D18" s="16"/>
      <c r="E18" s="12" t="s">
        <v>27</v>
      </c>
      <c r="F18" s="12" t="s">
        <v>28</v>
      </c>
      <c r="G18" s="12" t="s">
        <v>33</v>
      </c>
    </row>
    <row r="19" spans="1:7" x14ac:dyDescent="0.25">
      <c r="A19" s="10">
        <f t="shared" si="1"/>
        <v>2032</v>
      </c>
      <c r="B19" s="37" t="s">
        <v>4</v>
      </c>
      <c r="C19" s="27" t="s">
        <v>13</v>
      </c>
      <c r="D19" s="5" t="s">
        <v>19</v>
      </c>
      <c r="E19" s="5" t="s">
        <v>4</v>
      </c>
      <c r="F19" s="5" t="s">
        <v>4</v>
      </c>
      <c r="G19" s="5" t="s">
        <v>4</v>
      </c>
    </row>
    <row r="20" spans="1:7" x14ac:dyDescent="0.25">
      <c r="A20" s="3">
        <f t="shared" si="1"/>
        <v>2033</v>
      </c>
      <c r="B20" s="38" t="s">
        <v>4</v>
      </c>
      <c r="C20" s="28" t="s">
        <v>4</v>
      </c>
      <c r="D20" s="9" t="s">
        <v>4</v>
      </c>
      <c r="E20" s="9" t="s">
        <v>4</v>
      </c>
      <c r="F20" s="9" t="s">
        <v>4</v>
      </c>
      <c r="G20" s="9" t="s">
        <v>4</v>
      </c>
    </row>
    <row r="21" spans="1:7" x14ac:dyDescent="0.25">
      <c r="A21" s="3">
        <f t="shared" si="1"/>
        <v>2034</v>
      </c>
      <c r="B21" s="38" t="s">
        <v>5</v>
      </c>
      <c r="C21" s="28" t="s">
        <v>5</v>
      </c>
      <c r="D21" s="9" t="s">
        <v>5</v>
      </c>
      <c r="E21" s="9" t="s">
        <v>5</v>
      </c>
      <c r="F21" s="9" t="s">
        <v>5</v>
      </c>
      <c r="G21" s="9" t="s">
        <v>5</v>
      </c>
    </row>
    <row r="22" spans="1:7" x14ac:dyDescent="0.25">
      <c r="A22" s="3">
        <f t="shared" si="1"/>
        <v>2035</v>
      </c>
      <c r="B22" s="34" t="s">
        <v>6</v>
      </c>
      <c r="C22" s="29" t="s">
        <v>6</v>
      </c>
      <c r="D22" s="7" t="s">
        <v>6</v>
      </c>
      <c r="E22" s="7" t="s">
        <v>6</v>
      </c>
      <c r="F22" s="7" t="s">
        <v>6</v>
      </c>
      <c r="G22" s="7" t="s">
        <v>6</v>
      </c>
    </row>
    <row r="23" spans="1:7" x14ac:dyDescent="0.25">
      <c r="A23" s="3">
        <f t="shared" si="1"/>
        <v>2036</v>
      </c>
      <c r="B23" s="38" t="s">
        <v>4</v>
      </c>
      <c r="C23" s="28" t="s">
        <v>4</v>
      </c>
      <c r="D23" s="9" t="s">
        <v>4</v>
      </c>
      <c r="E23" s="9" t="s">
        <v>4</v>
      </c>
      <c r="F23" s="9" t="s">
        <v>4</v>
      </c>
      <c r="G23" s="9" t="s">
        <v>4</v>
      </c>
    </row>
    <row r="24" spans="1:7" x14ac:dyDescent="0.25">
      <c r="A24" s="3">
        <f t="shared" si="1"/>
        <v>2037</v>
      </c>
      <c r="B24" s="38" t="s">
        <v>5</v>
      </c>
      <c r="C24" s="28" t="s">
        <v>5</v>
      </c>
      <c r="D24" s="9" t="s">
        <v>5</v>
      </c>
      <c r="E24" s="9" t="s">
        <v>5</v>
      </c>
      <c r="F24" s="9" t="s">
        <v>5</v>
      </c>
      <c r="G24" s="9" t="s">
        <v>5</v>
      </c>
    </row>
    <row r="25" spans="1:7" x14ac:dyDescent="0.25">
      <c r="A25" s="3">
        <f t="shared" si="1"/>
        <v>2038</v>
      </c>
      <c r="B25" s="34" t="s">
        <v>6</v>
      </c>
      <c r="C25" s="29" t="s">
        <v>6</v>
      </c>
      <c r="D25" s="7" t="s">
        <v>6</v>
      </c>
      <c r="E25" s="7" t="s">
        <v>6</v>
      </c>
      <c r="F25" s="7" t="s">
        <v>6</v>
      </c>
      <c r="G25" s="7" t="s">
        <v>6</v>
      </c>
    </row>
    <row r="26" spans="1:7" x14ac:dyDescent="0.25">
      <c r="A26" s="3">
        <f t="shared" si="1"/>
        <v>2039</v>
      </c>
      <c r="B26" s="38" t="s">
        <v>5</v>
      </c>
      <c r="C26" s="28" t="s">
        <v>5</v>
      </c>
      <c r="D26" s="9" t="s">
        <v>5</v>
      </c>
      <c r="E26" s="9" t="s">
        <v>5</v>
      </c>
      <c r="F26" s="9" t="s">
        <v>5</v>
      </c>
      <c r="G26" s="9" t="s">
        <v>5</v>
      </c>
    </row>
    <row r="27" spans="1:7" x14ac:dyDescent="0.25">
      <c r="A27" s="3">
        <f t="shared" si="1"/>
        <v>2040</v>
      </c>
      <c r="B27" s="38" t="s">
        <v>5</v>
      </c>
      <c r="C27" s="28" t="s">
        <v>5</v>
      </c>
      <c r="D27" s="9" t="s">
        <v>5</v>
      </c>
      <c r="E27" s="9" t="s">
        <v>5</v>
      </c>
      <c r="F27" s="9" t="s">
        <v>5</v>
      </c>
      <c r="G27" s="9" t="s">
        <v>5</v>
      </c>
    </row>
    <row r="28" spans="1:7" x14ac:dyDescent="0.25">
      <c r="A28" s="3">
        <f t="shared" si="1"/>
        <v>2041</v>
      </c>
      <c r="B28" s="34" t="s">
        <v>6</v>
      </c>
      <c r="C28" s="29" t="s">
        <v>6</v>
      </c>
      <c r="D28" s="7" t="s">
        <v>6</v>
      </c>
      <c r="E28" s="7" t="s">
        <v>6</v>
      </c>
      <c r="F28" s="7" t="s">
        <v>6</v>
      </c>
      <c r="G28" s="7" t="s">
        <v>6</v>
      </c>
    </row>
    <row r="29" spans="1:7" x14ac:dyDescent="0.25">
      <c r="A29" s="3">
        <f t="shared" si="1"/>
        <v>2042</v>
      </c>
      <c r="B29" s="38" t="s">
        <v>5</v>
      </c>
      <c r="C29" s="28" t="s">
        <v>5</v>
      </c>
      <c r="D29" s="9" t="s">
        <v>5</v>
      </c>
      <c r="E29" s="9" t="s">
        <v>5</v>
      </c>
      <c r="F29" s="9" t="s">
        <v>5</v>
      </c>
      <c r="G29" s="9" t="s">
        <v>5</v>
      </c>
    </row>
    <row r="30" spans="1:7" x14ac:dyDescent="0.25">
      <c r="A30" s="3">
        <f t="shared" si="1"/>
        <v>2043</v>
      </c>
      <c r="B30" s="38" t="s">
        <v>5</v>
      </c>
      <c r="C30" s="28" t="s">
        <v>5</v>
      </c>
      <c r="D30" s="9" t="s">
        <v>5</v>
      </c>
      <c r="E30" s="9" t="s">
        <v>5</v>
      </c>
      <c r="F30" s="9" t="s">
        <v>5</v>
      </c>
      <c r="G30" s="9" t="s">
        <v>5</v>
      </c>
    </row>
    <row r="31" spans="1:7" x14ac:dyDescent="0.25">
      <c r="A31" s="3">
        <f t="shared" si="1"/>
        <v>2044</v>
      </c>
      <c r="B31" s="38" t="s">
        <v>5</v>
      </c>
      <c r="C31" s="28" t="s">
        <v>5</v>
      </c>
      <c r="D31" s="9" t="s">
        <v>5</v>
      </c>
      <c r="E31" s="9" t="s">
        <v>5</v>
      </c>
      <c r="F31" s="9" t="s">
        <v>5</v>
      </c>
      <c r="G31" s="9" t="s">
        <v>5</v>
      </c>
    </row>
    <row r="32" spans="1:7" x14ac:dyDescent="0.25">
      <c r="A32" s="3">
        <f t="shared" si="1"/>
        <v>2045</v>
      </c>
      <c r="B32" s="34" t="s">
        <v>6</v>
      </c>
      <c r="C32" s="29" t="s">
        <v>6</v>
      </c>
      <c r="D32" s="7" t="s">
        <v>6</v>
      </c>
      <c r="E32" s="7" t="s">
        <v>6</v>
      </c>
      <c r="F32" s="7" t="s">
        <v>6</v>
      </c>
      <c r="G32" s="7" t="s">
        <v>6</v>
      </c>
    </row>
    <row r="33" spans="1:7" x14ac:dyDescent="0.25">
      <c r="A33" s="3">
        <f t="shared" si="1"/>
        <v>2046</v>
      </c>
      <c r="B33" s="38" t="s">
        <v>5</v>
      </c>
      <c r="C33" s="28" t="s">
        <v>5</v>
      </c>
      <c r="D33" s="9" t="s">
        <v>5</v>
      </c>
      <c r="E33" s="9" t="s">
        <v>5</v>
      </c>
      <c r="F33" s="9" t="s">
        <v>5</v>
      </c>
      <c r="G33" s="9" t="s">
        <v>5</v>
      </c>
    </row>
    <row r="34" spans="1:7" ht="9" customHeight="1" x14ac:dyDescent="0.25">
      <c r="B34" t="s">
        <v>6</v>
      </c>
      <c r="D34" s="1" t="s">
        <v>6</v>
      </c>
    </row>
    <row r="35" spans="1:7" x14ac:dyDescent="0.25">
      <c r="B35" s="17" t="s">
        <v>39</v>
      </c>
      <c r="C35" s="18">
        <v>780</v>
      </c>
      <c r="D35" s="1">
        <v>786</v>
      </c>
    </row>
    <row r="36" spans="1:7" x14ac:dyDescent="0.25">
      <c r="B36" s="17" t="s">
        <v>38</v>
      </c>
      <c r="C36" s="18">
        <v>299</v>
      </c>
      <c r="D36" s="1">
        <v>299</v>
      </c>
    </row>
    <row r="37" spans="1:7" x14ac:dyDescent="0.25">
      <c r="B37" s="17" t="s">
        <v>41</v>
      </c>
      <c r="C37" s="18">
        <f>C35+C36</f>
        <v>1079</v>
      </c>
      <c r="D37" s="18">
        <f>D35+D36</f>
        <v>1085</v>
      </c>
    </row>
    <row r="38" spans="1:7" x14ac:dyDescent="0.25">
      <c r="B38" s="17" t="s">
        <v>42</v>
      </c>
      <c r="C38" s="18">
        <v>876</v>
      </c>
      <c r="D38" s="18">
        <v>876</v>
      </c>
    </row>
    <row r="39" spans="1:7" x14ac:dyDescent="0.25">
      <c r="B39" s="17" t="s">
        <v>40</v>
      </c>
      <c r="C39" s="18">
        <f>C37-C38</f>
        <v>203</v>
      </c>
      <c r="D39" s="18">
        <f>D37-D38</f>
        <v>209</v>
      </c>
    </row>
  </sheetData>
  <mergeCells count="1">
    <mergeCell ref="A4:G4"/>
  </mergeCells>
  <conditionalFormatting sqref="C7:C11 C18">
    <cfRule type="cellIs" priority="1" operator="notEqual">
      <formula>""""""</formula>
    </cfRule>
  </conditionalFormatting>
  <pageMargins left="0.2" right="0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Comments xmlns="c85253b9-0a55-49a1-98ad-b5b6252d7079">Scrubbed</Comments>
    <Document_x0020_Type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F7B086EE-0881-4BAC-ADAB-DA5C53844320}"/>
</file>

<file path=customXml/itemProps2.xml><?xml version="1.0" encoding="utf-8"?>
<ds:datastoreItem xmlns:ds="http://schemas.openxmlformats.org/officeDocument/2006/customXml" ds:itemID="{79DDEF8F-9639-40A4-81C0-AA4E344497B7}"/>
</file>

<file path=customXml/itemProps3.xml><?xml version="1.0" encoding="utf-8"?>
<ds:datastoreItem xmlns:ds="http://schemas.openxmlformats.org/officeDocument/2006/customXml" ds:itemID="{44FB5007-E615-40AA-9CC1-0523970F5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2017-11-17T17:43:01Z</dcterms:created>
  <dcterms:modified xsi:type="dcterms:W3CDTF">2017-11-17T17:43:08Z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