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5" windowWidth="27795" windowHeight="123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7" i="1" l="1"/>
  <c r="F7" i="1" s="1"/>
  <c r="G7" i="1" s="1"/>
  <c r="H7" i="1" s="1"/>
  <c r="D7" i="1"/>
  <c r="F12" i="1" l="1"/>
  <c r="H12" i="1" s="1"/>
  <c r="F13" i="1"/>
  <c r="H13" i="1" s="1"/>
  <c r="F14" i="1"/>
  <c r="H14" i="1" s="1"/>
  <c r="F15" i="1"/>
  <c r="H15" i="1" s="1"/>
  <c r="F11" i="1"/>
  <c r="H11" i="1" s="1"/>
</calcChain>
</file>

<file path=xl/sharedStrings.xml><?xml version="1.0" encoding="utf-8"?>
<sst xmlns="http://schemas.openxmlformats.org/spreadsheetml/2006/main" count="33" uniqueCount="25">
  <si>
    <t>Plan 1</t>
  </si>
  <si>
    <t>Plan 2</t>
  </si>
  <si>
    <t>Plan 3</t>
  </si>
  <si>
    <t>Plan 4</t>
  </si>
  <si>
    <t>Plan 5</t>
  </si>
  <si>
    <t>Avoided Distribution Capital</t>
  </si>
  <si>
    <t>Dade</t>
  </si>
  <si>
    <t>Broward</t>
  </si>
  <si>
    <t>Total</t>
  </si>
  <si>
    <t>Avoided Distribution O&amp;M</t>
  </si>
  <si>
    <t>(NPV, 2017$)</t>
  </si>
  <si>
    <t>Total Installed MW of Distribution Batteries</t>
  </si>
  <si>
    <t>(MW)</t>
  </si>
  <si>
    <t>Total Avoided Distribution Costs</t>
  </si>
  <si>
    <t>-Avoided O&amp;M for all areas is $3.30/kW (2016$)</t>
  </si>
  <si>
    <t>-Avoided O&amp;M is escalated at 2.5% per year</t>
  </si>
  <si>
    <t>-Distribution capital investments are assumed to have a 40 year life</t>
  </si>
  <si>
    <t>Notes:</t>
  </si>
  <si>
    <t>-All net present value calculations are through 2061</t>
  </si>
  <si>
    <t>(attorney-client work product)</t>
  </si>
  <si>
    <t>Avoided Distribution Costs - South Florida Imbalance Study</t>
  </si>
  <si>
    <t>Iteration #3</t>
  </si>
  <si>
    <t>-Avoided capital cost for Miami-Dade is $118/kW</t>
  </si>
  <si>
    <t>-Avoided capital cost for Broward is $67/kW</t>
  </si>
  <si>
    <t>-The yearly installed cost is capped at the current Sys. Exp.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</si>
</sst>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0_);\(0\)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8" fontId="0" fillId="0" borderId="0" xfId="0" applyNumberFormat="1"/>
    <xf numFmtId="0" fontId="0" fillId="0" borderId="0" xfId="0" quotePrefix="1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1" fillId="0" borderId="1" xfId="0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6" fontId="1" fillId="2" borderId="5" xfId="0" applyNumberFormat="1" applyFont="1" applyFill="1" applyBorder="1" applyAlignment="1">
      <alignment horizontal="center"/>
    </xf>
    <xf numFmtId="6" fontId="1" fillId="2" borderId="3" xfId="0" applyNumberFormat="1" applyFont="1" applyFill="1" applyBorder="1" applyAlignment="1">
      <alignment horizontal="center"/>
    </xf>
    <xf numFmtId="6" fontId="1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7"/>
  <sheetViews>
    <sheetView tabSelected="1" workbookViewId="0">
      <selection sqref="A1:XFD2"/>
    </sheetView>
  </sheetViews>
  <sheetFormatPr defaultRowHeight="12.75" x14ac:dyDescent="0.2"/>
  <cols>
    <col min="3" max="3" width="14" customWidth="1"/>
    <col min="4" max="8" width="12.7109375" customWidth="1"/>
  </cols>
  <sheetData>
    <row r="3" spans="1:8" x14ac:dyDescent="0.2">
      <c r="A3" s="4" t="s">
        <v>19</v>
      </c>
      <c r="H3" s="5">
        <v>42691</v>
      </c>
    </row>
    <row r="5" spans="1:8" x14ac:dyDescent="0.2">
      <c r="B5" s="25" t="s">
        <v>20</v>
      </c>
      <c r="C5" s="25"/>
      <c r="D5" s="25"/>
      <c r="E5" s="25"/>
      <c r="F5" s="25"/>
      <c r="G5" s="25"/>
      <c r="H5" s="25"/>
    </row>
    <row r="6" spans="1:8" ht="13.5" thickBot="1" x14ac:dyDescent="0.25">
      <c r="B6" s="25" t="s">
        <v>21</v>
      </c>
      <c r="C6" s="25"/>
      <c r="D6" s="25"/>
      <c r="E6" s="25"/>
      <c r="F6" s="25"/>
      <c r="G6" s="25"/>
      <c r="H6" s="25"/>
    </row>
    <row r="7" spans="1:8" x14ac:dyDescent="0.2">
      <c r="C7" s="7">
        <v>-1</v>
      </c>
      <c r="D7" s="7">
        <f>C7-1</f>
        <v>-2</v>
      </c>
      <c r="E7" s="7">
        <f t="shared" ref="E7:H7" si="0">D7-1</f>
        <v>-3</v>
      </c>
      <c r="F7" s="7">
        <f t="shared" si="0"/>
        <v>-4</v>
      </c>
      <c r="G7" s="7">
        <f t="shared" si="0"/>
        <v>-5</v>
      </c>
      <c r="H7" s="18">
        <f t="shared" si="0"/>
        <v>-6</v>
      </c>
    </row>
    <row r="8" spans="1:8" ht="52.5" customHeight="1" x14ac:dyDescent="0.2">
      <c r="C8" s="8" t="s">
        <v>11</v>
      </c>
      <c r="D8" s="8" t="s">
        <v>5</v>
      </c>
      <c r="E8" s="8" t="s">
        <v>5</v>
      </c>
      <c r="F8" s="8" t="s">
        <v>5</v>
      </c>
      <c r="G8" s="8" t="s">
        <v>9</v>
      </c>
      <c r="H8" s="19" t="s">
        <v>13</v>
      </c>
    </row>
    <row r="9" spans="1:8" x14ac:dyDescent="0.2">
      <c r="C9" s="9"/>
      <c r="D9" s="8" t="s">
        <v>6</v>
      </c>
      <c r="E9" s="10" t="s">
        <v>7</v>
      </c>
      <c r="F9" s="10" t="s">
        <v>8</v>
      </c>
      <c r="G9" s="10" t="s">
        <v>8</v>
      </c>
      <c r="H9" s="20" t="s">
        <v>8</v>
      </c>
    </row>
    <row r="10" spans="1:8" ht="12.75" customHeight="1" thickBot="1" x14ac:dyDescent="0.25">
      <c r="C10" s="17" t="s">
        <v>12</v>
      </c>
      <c r="D10" s="17" t="s">
        <v>10</v>
      </c>
      <c r="E10" s="17" t="s">
        <v>10</v>
      </c>
      <c r="F10" s="17" t="s">
        <v>10</v>
      </c>
      <c r="G10" s="17" t="s">
        <v>10</v>
      </c>
      <c r="H10" s="21" t="s">
        <v>10</v>
      </c>
    </row>
    <row r="11" spans="1:8" x14ac:dyDescent="0.2">
      <c r="B11" s="6" t="s">
        <v>0</v>
      </c>
      <c r="C11" s="15">
        <v>0</v>
      </c>
      <c r="D11" s="16">
        <v>0</v>
      </c>
      <c r="E11" s="16">
        <v>0</v>
      </c>
      <c r="F11" s="16">
        <f>D11+E11</f>
        <v>0</v>
      </c>
      <c r="G11" s="16">
        <v>0</v>
      </c>
      <c r="H11" s="22">
        <f>F11+G11</f>
        <v>0</v>
      </c>
    </row>
    <row r="12" spans="1:8" x14ac:dyDescent="0.2">
      <c r="B12" s="6" t="s">
        <v>1</v>
      </c>
      <c r="C12" s="11">
        <v>1200</v>
      </c>
      <c r="D12" s="13">
        <v>59955397.804209121</v>
      </c>
      <c r="E12" s="13">
        <v>22567138.542784721</v>
      </c>
      <c r="F12" s="13">
        <f t="shared" ref="F12:F15" si="1">D12+E12</f>
        <v>82522536.346993834</v>
      </c>
      <c r="G12" s="13">
        <v>39441735.027553529</v>
      </c>
      <c r="H12" s="23">
        <f t="shared" ref="H12:H15" si="2">F12+G12</f>
        <v>121964271.37454736</v>
      </c>
    </row>
    <row r="13" spans="1:8" x14ac:dyDescent="0.2">
      <c r="B13" s="6" t="s">
        <v>2</v>
      </c>
      <c r="C13" s="11">
        <v>0</v>
      </c>
      <c r="D13" s="13">
        <v>0</v>
      </c>
      <c r="E13" s="13">
        <v>0</v>
      </c>
      <c r="F13" s="13">
        <f t="shared" si="1"/>
        <v>0</v>
      </c>
      <c r="G13" s="13">
        <v>0</v>
      </c>
      <c r="H13" s="23">
        <f t="shared" si="2"/>
        <v>0</v>
      </c>
    </row>
    <row r="14" spans="1:8" x14ac:dyDescent="0.2">
      <c r="B14" s="6" t="s">
        <v>3</v>
      </c>
      <c r="C14" s="11">
        <v>1800</v>
      </c>
      <c r="D14" s="13">
        <v>47134113.096886247</v>
      </c>
      <c r="E14" s="13">
        <v>11657271.030458448</v>
      </c>
      <c r="F14" s="13">
        <f t="shared" si="1"/>
        <v>58791384.127344698</v>
      </c>
      <c r="G14" s="13">
        <v>54252186.789056107</v>
      </c>
      <c r="H14" s="23">
        <f t="shared" si="2"/>
        <v>113043570.91640081</v>
      </c>
    </row>
    <row r="15" spans="1:8" ht="13.5" thickBot="1" x14ac:dyDescent="0.25">
      <c r="B15" s="6" t="s">
        <v>4</v>
      </c>
      <c r="C15" s="12">
        <v>300</v>
      </c>
      <c r="D15" s="14">
        <v>11101174.601585165</v>
      </c>
      <c r="E15" s="14">
        <v>4636718.8499230528</v>
      </c>
      <c r="F15" s="14">
        <f t="shared" si="1"/>
        <v>15737893.451508217</v>
      </c>
      <c r="G15" s="14">
        <v>8445653.2190945316</v>
      </c>
      <c r="H15" s="24">
        <f t="shared" si="2"/>
        <v>24183546.670602746</v>
      </c>
    </row>
    <row r="17" spans="2:4" x14ac:dyDescent="0.2">
      <c r="B17" s="3" t="s">
        <v>17</v>
      </c>
      <c r="D17" s="1"/>
    </row>
    <row r="18" spans="2:4" x14ac:dyDescent="0.2">
      <c r="B18" s="2" t="s">
        <v>22</v>
      </c>
    </row>
    <row r="19" spans="2:4" x14ac:dyDescent="0.2">
      <c r="B19" s="2" t="s">
        <v>23</v>
      </c>
    </row>
    <row r="21" spans="2:4" x14ac:dyDescent="0.2">
      <c r="B21" s="2" t="s">
        <v>14</v>
      </c>
    </row>
    <row r="22" spans="2:4" x14ac:dyDescent="0.2">
      <c r="B22" s="2" t="s">
        <v>15</v>
      </c>
    </row>
    <row r="24" spans="2:4" x14ac:dyDescent="0.2">
      <c r="B24" s="2" t="s">
        <v>16</v>
      </c>
    </row>
    <row r="25" spans="2:4" x14ac:dyDescent="0.2">
      <c r="B25" s="2" t="s">
        <v>18</v>
      </c>
    </row>
    <row r="27" spans="2:4" x14ac:dyDescent="0.2">
      <c r="B27" s="2" t="s">
        <v>24</v>
      </c>
    </row>
  </sheetData>
  <mergeCells count="2">
    <mergeCell ref="B5:H5"/>
    <mergeCell ref="B6:H6"/>
  </mergeCells>
  <pageMargins left="0.7" right="0.7" top="0.75" bottom="0.75" header="0.3" footer="0.3"/>
  <pageSetup scale="95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89FE40E7-2C09-4EDA-889C-B6CD057E7EC9}"/>
</file>

<file path=customXml/itemProps2.xml><?xml version="1.0" encoding="utf-8"?>
<ds:datastoreItem xmlns:ds="http://schemas.openxmlformats.org/officeDocument/2006/customXml" ds:itemID="{84E5D28B-012D-425D-8E25-AD56BF291E46}"/>
</file>

<file path=customXml/itemProps3.xml><?xml version="1.0" encoding="utf-8"?>
<ds:datastoreItem xmlns:ds="http://schemas.openxmlformats.org/officeDocument/2006/customXml" ds:itemID="{F9ED99F2-2465-42BE-B5A4-891DB9F6E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2017-11-17T17:45:01Z</dcterms:created>
  <dcterms:modified xsi:type="dcterms:W3CDTF">2017-11-17T17:45:05Z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