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50" windowWidth="18195" windowHeight="7995"/>
  </bookViews>
  <sheets>
    <sheet name="Nov 2016" sheetId="3" r:id="rId1"/>
    <sheet name="Codes &amp; Standards" sheetId="2" r:id="rId2"/>
  </sheets>
  <definedNames>
    <definedName name="_xlnm.Print_Area" localSheetId="0">'Nov 2016'!$A$1:$G$12</definedName>
  </definedNames>
  <calcPr calcId="162913"/>
</workbook>
</file>

<file path=xl/calcChain.xml><?xml version="1.0" encoding="utf-8"?>
<calcChain xmlns="http://schemas.openxmlformats.org/spreadsheetml/2006/main">
  <c r="AH15" i="3" l="1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</calcChain>
</file>

<file path=xl/comments1.xml><?xml version="1.0" encoding="utf-8"?>
<comments xmlns="http://schemas.openxmlformats.org/spreadsheetml/2006/main">
  <authors>
    <author>Author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Calculated as Energy Efficiency per customer times customers divided by 1,000 per year in Winter Peak model worksheet in P&amp;E file</t>
        </r>
      </text>
    </comment>
  </commentList>
</comments>
</file>

<file path=xl/sharedStrings.xml><?xml version="1.0" encoding="utf-8"?>
<sst xmlns="http://schemas.openxmlformats.org/spreadsheetml/2006/main" count="26" uniqueCount="24">
  <si>
    <t>JWSSNF</t>
  </si>
  <si>
    <t>Total compensation per hour in nonfarm business, index, 2009=1.0, BLS</t>
  </si>
  <si>
    <t>CPI</t>
  </si>
  <si>
    <t>NEL (MWh)</t>
  </si>
  <si>
    <t>Summer  (MW)</t>
  </si>
  <si>
    <t>Impact from Codes &amp; Standards</t>
  </si>
  <si>
    <t>Rebound Percentage</t>
  </si>
  <si>
    <t>Winter (MW)</t>
  </si>
  <si>
    <t>November 2016</t>
  </si>
  <si>
    <t>Summary of the U.S. Economy</t>
  </si>
  <si>
    <t>DATE</t>
  </si>
  <si>
    <t>GDP Deflator (Base 2009)</t>
  </si>
  <si>
    <t>WPISOP2000</t>
  </si>
  <si>
    <t>Producer price index--intermediate materials, 1982=1.0, BLS</t>
  </si>
  <si>
    <t>WPI10</t>
  </si>
  <si>
    <t>Producer price index--metals &amp; metal products, 1982=1.0, BLS</t>
  </si>
  <si>
    <t>Consumer Prices (1982-84=1.000)</t>
  </si>
  <si>
    <t>All-Urban</t>
  </si>
  <si>
    <t>CPI  - Percent Change</t>
  </si>
  <si>
    <t>Budget Assumptions</t>
  </si>
  <si>
    <t>Producer price index--crude materials Source 1982=1.0</t>
  </si>
  <si>
    <t xml:space="preserve">Producer price index--machinery &amp; equipment Source 1982=1.0 </t>
  </si>
  <si>
    <t>DBCEC 004029</t>
  </si>
  <si>
    <t>DBCEC 004030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</si>
</sst>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0.0"/>
    <numFmt numFmtId="166" formatCode="#,##0.000"/>
  </numFmts>
  <fonts count="7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6" fillId="0" borderId="0" xfId="1"/>
    <xf numFmtId="49" fontId="2" fillId="0" borderId="0" xfId="1" quotePrefix="1" applyNumberFormat="1" applyFont="1" applyAlignment="1">
      <alignment horizontal="left"/>
    </xf>
    <xf numFmtId="0" fontId="3" fillId="0" borderId="0" xfId="1" applyFont="1"/>
    <xf numFmtId="1" fontId="2" fillId="0" borderId="0" xfId="1" applyNumberFormat="1" applyFont="1" applyFill="1" applyAlignment="1">
      <alignment horizontal="right"/>
    </xf>
    <xf numFmtId="0" fontId="2" fillId="0" borderId="0" xfId="1" applyFont="1"/>
    <xf numFmtId="0" fontId="6" fillId="0" borderId="0" xfId="1" quotePrefix="1" applyAlignment="1">
      <alignment horizontal="left"/>
    </xf>
    <xf numFmtId="165" fontId="2" fillId="0" borderId="0" xfId="1" applyNumberFormat="1" applyFont="1"/>
    <xf numFmtId="165" fontId="6" fillId="0" borderId="0" xfId="1" applyNumberFormat="1"/>
    <xf numFmtId="166" fontId="6" fillId="0" borderId="0" xfId="1" applyNumberFormat="1"/>
    <xf numFmtId="0" fontId="1" fillId="0" borderId="0" xfId="1" applyFont="1"/>
    <xf numFmtId="0" fontId="1" fillId="0" borderId="0" xfId="1" applyFont="1" applyFill="1"/>
    <xf numFmtId="164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/>
    <xf numFmtId="10" fontId="0" fillId="0" borderId="0" xfId="3" applyNumberFormat="1" applyFont="1"/>
    <xf numFmtId="10" fontId="0" fillId="0" borderId="0" xfId="3" applyNumberFormat="1" applyFont="1" applyFill="1"/>
    <xf numFmtId="10" fontId="2" fillId="2" borderId="0" xfId="3" applyNumberFormat="1" applyFont="1" applyFill="1"/>
    <xf numFmtId="0" fontId="2" fillId="2" borderId="0" xfId="1" applyFont="1" applyFill="1"/>
    <xf numFmtId="0" fontId="0" fillId="0" borderId="0" xfId="0" quotePrefix="1" applyAlignment="1">
      <alignment horizontal="left" wrapText="1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"/>
  <sheetViews>
    <sheetView tabSelected="1"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2.75" x14ac:dyDescent="0.2"/>
  <cols>
    <col min="1" max="1" width="13.42578125" style="6" bestFit="1" customWidth="1"/>
    <col min="2" max="2" width="66" style="6" customWidth="1"/>
    <col min="3" max="3" width="11.5703125" style="6" customWidth="1"/>
    <col min="4" max="4" width="11.28515625" style="6" bestFit="1" customWidth="1"/>
    <col min="5" max="15" width="11.7109375" style="6" bestFit="1" customWidth="1"/>
    <col min="16" max="16" width="10.85546875" style="6" bestFit="1" customWidth="1"/>
    <col min="17" max="17" width="11.140625" style="6" bestFit="1" customWidth="1"/>
    <col min="18" max="18" width="11.5703125" style="6" bestFit="1" customWidth="1"/>
    <col min="19" max="34" width="9.85546875" style="6" bestFit="1" customWidth="1"/>
    <col min="35" max="16384" width="9.140625" style="6"/>
  </cols>
  <sheetData>
    <row r="1" spans="1:34" x14ac:dyDescent="0.2">
      <c r="B1" s="7" t="s">
        <v>8</v>
      </c>
    </row>
    <row r="2" spans="1:34" x14ac:dyDescent="0.2">
      <c r="B2" s="8" t="s">
        <v>9</v>
      </c>
    </row>
    <row r="3" spans="1:34" x14ac:dyDescent="0.2">
      <c r="A3" s="8" t="s">
        <v>22</v>
      </c>
    </row>
    <row r="4" spans="1:34" x14ac:dyDescent="0.2">
      <c r="B4" s="6" t="s">
        <v>10</v>
      </c>
      <c r="C4" s="9">
        <v>2009</v>
      </c>
      <c r="D4" s="9">
        <v>2010</v>
      </c>
      <c r="E4" s="9">
        <v>2011</v>
      </c>
      <c r="F4" s="9">
        <v>2012</v>
      </c>
      <c r="G4" s="9">
        <v>2013</v>
      </c>
      <c r="H4" s="9">
        <v>2014</v>
      </c>
      <c r="I4" s="9">
        <v>2015</v>
      </c>
      <c r="J4" s="9">
        <v>2016</v>
      </c>
      <c r="K4" s="9">
        <v>2017</v>
      </c>
      <c r="L4" s="9">
        <v>2018</v>
      </c>
      <c r="M4" s="9">
        <v>2019</v>
      </c>
      <c r="N4" s="9">
        <v>2020</v>
      </c>
      <c r="O4" s="9">
        <v>2021</v>
      </c>
      <c r="P4" s="9">
        <v>2022</v>
      </c>
      <c r="Q4" s="9">
        <v>2023</v>
      </c>
      <c r="R4" s="9">
        <v>2024</v>
      </c>
      <c r="S4" s="9">
        <v>2025</v>
      </c>
      <c r="T4" s="9">
        <v>2026</v>
      </c>
      <c r="U4" s="9">
        <v>2027</v>
      </c>
      <c r="V4" s="9">
        <v>2028</v>
      </c>
      <c r="W4" s="9">
        <v>2029</v>
      </c>
      <c r="X4" s="9">
        <v>2030</v>
      </c>
      <c r="Y4" s="9">
        <v>2031</v>
      </c>
      <c r="Z4" s="9">
        <v>2032</v>
      </c>
      <c r="AA4" s="9">
        <v>2033</v>
      </c>
      <c r="AB4" s="9">
        <v>2034</v>
      </c>
      <c r="AC4" s="9">
        <v>2035</v>
      </c>
      <c r="AD4" s="9">
        <v>2036</v>
      </c>
      <c r="AE4" s="9">
        <v>2037</v>
      </c>
      <c r="AF4" s="9">
        <v>2038</v>
      </c>
      <c r="AG4" s="9">
        <v>2039</v>
      </c>
      <c r="AH4" s="9">
        <v>2040</v>
      </c>
    </row>
    <row r="6" spans="1:34" x14ac:dyDescent="0.2">
      <c r="B6" s="11" t="s">
        <v>11</v>
      </c>
      <c r="C6" s="12">
        <v>99.99982661465107</v>
      </c>
      <c r="D6" s="12">
        <v>101.22160743516552</v>
      </c>
      <c r="E6" s="12">
        <v>103.31112490700257</v>
      </c>
      <c r="F6" s="12">
        <v>105.21422698372641</v>
      </c>
      <c r="G6" s="12">
        <v>106.9133544813583</v>
      </c>
      <c r="H6" s="13">
        <v>108.82760562499021</v>
      </c>
      <c r="I6" s="13">
        <v>109.99835337740591</v>
      </c>
      <c r="J6" s="13">
        <v>111.50065880604076</v>
      </c>
      <c r="K6" s="13">
        <v>114.05714242057653</v>
      </c>
      <c r="L6" s="13">
        <v>116.59923958702365</v>
      </c>
      <c r="M6" s="13">
        <v>119.03868752171931</v>
      </c>
      <c r="N6" s="13">
        <v>121.50555460465948</v>
      </c>
      <c r="O6" s="13">
        <v>123.99547658567525</v>
      </c>
      <c r="P6" s="13">
        <v>126.55621049568218</v>
      </c>
      <c r="Q6" s="13">
        <v>129.19462805372979</v>
      </c>
      <c r="R6" s="13">
        <v>131.87681008651967</v>
      </c>
      <c r="S6" s="13">
        <v>134.65922411442529</v>
      </c>
      <c r="T6" s="13">
        <v>137.47780467726065</v>
      </c>
      <c r="U6" s="13">
        <v>140.38637961885993</v>
      </c>
      <c r="V6" s="13">
        <v>143.2763636346599</v>
      </c>
      <c r="W6" s="13">
        <v>146.24155239031302</v>
      </c>
      <c r="X6" s="13">
        <v>149.31102620457381</v>
      </c>
      <c r="Y6" s="13">
        <v>152.4888003899645</v>
      </c>
      <c r="Z6" s="13">
        <v>155.73997334092752</v>
      </c>
      <c r="AA6" s="13">
        <v>159.08127010342912</v>
      </c>
      <c r="AB6" s="13">
        <v>162.49620769754915</v>
      </c>
      <c r="AC6" s="13">
        <v>165.97171024974259</v>
      </c>
      <c r="AD6" s="13">
        <v>169.53459134593746</v>
      </c>
      <c r="AE6" s="13">
        <v>173.16133496978148</v>
      </c>
      <c r="AF6" s="13">
        <v>176.88540478795721</v>
      </c>
      <c r="AG6" s="13">
        <v>180.69828545611361</v>
      </c>
      <c r="AH6" s="13">
        <v>184.57505398654862</v>
      </c>
    </row>
    <row r="7" spans="1:34" x14ac:dyDescent="0.2">
      <c r="A7" s="6" t="s">
        <v>12</v>
      </c>
      <c r="B7" s="10" t="s">
        <v>13</v>
      </c>
      <c r="C7" s="14">
        <v>1.7250000000000001</v>
      </c>
      <c r="D7" s="14">
        <v>1.8345</v>
      </c>
      <c r="E7" s="14">
        <v>1.9982500000000001</v>
      </c>
      <c r="F7" s="14">
        <v>2.0073333333333334</v>
      </c>
      <c r="G7" s="14">
        <v>2.0082500000000003</v>
      </c>
      <c r="H7" s="14">
        <v>2.0189166666666667</v>
      </c>
      <c r="I7" s="14">
        <v>1.8794166666666667</v>
      </c>
      <c r="J7" s="14">
        <v>1.8195290000000002</v>
      </c>
      <c r="K7" s="14">
        <v>1.8596195</v>
      </c>
      <c r="L7" s="14">
        <v>1.8790404999999999</v>
      </c>
      <c r="M7" s="14">
        <v>1.9040585000000001</v>
      </c>
      <c r="N7" s="14">
        <v>1.9350735000000001</v>
      </c>
      <c r="O7" s="14">
        <v>1.9612402499999999</v>
      </c>
      <c r="P7" s="14">
        <v>1.991595</v>
      </c>
      <c r="Q7" s="14">
        <v>2.0219177500000001</v>
      </c>
      <c r="R7" s="14">
        <v>2.0484850000000003</v>
      </c>
      <c r="S7" s="14">
        <v>2.07294475</v>
      </c>
      <c r="T7" s="14">
        <v>2.0949879999999999</v>
      </c>
      <c r="U7" s="14">
        <v>2.1190267499999997</v>
      </c>
      <c r="V7" s="14">
        <v>2.1375820000000001</v>
      </c>
      <c r="W7" s="14">
        <v>2.1552582500000002</v>
      </c>
      <c r="X7" s="14">
        <v>2.1738325000000001</v>
      </c>
      <c r="Y7" s="14">
        <v>2.1926382499999999</v>
      </c>
      <c r="Z7" s="14">
        <v>2.2097515000000003</v>
      </c>
      <c r="AA7" s="14">
        <v>2.22656425</v>
      </c>
      <c r="AB7" s="14">
        <v>2.2436585</v>
      </c>
      <c r="AC7" s="14">
        <v>2.2593655000000004</v>
      </c>
      <c r="AD7" s="14">
        <v>2.27627275</v>
      </c>
      <c r="AE7" s="14">
        <v>2.2917959999999997</v>
      </c>
      <c r="AF7" s="14">
        <v>2.3090535000000001</v>
      </c>
      <c r="AG7" s="14">
        <v>2.3257637500000001</v>
      </c>
      <c r="AH7" s="14">
        <v>2.34293</v>
      </c>
    </row>
    <row r="8" spans="1:34" x14ac:dyDescent="0.2">
      <c r="A8" s="15" t="s">
        <v>14</v>
      </c>
      <c r="B8" s="10" t="s">
        <v>15</v>
      </c>
      <c r="C8" s="14">
        <v>1.8692754960335196</v>
      </c>
      <c r="D8" s="14">
        <v>2.0767359886424925</v>
      </c>
      <c r="E8" s="14">
        <v>2.2595509996313234</v>
      </c>
      <c r="F8" s="14">
        <v>2.1983259775933286</v>
      </c>
      <c r="G8" s="14">
        <v>2.1346400124225977</v>
      </c>
      <c r="H8" s="14">
        <v>2.150058630252087</v>
      </c>
      <c r="I8" s="14">
        <v>2.0022686543482742</v>
      </c>
      <c r="J8" s="14">
        <v>1.9449714013133488</v>
      </c>
      <c r="K8" s="14">
        <v>2.0128444999999999</v>
      </c>
      <c r="L8" s="14">
        <v>2.0792865000000003</v>
      </c>
      <c r="M8" s="14">
        <v>2.1334205000000002</v>
      </c>
      <c r="N8" s="14">
        <v>2.1701692499999998</v>
      </c>
      <c r="O8" s="14">
        <v>2.1961757500000001</v>
      </c>
      <c r="P8" s="14">
        <v>2.2236002500000001</v>
      </c>
      <c r="Q8" s="14">
        <v>2.2473099999999997</v>
      </c>
      <c r="R8" s="14">
        <v>2.2695629999999998</v>
      </c>
      <c r="S8" s="14">
        <v>2.2918482500000001</v>
      </c>
      <c r="T8" s="14">
        <v>2.3154712499999999</v>
      </c>
      <c r="U8" s="14">
        <v>2.3487360000000002</v>
      </c>
      <c r="V8" s="14">
        <v>2.3803617500000001</v>
      </c>
      <c r="W8" s="14">
        <v>2.4100412499999999</v>
      </c>
      <c r="X8" s="14">
        <v>2.4374417500000001</v>
      </c>
      <c r="Y8" s="14">
        <v>2.4628185</v>
      </c>
      <c r="Z8" s="14">
        <v>2.4844507499999997</v>
      </c>
      <c r="AA8" s="14">
        <v>2.50306725</v>
      </c>
      <c r="AB8" s="14">
        <v>2.5187219999999999</v>
      </c>
      <c r="AC8" s="14">
        <v>2.5306949999999997</v>
      </c>
      <c r="AD8" s="14">
        <v>2.5404274999999998</v>
      </c>
      <c r="AE8" s="14">
        <v>2.5478667499999998</v>
      </c>
      <c r="AF8" s="14">
        <v>2.5538024999999998</v>
      </c>
      <c r="AG8" s="14">
        <v>2.5578944999999997</v>
      </c>
      <c r="AH8" s="14">
        <v>2.5597732500000001</v>
      </c>
    </row>
    <row r="9" spans="1:34" ht="15" x14ac:dyDescent="0.25">
      <c r="A9" s="15"/>
      <c r="B9" s="23" t="s">
        <v>20</v>
      </c>
      <c r="C9" s="17">
        <v>1.7522499999997501</v>
      </c>
      <c r="D9" s="17">
        <v>2.1230000000000002</v>
      </c>
      <c r="E9" s="17">
        <v>2.4940833333332502</v>
      </c>
      <c r="F9" s="17">
        <v>2.4145833333332498</v>
      </c>
      <c r="G9" s="17">
        <v>2.4656666666667499</v>
      </c>
      <c r="H9" s="17">
        <v>2.4929166666664999</v>
      </c>
      <c r="I9" s="18">
        <v>1.89025</v>
      </c>
      <c r="J9" s="18">
        <v>1.7361454166665</v>
      </c>
      <c r="K9" s="18">
        <v>1.8856295000000001</v>
      </c>
      <c r="L9" s="18">
        <v>1.9083165</v>
      </c>
      <c r="M9" s="18">
        <v>1.981107</v>
      </c>
      <c r="N9" s="18">
        <v>2.0778479999999999</v>
      </c>
      <c r="O9" s="18">
        <v>2.1475784999999998</v>
      </c>
      <c r="P9" s="18">
        <v>2.2549762499999999</v>
      </c>
      <c r="Q9" s="18">
        <v>2.3525095</v>
      </c>
      <c r="R9" s="18">
        <v>2.4384540000000001</v>
      </c>
      <c r="S9" s="18">
        <v>2.4923407499999999</v>
      </c>
      <c r="T9" s="18">
        <v>2.5417795000000001</v>
      </c>
      <c r="U9" s="18">
        <v>2.5958492500000001</v>
      </c>
      <c r="V9" s="18">
        <v>2.6322215</v>
      </c>
      <c r="W9" s="18">
        <v>2.66802625</v>
      </c>
      <c r="X9" s="18">
        <v>2.7164022499999998</v>
      </c>
      <c r="Y9" s="18">
        <v>2.7542</v>
      </c>
      <c r="Z9" s="18">
        <v>2.7917070000000002</v>
      </c>
      <c r="AA9" s="18">
        <v>2.8301132500000001</v>
      </c>
      <c r="AB9" s="18">
        <v>2.8685640000000001</v>
      </c>
      <c r="AC9" s="18">
        <v>2.9072325000000001</v>
      </c>
      <c r="AD9" s="18">
        <v>2.9554877500000001</v>
      </c>
      <c r="AE9" s="18">
        <v>2.9954455000000002</v>
      </c>
      <c r="AF9" s="18">
        <v>3.0486227499999998</v>
      </c>
      <c r="AG9" s="18">
        <v>3.0945800000000001</v>
      </c>
      <c r="AH9" s="18">
        <v>3.1466514999999999</v>
      </c>
    </row>
    <row r="10" spans="1:34" ht="15" x14ac:dyDescent="0.25">
      <c r="A10" s="15"/>
      <c r="B10" s="23" t="s">
        <v>21</v>
      </c>
      <c r="C10" s="17">
        <v>1.3126397552432501</v>
      </c>
      <c r="D10" s="17">
        <v>1.3110747291725</v>
      </c>
      <c r="E10" s="17">
        <v>1.3274663177465</v>
      </c>
      <c r="F10" s="17">
        <v>1.3420163912112499</v>
      </c>
      <c r="G10" s="17">
        <v>1.35148449355075</v>
      </c>
      <c r="H10" s="17">
        <v>1.3624875859972501</v>
      </c>
      <c r="I10" s="18">
        <v>1.3694876807505001</v>
      </c>
      <c r="J10" s="18">
        <v>1.3692951482239999</v>
      </c>
      <c r="K10" s="18">
        <v>1.3774284999999999</v>
      </c>
      <c r="L10" s="18">
        <v>1.389222</v>
      </c>
      <c r="M10" s="18">
        <v>1.40523775</v>
      </c>
      <c r="N10" s="18">
        <v>1.4222429999999999</v>
      </c>
      <c r="O10" s="18">
        <v>1.4385725</v>
      </c>
      <c r="P10" s="18">
        <v>1.4554265</v>
      </c>
      <c r="Q10" s="18">
        <v>1.4720635</v>
      </c>
      <c r="R10" s="18">
        <v>1.4892207500000001</v>
      </c>
      <c r="S10" s="18">
        <v>1.5069077500000001</v>
      </c>
      <c r="T10" s="18">
        <v>1.5244057499999999</v>
      </c>
      <c r="U10" s="18">
        <v>1.5417594999999999</v>
      </c>
      <c r="V10" s="18">
        <v>1.55758675</v>
      </c>
      <c r="W10" s="18">
        <v>1.5731520000000001</v>
      </c>
      <c r="X10" s="18">
        <v>1.58906025</v>
      </c>
      <c r="Y10" s="18">
        <v>1.6055247500000001</v>
      </c>
      <c r="Z10" s="18">
        <v>1.6219975</v>
      </c>
      <c r="AA10" s="18">
        <v>1.6383175000000001</v>
      </c>
      <c r="AB10" s="18">
        <v>1.6546352499999999</v>
      </c>
      <c r="AC10" s="18">
        <v>1.6703920000000001</v>
      </c>
      <c r="AD10" s="18">
        <v>1.6859735</v>
      </c>
      <c r="AE10" s="18">
        <v>1.701686</v>
      </c>
      <c r="AF10" s="18">
        <v>1.7175707499999999</v>
      </c>
      <c r="AG10" s="18">
        <v>1.7336052500000001</v>
      </c>
      <c r="AH10" s="18">
        <v>1.7494387499999999</v>
      </c>
    </row>
    <row r="11" spans="1:34" x14ac:dyDescent="0.2">
      <c r="A11" s="15" t="s">
        <v>0</v>
      </c>
      <c r="B11" s="10" t="s">
        <v>1</v>
      </c>
      <c r="C11" s="14">
        <v>1.0002</v>
      </c>
      <c r="D11" s="14">
        <v>1.0191849999999998</v>
      </c>
      <c r="E11" s="14">
        <v>1.0414949999999998</v>
      </c>
      <c r="F11" s="14">
        <v>1.0690424999999999</v>
      </c>
      <c r="G11" s="14">
        <v>1.0817575000000001</v>
      </c>
      <c r="H11" s="14">
        <v>1.112085</v>
      </c>
      <c r="I11" s="14">
        <v>1.1447449999999999</v>
      </c>
      <c r="J11" s="14">
        <v>1.1715659999999999</v>
      </c>
      <c r="K11" s="14">
        <v>1.21502625</v>
      </c>
      <c r="L11" s="14">
        <v>1.26178525</v>
      </c>
      <c r="M11" s="14">
        <v>1.3115049999999999</v>
      </c>
      <c r="N11" s="14">
        <v>1.3631739999999999</v>
      </c>
      <c r="O11" s="14">
        <v>1.4166235</v>
      </c>
      <c r="P11" s="14">
        <v>1.471595</v>
      </c>
      <c r="Q11" s="14">
        <v>1.5280737499999999</v>
      </c>
      <c r="R11" s="14">
        <v>1.5863579999999999</v>
      </c>
      <c r="S11" s="14">
        <v>1.6471042499999999</v>
      </c>
      <c r="T11" s="14">
        <v>1.70985725</v>
      </c>
      <c r="U11" s="14">
        <v>1.775126</v>
      </c>
      <c r="V11" s="14">
        <v>1.8425164999999999</v>
      </c>
      <c r="W11" s="14">
        <v>1.9124727500000001</v>
      </c>
      <c r="X11" s="14">
        <v>1.98496125</v>
      </c>
      <c r="Y11" s="14">
        <v>2.0603604999999998</v>
      </c>
      <c r="Z11" s="14">
        <v>2.13875225</v>
      </c>
      <c r="AA11" s="14">
        <v>2.2201205000000002</v>
      </c>
      <c r="AB11" s="14">
        <v>2.3044605000000002</v>
      </c>
      <c r="AC11" s="14">
        <v>2.39192575</v>
      </c>
      <c r="AD11" s="14">
        <v>2.4826994999999998</v>
      </c>
      <c r="AE11" s="14">
        <v>2.5770330000000001</v>
      </c>
      <c r="AF11" s="14">
        <v>2.6749972500000001</v>
      </c>
      <c r="AG11" s="14">
        <v>2.7768220000000001</v>
      </c>
      <c r="AH11" s="14">
        <v>2.8821295</v>
      </c>
    </row>
    <row r="12" spans="1:34" x14ac:dyDescent="0.2">
      <c r="A12" s="15"/>
      <c r="B12" s="16"/>
    </row>
    <row r="13" spans="1:34" x14ac:dyDescent="0.2">
      <c r="B13" s="6" t="s">
        <v>16</v>
      </c>
      <c r="C13" s="18"/>
      <c r="D13" s="17"/>
      <c r="E13" s="17"/>
      <c r="F13" s="17"/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x14ac:dyDescent="0.2">
      <c r="A14" s="6" t="s">
        <v>2</v>
      </c>
      <c r="B14" s="6" t="s">
        <v>17</v>
      </c>
      <c r="C14" s="14">
        <v>2.1456466666666665</v>
      </c>
      <c r="D14" s="14">
        <v>2.1807616666666667</v>
      </c>
      <c r="E14" s="14">
        <v>2.2492299999999998</v>
      </c>
      <c r="F14" s="14">
        <v>2.2959633333333334</v>
      </c>
      <c r="G14" s="14">
        <v>2.3296358333333331</v>
      </c>
      <c r="H14" s="14">
        <v>2.3671466666666667</v>
      </c>
      <c r="I14" s="14">
        <v>2.3699516666666667</v>
      </c>
      <c r="J14" s="14">
        <v>2.3983910866666669</v>
      </c>
      <c r="K14" s="14">
        <v>2.4583508638333336</v>
      </c>
      <c r="L14" s="14">
        <v>2.5173512845653336</v>
      </c>
      <c r="M14" s="14">
        <v>2.5777677153949017</v>
      </c>
      <c r="N14" s="14">
        <v>2.644789675995169</v>
      </c>
      <c r="O14" s="14">
        <v>2.7161989972470382</v>
      </c>
      <c r="P14" s="14">
        <v>2.7831033606316371</v>
      </c>
      <c r="Q14" s="14">
        <v>2.853572210355765</v>
      </c>
      <c r="R14" s="14">
        <v>2.9248047890635465</v>
      </c>
      <c r="S14" s="14">
        <v>2.9975588101509736</v>
      </c>
      <c r="T14" s="14">
        <v>3.0709489796337119</v>
      </c>
      <c r="U14" s="14">
        <v>3.1465716840877032</v>
      </c>
      <c r="V14" s="14">
        <v>3.2212877893510554</v>
      </c>
      <c r="W14" s="14">
        <v>3.2974488889008424</v>
      </c>
      <c r="X14" s="14">
        <v>3.3760262494950743</v>
      </c>
      <c r="Y14" s="14">
        <v>3.4576748182405082</v>
      </c>
      <c r="Z14" s="14">
        <v>3.5412699308937401</v>
      </c>
      <c r="AA14" s="14">
        <v>3.6267764965267375</v>
      </c>
      <c r="AB14" s="14">
        <v>3.7146978193072635</v>
      </c>
      <c r="AC14" s="14">
        <v>3.8041754247459814</v>
      </c>
      <c r="AD14" s="14">
        <v>3.8959943470328491</v>
      </c>
      <c r="AE14" s="14">
        <v>3.9897427690624689</v>
      </c>
      <c r="AF14" s="14">
        <v>4.086546357676192</v>
      </c>
      <c r="AG14" s="14">
        <v>4.1860181100677281</v>
      </c>
      <c r="AH14" s="14">
        <v>4.2879384572873951</v>
      </c>
    </row>
    <row r="15" spans="1:34" ht="15" x14ac:dyDescent="0.25">
      <c r="B15" s="6" t="s">
        <v>18</v>
      </c>
      <c r="C15" s="19"/>
      <c r="D15" s="19">
        <f>+D14/C14-1</f>
        <v>1.6365695501278754E-2</v>
      </c>
      <c r="E15" s="19">
        <f t="shared" ref="E15:AH15" si="0">+E14/D14-1</f>
        <v>3.1396522774535196E-2</v>
      </c>
      <c r="F15" s="19">
        <f t="shared" si="0"/>
        <v>2.0777480886051469E-2</v>
      </c>
      <c r="G15" s="19">
        <f t="shared" si="0"/>
        <v>1.466595720895647E-2</v>
      </c>
      <c r="H15" s="20">
        <f t="shared" si="0"/>
        <v>1.6101586692913061E-2</v>
      </c>
      <c r="I15" s="20">
        <f t="shared" si="0"/>
        <v>1.1849709354723181E-3</v>
      </c>
      <c r="J15" s="21">
        <f t="shared" si="0"/>
        <v>1.2000000000000011E-2</v>
      </c>
      <c r="K15" s="21">
        <f t="shared" si="0"/>
        <v>2.4999999999999911E-2</v>
      </c>
      <c r="L15" s="21">
        <f t="shared" si="0"/>
        <v>2.4000000000000021E-2</v>
      </c>
      <c r="M15" s="21">
        <f t="shared" si="0"/>
        <v>2.4000000000000021E-2</v>
      </c>
      <c r="N15" s="21">
        <f t="shared" si="0"/>
        <v>2.6000000000000023E-2</v>
      </c>
      <c r="O15" s="21">
        <f t="shared" si="0"/>
        <v>2.6999999999999913E-2</v>
      </c>
      <c r="P15" s="19">
        <f t="shared" si="0"/>
        <v>2.4631613314197054E-2</v>
      </c>
      <c r="Q15" s="19">
        <f t="shared" si="0"/>
        <v>2.5320241684496647E-2</v>
      </c>
      <c r="R15" s="19">
        <f t="shared" si="0"/>
        <v>2.4962598966052019E-2</v>
      </c>
      <c r="S15" s="19">
        <f t="shared" si="0"/>
        <v>2.4874829718369407E-2</v>
      </c>
      <c r="T15" s="19">
        <f t="shared" si="0"/>
        <v>2.4483312632335608E-2</v>
      </c>
      <c r="U15" s="19">
        <f t="shared" si="0"/>
        <v>2.4625190765302563E-2</v>
      </c>
      <c r="V15" s="19">
        <f t="shared" si="0"/>
        <v>2.3745241731244704E-2</v>
      </c>
      <c r="W15" s="19">
        <f t="shared" si="0"/>
        <v>2.3643059710951819E-2</v>
      </c>
      <c r="X15" s="19">
        <f t="shared" si="0"/>
        <v>2.3829743308144025E-2</v>
      </c>
      <c r="Y15" s="19">
        <f t="shared" si="0"/>
        <v>2.4184814545694211E-2</v>
      </c>
      <c r="Z15" s="19">
        <f t="shared" si="0"/>
        <v>2.4176684346439048E-2</v>
      </c>
      <c r="AA15" s="19">
        <f t="shared" si="0"/>
        <v>2.4145735089845966E-2</v>
      </c>
      <c r="AB15" s="19">
        <f t="shared" si="0"/>
        <v>2.4242277643721888E-2</v>
      </c>
      <c r="AC15" s="19">
        <f t="shared" si="0"/>
        <v>2.4087452005828069E-2</v>
      </c>
      <c r="AD15" s="19">
        <f t="shared" si="0"/>
        <v>2.4136353357836704E-2</v>
      </c>
      <c r="AE15" s="19">
        <f t="shared" si="0"/>
        <v>2.4062771574865804E-2</v>
      </c>
      <c r="AF15" s="19">
        <f t="shared" si="0"/>
        <v>2.4263115247520117E-2</v>
      </c>
      <c r="AG15" s="19">
        <f t="shared" si="0"/>
        <v>2.4341275905187754E-2</v>
      </c>
      <c r="AH15" s="19">
        <f t="shared" si="0"/>
        <v>2.434780369787215E-2</v>
      </c>
    </row>
    <row r="16" spans="1:34" ht="15" x14ac:dyDescent="0.25">
      <c r="C16" s="19"/>
      <c r="D16" s="19"/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2:34" ht="15" x14ac:dyDescent="0.25">
      <c r="B17" s="22" t="s">
        <v>19</v>
      </c>
      <c r="C17" s="19"/>
      <c r="D17" s="19"/>
      <c r="E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</sheetData>
  <printOptions gridLines="1"/>
  <pageMargins left="0.75" right="0.75" top="1" bottom="1" header="0.5" footer="0.5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D1" sqref="D1"/>
    </sheetView>
  </sheetViews>
  <sheetFormatPr defaultRowHeight="15" x14ac:dyDescent="0.25"/>
  <cols>
    <col min="2" max="4" width="16" customWidth="1"/>
  </cols>
  <sheetData>
    <row r="1" spans="1:4" x14ac:dyDescent="0.25">
      <c r="A1" t="s">
        <v>5</v>
      </c>
      <c r="D1" s="8" t="s">
        <v>23</v>
      </c>
    </row>
    <row r="2" spans="1:4" x14ac:dyDescent="0.25">
      <c r="B2" s="1" t="s">
        <v>4</v>
      </c>
      <c r="C2" s="1" t="s">
        <v>7</v>
      </c>
      <c r="D2" s="1" t="s">
        <v>3</v>
      </c>
    </row>
    <row r="3" spans="1:4" x14ac:dyDescent="0.25">
      <c r="A3">
        <v>2017</v>
      </c>
      <c r="B3" s="5">
        <v>-2597.8165557286379</v>
      </c>
      <c r="C3" s="5">
        <v>-1083.5988948818676</v>
      </c>
      <c r="D3" s="5">
        <v>-8891492.9896430634</v>
      </c>
    </row>
    <row r="4" spans="1:4" x14ac:dyDescent="0.25">
      <c r="A4">
        <v>2018</v>
      </c>
      <c r="B4" s="5">
        <v>-2862.5540452044947</v>
      </c>
      <c r="C4" s="5">
        <v>-1201.7810872754326</v>
      </c>
      <c r="D4" s="5">
        <v>-9747751.8633980751</v>
      </c>
    </row>
    <row r="5" spans="1:4" x14ac:dyDescent="0.25">
      <c r="A5">
        <v>2019</v>
      </c>
      <c r="B5" s="5">
        <v>-3133.9785256581854</v>
      </c>
      <c r="C5" s="5">
        <v>-1323.9086290700375</v>
      </c>
      <c r="D5" s="5">
        <v>-10658166.536832292</v>
      </c>
    </row>
    <row r="6" spans="1:4" x14ac:dyDescent="0.25">
      <c r="A6">
        <v>2020</v>
      </c>
      <c r="B6" s="5">
        <v>-3397.3690694511756</v>
      </c>
      <c r="C6" s="5">
        <v>-1442.2708466012548</v>
      </c>
      <c r="D6" s="5">
        <v>-11539915.183581252</v>
      </c>
    </row>
    <row r="7" spans="1:4" x14ac:dyDescent="0.25">
      <c r="A7">
        <v>2021</v>
      </c>
      <c r="B7" s="5">
        <v>-3544.8679545473287</v>
      </c>
      <c r="C7" s="5">
        <v>-1558.0351266758134</v>
      </c>
      <c r="D7" s="5">
        <v>-12196049.068547113</v>
      </c>
    </row>
    <row r="8" spans="1:4" x14ac:dyDescent="0.25">
      <c r="A8">
        <v>2022</v>
      </c>
      <c r="B8" s="5">
        <v>-3789.8455624583908</v>
      </c>
      <c r="C8" s="5">
        <v>-1690.054624460495</v>
      </c>
      <c r="D8" s="5">
        <v>-13133046.431896921</v>
      </c>
    </row>
    <row r="9" spans="1:4" x14ac:dyDescent="0.25">
      <c r="A9">
        <v>2023</v>
      </c>
      <c r="B9" s="5">
        <v>-3948.50864193193</v>
      </c>
      <c r="C9" s="5">
        <v>-1795.2696776775597</v>
      </c>
      <c r="D9" s="5">
        <v>-13901181.42554087</v>
      </c>
    </row>
    <row r="10" spans="1:4" x14ac:dyDescent="0.25">
      <c r="A10">
        <v>2024</v>
      </c>
      <c r="B10" s="5">
        <v>-4067.6374077033511</v>
      </c>
      <c r="C10" s="5">
        <v>-1892.1050236603528</v>
      </c>
      <c r="D10" s="5">
        <v>-14539033.603986524</v>
      </c>
    </row>
    <row r="11" spans="1:4" x14ac:dyDescent="0.25">
      <c r="A11">
        <v>2025</v>
      </c>
      <c r="B11" s="5">
        <v>-4217.5355011195415</v>
      </c>
      <c r="C11" s="5">
        <v>-1992.8269788824587</v>
      </c>
      <c r="D11" s="5">
        <v>-15191688.849981099</v>
      </c>
    </row>
    <row r="12" spans="1:4" x14ac:dyDescent="0.25">
      <c r="A12">
        <v>2026</v>
      </c>
      <c r="B12" s="5">
        <v>-4364.9502208423773</v>
      </c>
      <c r="C12" s="5">
        <v>-2092.6588548821278</v>
      </c>
      <c r="D12" s="5">
        <v>-15822845.352336301</v>
      </c>
    </row>
    <row r="13" spans="1:4" x14ac:dyDescent="0.25">
      <c r="B13" s="2"/>
      <c r="C13" s="2"/>
      <c r="D13" s="2"/>
    </row>
    <row r="14" spans="1:4" x14ac:dyDescent="0.25">
      <c r="B14" s="2"/>
      <c r="C14" s="2"/>
      <c r="D14" s="2"/>
    </row>
    <row r="15" spans="1:4" x14ac:dyDescent="0.25">
      <c r="B15" s="3" t="s">
        <v>6</v>
      </c>
      <c r="C15" s="2"/>
      <c r="D15" s="2"/>
    </row>
    <row r="16" spans="1:4" x14ac:dyDescent="0.25">
      <c r="B16" s="1" t="s">
        <v>4</v>
      </c>
      <c r="C16" s="1" t="s">
        <v>3</v>
      </c>
    </row>
    <row r="17" spans="2:3" x14ac:dyDescent="0.25">
      <c r="B17" s="4">
        <v>0.14419795347912423</v>
      </c>
      <c r="C17" s="4">
        <v>0.29448634819683839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Nov 2016</vt:lpstr>
      <vt:lpstr>Codes &amp; Standards</vt:lpstr>
      <vt:lpstr>'Nov 2016'!Print_Area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