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100" windowHeight="12315"/>
  </bookViews>
  <sheets>
    <sheet name="Sheet1" sheetId="2" r:id="rId1"/>
  </sheets>
  <externalReferences>
    <externalReference r:id="rId2"/>
  </externalReferences>
  <calcPr calcId="145621" calcMode="manual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2" l="1"/>
  <c r="C18" i="2"/>
  <c r="C13" i="2"/>
  <c r="B19" i="2"/>
  <c r="B18" i="2"/>
  <c r="B17" i="2"/>
  <c r="B16" i="2"/>
  <c r="B15" i="2"/>
  <c r="B14" i="2"/>
  <c r="B13" i="2"/>
  <c r="B12" i="2"/>
  <c r="A12" i="2" l="1"/>
  <c r="A13" i="2" s="1"/>
  <c r="A14" i="2" s="1"/>
  <c r="A15" i="2" s="1"/>
  <c r="A16" i="2" s="1"/>
  <c r="A17" i="2" s="1"/>
  <c r="A18" i="2" s="1"/>
  <c r="A19" i="2" s="1"/>
  <c r="A21" i="2" s="1"/>
  <c r="C10" i="2" l="1"/>
  <c r="C17" i="2" l="1"/>
  <c r="C16" i="2" l="1"/>
  <c r="C14" i="2" l="1"/>
  <c r="C12" i="2" l="1"/>
  <c r="C15" i="2" l="1"/>
  <c r="C21" i="2" l="1"/>
</calcChain>
</file>

<file path=xl/sharedStrings.xml><?xml version="1.0" encoding="utf-8"?>
<sst xmlns="http://schemas.openxmlformats.org/spreadsheetml/2006/main" count="47" uniqueCount="38">
  <si>
    <t>Florida City Gas</t>
  </si>
  <si>
    <t>Docket No. 20170179</t>
  </si>
  <si>
    <t>OPC ROG 8-175</t>
  </si>
  <si>
    <t>Summary of Changes Related to Tax Changes</t>
  </si>
  <si>
    <t>Item</t>
  </si>
  <si>
    <t>No.</t>
  </si>
  <si>
    <t>Filed Revenue Requirement</t>
  </si>
  <si>
    <t>Revised Revenue Requirement</t>
  </si>
  <si>
    <t>A/</t>
  </si>
  <si>
    <t>B/</t>
  </si>
  <si>
    <t>C/</t>
  </si>
  <si>
    <t>D/</t>
  </si>
  <si>
    <t xml:space="preserve">Change in capital structure to maintain Southern Company Gas' credit metrics.  The loss of bonus depreciation and flow back </t>
  </si>
  <si>
    <t xml:space="preserve">of excess deferred income taxes results in a substantial decrease in cash flows from operations, which adversely impacts </t>
  </si>
  <si>
    <t xml:space="preserve">Company has used end of period long-term debt and equity balances forecasted for December 31, 2018 and an estimate of </t>
  </si>
  <si>
    <t>normalized average short-term debt.</t>
  </si>
  <si>
    <t>E/</t>
  </si>
  <si>
    <t xml:space="preserve">but will not be fully in place until the end of 2018.  Therefore, to include the full impact of the tax reform law in this update, the </t>
  </si>
  <si>
    <t>F/</t>
  </si>
  <si>
    <t>and POD 2-44.</t>
  </si>
  <si>
    <t>Decrease in depreciation expense associated with the common plant allocation corrections identified in OPC ROG 1-21</t>
  </si>
  <si>
    <t>G/</t>
  </si>
  <si>
    <t>H/</t>
  </si>
  <si>
    <t>The Company also included for the correction to the common plant allocations identified in its response to OPC ROG 1-21</t>
  </si>
  <si>
    <t xml:space="preserve">Other - primarily related to interest synchronization associated with the changes in cost of capital described above.  The </t>
  </si>
  <si>
    <t>on interest expense and resulting decrease in income taxes.</t>
  </si>
  <si>
    <t>calculations for C/ and D/ were strictly based on the change in the cost of capital and did not take into account the impact</t>
  </si>
  <si>
    <t>Adjustment to correct income taxes on other income which were eliminated twice in the original filing</t>
  </si>
  <si>
    <t xml:space="preserve">Change in federal income tax rate from 35% to 21% and resulting impacts on operating income and the gross revenue </t>
  </si>
  <si>
    <t>conversion factor.</t>
  </si>
  <si>
    <t xml:space="preserve">Amortization of excess deferred taxes - protected and basis adjustments to property excess deferred taxes are amortized </t>
  </si>
  <si>
    <t>under the average rate assumption method and unprotected excess deferred taxes are amortized over 5 years</t>
  </si>
  <si>
    <t xml:space="preserve">Southern Company Gas' funds from operations to total debt ratio.  Therefore, Southern Company Gas will finance more through </t>
  </si>
  <si>
    <t xml:space="preserve">equity than debt to maintain its strong credit metrics, resulting in a higher equity ratio.  This process will take place during </t>
  </si>
  <si>
    <t xml:space="preserve">allowance of 50% in 2018 bonus depreciation for property acquired prior to September 2017.  The loss of bonus depreciation </t>
  </si>
  <si>
    <t>in 2018 resulted in a lower tax to book difference in depreciation expense of approximately $38 million.</t>
  </si>
  <si>
    <t xml:space="preserve">Primarily due to the loss of bonus depreciation in 2018 in accordance with the tax reform act. The Company did incorporate the </t>
  </si>
  <si>
    <t xml:space="preserve">This increase is primarily related to the corrections identified and discussed in the Company's response to OPC ROG 1-14.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</si>
</sst>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Fill="1"/>
    <xf numFmtId="0" fontId="6" fillId="0" borderId="0" xfId="0" applyFont="1" applyAlignment="1">
      <alignment horizontal="center"/>
    </xf>
    <xf numFmtId="164" fontId="3" fillId="0" borderId="0" xfId="2" applyNumberFormat="1" applyFont="1"/>
    <xf numFmtId="165" fontId="3" fillId="0" borderId="0" xfId="1" applyNumberFormat="1" applyFont="1"/>
    <xf numFmtId="164" fontId="3" fillId="0" borderId="1" xfId="2" applyNumberFormat="1" applyFont="1" applyBorder="1"/>
    <xf numFmtId="0" fontId="1" fillId="0" borderId="0" xfId="0" applyFont="1" applyAlignment="1">
      <alignment horizontal="center"/>
    </xf>
    <xf numFmtId="0" fontId="0" fillId="0" borderId="0" xfId="0" applyFont="1"/>
    <xf numFmtId="164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D-G%201-18_Err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 in Rev Requirement"/>
      <sheetName val="Sum of Changes from Filing 1"/>
      <sheetName val="IND-G"/>
      <sheetName val="Schedule G1-1"/>
      <sheetName val="Schedule G1-2"/>
      <sheetName val="Schedule G1-3"/>
      <sheetName val="Schedule G1-4"/>
      <sheetName val="Schedule G1-5"/>
      <sheetName val="Schedule G1-6"/>
      <sheetName val="Schedule G1-7"/>
      <sheetName val="Schedule G1-8"/>
      <sheetName val="Schedule G1-9"/>
      <sheetName val="Schedule G1-10"/>
      <sheetName val="Schedule G1-11"/>
      <sheetName val="Schedule G1-12"/>
      <sheetName val="Schedule G1-13"/>
      <sheetName val="Schedule G1-14"/>
      <sheetName val="Schedule G1-15,16,17"/>
      <sheetName val="Schedule G1-18,19,20"/>
      <sheetName val="Schedule G1-21"/>
      <sheetName val="Schedule G1-22"/>
      <sheetName val="Schedule G1-23"/>
      <sheetName val="Schedule G1-24"/>
      <sheetName val="Schedule G1-25"/>
      <sheetName val="Schedule G1-26"/>
      <sheetName val="Schedule G1-27"/>
      <sheetName val="Schedule G1-28"/>
      <sheetName val="Schedule G2-1"/>
      <sheetName val="Schedule G2-2"/>
      <sheetName val="Schedule G2-3"/>
      <sheetName val="Schedule G2-4"/>
      <sheetName val="Schedule G2-5"/>
      <sheetName val="Schedule G2-6-11"/>
      <sheetName val="Schedule G2-11A-11F"/>
      <sheetName val="Schedule G2-6 to G2-7(d)"/>
      <sheetName val="Schedule G2-8 to 11(b)"/>
      <sheetName val="Schedule G2-12"/>
      <sheetName val="Schedule G2-13"/>
      <sheetName val="Schedule G2-14"/>
      <sheetName val="Schedule G2-15"/>
      <sheetName val="Schedule G2-16"/>
      <sheetName val="Schedule G2-17"/>
      <sheetName val="Schedule G2-18"/>
      <sheetName val="Schedule G2-19"/>
      <sheetName val="Schedule G2-20"/>
      <sheetName val="Schedule G2-21"/>
      <sheetName val="Schedule G2-22"/>
      <sheetName val="Schedule G2-23"/>
      <sheetName val="Schedule G2-24"/>
      <sheetName val="Schedule G2-25"/>
      <sheetName val="Schedule G2-26"/>
      <sheetName val="Schedule G2-27"/>
      <sheetName val="Schedule G2-28"/>
      <sheetName val="Schedule G2-29"/>
      <sheetName val="Schedule G2-30"/>
      <sheetName val="Schedule G2-31"/>
      <sheetName val="Schedule G2-32"/>
      <sheetName val="Schedule G2-33"/>
      <sheetName val="Schedule G2-34"/>
      <sheetName val="Excess Deferred Income Taxes"/>
      <sheetName val="Schedule G3-1"/>
      <sheetName val="Schedule G3-2"/>
      <sheetName val="Schedule G-3, 3"/>
      <sheetName val="Schedule G-3, 4"/>
      <sheetName val="Schedule G-3, 5"/>
      <sheetName val="Schedule G-3, 6"/>
      <sheetName val="Schedule G-3, 7"/>
      <sheetName val="Schedule G-3, 8"/>
      <sheetName val="Schedule G3-9 CGF"/>
      <sheetName val="Schedule G3-10 CGF"/>
      <sheetName val="Schedule G3-11 CGF"/>
      <sheetName val="Schedule G4"/>
      <sheetName val="Schedule G5"/>
      <sheetName val="LNG Plt Full Year Impact WP"/>
      <sheetName val="Common Plt Impact WP"/>
      <sheetName val="WP Tax Rate"/>
      <sheetName val="Summary of ADIT Adj"/>
      <sheetName val="2017 Rate Base"/>
      <sheetName val="Schedule G1-Storm Reserve"/>
      <sheetName val="Schedule G1-ADIT on Dep Adj"/>
      <sheetName val="Rate Case Costs"/>
      <sheetName val="Interest Sync 2018"/>
      <sheetName val="RB WP 1.2"/>
      <sheetName val="RB WP 1.6"/>
      <sheetName val="RB WP 1.7 DEPR ADJ"/>
      <sheetName val="Schedule G1-4 AGSC BS SUPT 3"/>
      <sheetName val="Summary of AGSC 2017 RB"/>
      <sheetName val="GL 53 Bal Sheet"/>
      <sheetName val="Acq Adju"/>
      <sheetName val="RB WP 1.1"/>
      <sheetName val="RB WP 1.3"/>
      <sheetName val="RB WP 1.4"/>
      <sheetName val="RB WP 1.7"/>
      <sheetName val="RB WP 1.9"/>
      <sheetName val="2017 CapEx Actuls WP 1.3 SUPT"/>
      <sheetName val="2018 CapEx Budget WP 1.3 SUPT"/>
      <sheetName val="2018 CapEx Detail"/>
      <sheetName val="2018 Adj"/>
      <sheetName val="Lobbying Adj 2018"/>
      <sheetName val="2017 and 2018 O&amp;M "/>
      <sheetName val="FF-2 pretax"/>
      <sheetName val="FF-2 Exc; proration (2)"/>
      <sheetName val="FF-2 incl proration"/>
      <sheetName val="FF-1-1-1 - Return (2)"/>
      <sheetName val="Depreciation - Return"/>
      <sheetName val="Tax System Detail"/>
      <sheetName val="Interest Expense G-3,7 WP"/>
      <sheetName val="Schedule G6-1"/>
      <sheetName val="Tax Other Than Payroll WP"/>
      <sheetName val="Schedule G7_1_2"/>
      <sheetName val="FERC Mapping WP 1.3 SUPT"/>
      <sheetName val="FERC 2016 IS"/>
      <sheetName val="G3-9 Support"/>
      <sheetName val="Regulatory Assessment Rate WP"/>
      <sheetName val="Uncollectible Rate WP"/>
      <sheetName val="FCG FERC Inc Stmt by Month  (2"/>
      <sheetName val="FCG FERC Inc Stmt by Month WP"/>
      <sheetName val="2017 GL O&amp;M"/>
      <sheetName val="FERC V ACTUAL  OM2016"/>
      <sheetName val="2018 GL O&amp;M"/>
      <sheetName val="2017 Ferc Spread"/>
      <sheetName val="2018 Ferc Spread"/>
      <sheetName val="RB WP 10 Retirements"/>
      <sheetName val="RBW WP 10.1 CC&amp;B Assets"/>
      <sheetName val="Reserves DEC 16"/>
      <sheetName val="Plant &amp; Reserves JAN 17"/>
      <sheetName val="Plant &amp; Reserves FEB 17"/>
      <sheetName val="Plant &amp; Reserves MAR 17"/>
      <sheetName val="Plant &amp; Reserves APR 17"/>
      <sheetName val="Plant &amp; Reserves MAY 17"/>
      <sheetName val="Plant &amp; Reserves JUN 17"/>
      <sheetName val="FCG DEPR 1032A DEC15(B4 SUPPT)"/>
      <sheetName val="FCG DEPR 1032A JAN16(B4 SUPPT)"/>
      <sheetName val="FCG DEPR 1032A FEC16(B4 SUPPT)"/>
      <sheetName val="FCG DEPR 1032A MAR16(B4 SUPPT)"/>
      <sheetName val="FCG DEPR 1032A APR16(B4 SUPPT)"/>
      <sheetName val="FCG DEPR 1032A MAY16(B4 SUPPT)"/>
      <sheetName val="FCG DEPR 1032A JUN16(B4 SUPPT)"/>
      <sheetName val="FCG DEPR 1032A JUL16(B4 SUPPT)"/>
      <sheetName val="FCG DEPR 1032A AUG16(B4 SUPPT)"/>
      <sheetName val="FCG DEPR 1032A SEP16(B4 SUPPT)"/>
      <sheetName val="FCG DEPR 1032A OCT16(SUPPT)"/>
      <sheetName val="FCG DEPR 1032A NOV16(B4 SUPPT)"/>
      <sheetName val="FCG DEPR 1032A DEC16(B4 SUPPT)"/>
      <sheetName val="Schedule G1-4 FCG IS SUPT 1"/>
      <sheetName val="Schedule G1-4 AGSC IS SUPT 2"/>
    </sheetNames>
    <sheetDataSet>
      <sheetData sheetId="0">
        <row r="9">
          <cell r="C9">
            <v>15791812</v>
          </cell>
        </row>
        <row r="10">
          <cell r="B10" t="str">
            <v>Change in Current Income Tax</v>
          </cell>
          <cell r="C10">
            <v>-3855348.9078971967</v>
          </cell>
        </row>
        <row r="11">
          <cell r="B11" t="str">
            <v>Excess Deferred Tax Amortization</v>
          </cell>
          <cell r="C11">
            <v>-1093332.7346512596</v>
          </cell>
        </row>
        <row r="12">
          <cell r="B12" t="str">
            <v>Change in Cost of Capital  - Financing Requirements</v>
          </cell>
          <cell r="C12">
            <v>636188.91043420765</v>
          </cell>
        </row>
        <row r="13">
          <cell r="B13" t="str">
            <v>Change in Cost of Capital  - Loss of Bonus Depreciation</v>
          </cell>
          <cell r="C13">
            <v>364343.82388909534</v>
          </cell>
        </row>
        <row r="14">
          <cell r="B14" t="str">
            <v>Increase in Rate Base</v>
          </cell>
          <cell r="C14">
            <v>360969.20506602043</v>
          </cell>
        </row>
        <row r="15">
          <cell r="B15" t="str">
            <v>Decrease in Depreciation</v>
          </cell>
          <cell r="C15">
            <v>-11547.991718420759</v>
          </cell>
        </row>
        <row r="16">
          <cell r="B16" t="str">
            <v xml:space="preserve">Increase in Income Taxes  - Other income </v>
          </cell>
          <cell r="C16">
            <v>46177.8966</v>
          </cell>
        </row>
        <row r="17">
          <cell r="B17" t="str">
            <v>Other - Primarily Interest Synchronization</v>
          </cell>
          <cell r="C17">
            <v>67438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4"/>
  <sheetViews>
    <sheetView tabSelected="1" topLeftCell="A7" workbookViewId="0">
      <selection activeCell="C23" sqref="C23"/>
    </sheetView>
  </sheetViews>
  <sheetFormatPr defaultRowHeight="12.75" x14ac:dyDescent="0.2"/>
  <cols>
    <col min="2" max="2" width="89.28515625" bestFit="1" customWidth="1"/>
    <col min="3" max="3" width="15.5703125" bestFit="1" customWidth="1"/>
  </cols>
  <sheetData>
    <row r="2" spans="1:4" ht="15" x14ac:dyDescent="0.2">
      <c r="A2" s="1"/>
      <c r="B2" s="1" t="s">
        <v>0</v>
      </c>
      <c r="C2" s="1"/>
    </row>
    <row r="3" spans="1:4" ht="15" x14ac:dyDescent="0.2">
      <c r="A3" s="1"/>
      <c r="B3" s="1" t="s">
        <v>1</v>
      </c>
      <c r="C3" s="1"/>
    </row>
    <row r="4" spans="1:4" ht="15" x14ac:dyDescent="0.2">
      <c r="A4" s="1"/>
      <c r="B4" s="1" t="s">
        <v>2</v>
      </c>
      <c r="C4" s="1"/>
    </row>
    <row r="5" spans="1:4" ht="15" x14ac:dyDescent="0.2">
      <c r="A5" s="1"/>
      <c r="B5" s="1" t="s">
        <v>3</v>
      </c>
      <c r="C5" s="1"/>
    </row>
    <row r="6" spans="1:4" ht="15" x14ac:dyDescent="0.2">
      <c r="A6" s="1"/>
      <c r="B6" s="1"/>
      <c r="C6" s="1"/>
    </row>
    <row r="7" spans="1:4" ht="15.75" x14ac:dyDescent="0.25">
      <c r="A7" s="2" t="s">
        <v>4</v>
      </c>
      <c r="B7" s="1"/>
      <c r="C7" s="1"/>
    </row>
    <row r="8" spans="1:4" ht="15.75" x14ac:dyDescent="0.25">
      <c r="A8" s="3" t="s">
        <v>5</v>
      </c>
      <c r="B8" s="1"/>
      <c r="C8" s="1"/>
    </row>
    <row r="9" spans="1:4" ht="15" x14ac:dyDescent="0.2">
      <c r="A9" s="1"/>
      <c r="B9" s="4"/>
      <c r="C9" s="1"/>
    </row>
    <row r="10" spans="1:4" ht="15" x14ac:dyDescent="0.2">
      <c r="A10" s="5">
        <v>1</v>
      </c>
      <c r="B10" s="4" t="s">
        <v>6</v>
      </c>
      <c r="C10" s="6">
        <f>'[1]Changes in Rev Requirement'!$C9</f>
        <v>15791812</v>
      </c>
    </row>
    <row r="11" spans="1:4" ht="15" x14ac:dyDescent="0.2">
      <c r="A11" s="5"/>
      <c r="B11" s="4"/>
      <c r="C11" s="6"/>
    </row>
    <row r="12" spans="1:4" ht="15" x14ac:dyDescent="0.2">
      <c r="A12" s="5">
        <f>A10+1</f>
        <v>2</v>
      </c>
      <c r="B12" s="4" t="str">
        <f>'[1]Changes in Rev Requirement'!$B10</f>
        <v>Change in Current Income Tax</v>
      </c>
      <c r="C12" s="6">
        <f>'[1]Changes in Rev Requirement'!$C10</f>
        <v>-3855348.9078971967</v>
      </c>
      <c r="D12" s="9" t="s">
        <v>8</v>
      </c>
    </row>
    <row r="13" spans="1:4" ht="15" x14ac:dyDescent="0.2">
      <c r="A13" s="5">
        <f t="shared" ref="A13:A19" si="0">A12+1</f>
        <v>3</v>
      </c>
      <c r="B13" s="4" t="str">
        <f>'[1]Changes in Rev Requirement'!$B11</f>
        <v>Excess Deferred Tax Amortization</v>
      </c>
      <c r="C13" s="6">
        <f>'[1]Changes in Rev Requirement'!$C11</f>
        <v>-1093332.7346512596</v>
      </c>
      <c r="D13" s="9" t="s">
        <v>9</v>
      </c>
    </row>
    <row r="14" spans="1:4" ht="15" x14ac:dyDescent="0.2">
      <c r="A14" s="5">
        <f t="shared" si="0"/>
        <v>4</v>
      </c>
      <c r="B14" s="4" t="str">
        <f>'[1]Changes in Rev Requirement'!$B12</f>
        <v>Change in Cost of Capital  - Financing Requirements</v>
      </c>
      <c r="C14" s="6">
        <f>'[1]Changes in Rev Requirement'!$C12</f>
        <v>636188.91043420765</v>
      </c>
      <c r="D14" s="9" t="s">
        <v>10</v>
      </c>
    </row>
    <row r="15" spans="1:4" ht="15" x14ac:dyDescent="0.2">
      <c r="A15" s="5">
        <f t="shared" si="0"/>
        <v>5</v>
      </c>
      <c r="B15" s="4" t="str">
        <f>'[1]Changes in Rev Requirement'!$B13</f>
        <v>Change in Cost of Capital  - Loss of Bonus Depreciation</v>
      </c>
      <c r="C15" s="6">
        <f>'[1]Changes in Rev Requirement'!$C13</f>
        <v>364343.82388909534</v>
      </c>
      <c r="D15" s="9" t="s">
        <v>11</v>
      </c>
    </row>
    <row r="16" spans="1:4" ht="15" x14ac:dyDescent="0.2">
      <c r="A16" s="5">
        <f t="shared" si="0"/>
        <v>6</v>
      </c>
      <c r="B16" s="4" t="str">
        <f>'[1]Changes in Rev Requirement'!$B14</f>
        <v>Increase in Rate Base</v>
      </c>
      <c r="C16" s="6">
        <f>'[1]Changes in Rev Requirement'!$C14</f>
        <v>360969.20506602043</v>
      </c>
      <c r="D16" s="9" t="s">
        <v>16</v>
      </c>
    </row>
    <row r="17" spans="1:4" ht="15" x14ac:dyDescent="0.2">
      <c r="A17" s="5">
        <f t="shared" si="0"/>
        <v>7</v>
      </c>
      <c r="B17" s="4" t="str">
        <f>'[1]Changes in Rev Requirement'!$B15</f>
        <v>Decrease in Depreciation</v>
      </c>
      <c r="C17" s="6">
        <f>'[1]Changes in Rev Requirement'!$C15</f>
        <v>-11547.991718420759</v>
      </c>
      <c r="D17" s="9" t="s">
        <v>18</v>
      </c>
    </row>
    <row r="18" spans="1:4" ht="15" x14ac:dyDescent="0.2">
      <c r="A18" s="5">
        <f t="shared" si="0"/>
        <v>8</v>
      </c>
      <c r="B18" s="4" t="str">
        <f>'[1]Changes in Rev Requirement'!$B16</f>
        <v xml:space="preserve">Increase in Income Taxes  - Other income </v>
      </c>
      <c r="C18" s="6">
        <f>'[1]Changes in Rev Requirement'!$C16</f>
        <v>46177.8966</v>
      </c>
      <c r="D18" s="9" t="s">
        <v>21</v>
      </c>
    </row>
    <row r="19" spans="1:4" ht="15" x14ac:dyDescent="0.2">
      <c r="A19" s="5">
        <f t="shared" si="0"/>
        <v>9</v>
      </c>
      <c r="B19" s="4" t="str">
        <f>'[1]Changes in Rev Requirement'!$B17</f>
        <v>Other - Primarily Interest Synchronization</v>
      </c>
      <c r="C19" s="6">
        <f>'[1]Changes in Rev Requirement'!$C17</f>
        <v>67438</v>
      </c>
      <c r="D19" s="9" t="s">
        <v>22</v>
      </c>
    </row>
    <row r="20" spans="1:4" ht="15" x14ac:dyDescent="0.2">
      <c r="A20" s="5"/>
      <c r="B20" s="4"/>
      <c r="C20" s="7"/>
    </row>
    <row r="21" spans="1:4" ht="15.75" thickBot="1" x14ac:dyDescent="0.25">
      <c r="A21" s="5">
        <f>A19+1</f>
        <v>10</v>
      </c>
      <c r="B21" s="4" t="s">
        <v>7</v>
      </c>
      <c r="C21" s="8">
        <f>SUM(C10:C19)</f>
        <v>12306700.201722445</v>
      </c>
    </row>
    <row r="22" spans="1:4" ht="13.5" thickTop="1" x14ac:dyDescent="0.2"/>
    <row r="23" spans="1:4" x14ac:dyDescent="0.2">
      <c r="C23" s="11"/>
    </row>
    <row r="25" spans="1:4" x14ac:dyDescent="0.2">
      <c r="A25" s="9" t="s">
        <v>8</v>
      </c>
      <c r="B25" s="10" t="s">
        <v>28</v>
      </c>
    </row>
    <row r="26" spans="1:4" x14ac:dyDescent="0.2">
      <c r="A26" s="10"/>
      <c r="B26" s="10" t="s">
        <v>29</v>
      </c>
    </row>
    <row r="27" spans="1:4" x14ac:dyDescent="0.2">
      <c r="A27" s="10"/>
      <c r="B27" s="10"/>
    </row>
    <row r="28" spans="1:4" x14ac:dyDescent="0.2">
      <c r="A28" s="9" t="s">
        <v>9</v>
      </c>
      <c r="B28" s="10" t="s">
        <v>30</v>
      </c>
    </row>
    <row r="29" spans="1:4" x14ac:dyDescent="0.2">
      <c r="A29" s="10"/>
      <c r="B29" s="10" t="s">
        <v>31</v>
      </c>
    </row>
    <row r="30" spans="1:4" x14ac:dyDescent="0.2">
      <c r="A30" s="10"/>
      <c r="B30" s="10"/>
    </row>
    <row r="31" spans="1:4" x14ac:dyDescent="0.2">
      <c r="A31" s="9" t="s">
        <v>10</v>
      </c>
      <c r="B31" s="10" t="s">
        <v>12</v>
      </c>
    </row>
    <row r="32" spans="1:4" x14ac:dyDescent="0.2">
      <c r="A32" s="10"/>
      <c r="B32" s="10" t="s">
        <v>13</v>
      </c>
    </row>
    <row r="33" spans="1:2" x14ac:dyDescent="0.2">
      <c r="A33" s="10"/>
      <c r="B33" s="10" t="s">
        <v>32</v>
      </c>
    </row>
    <row r="34" spans="1:2" x14ac:dyDescent="0.2">
      <c r="B34" s="10" t="s">
        <v>33</v>
      </c>
    </row>
    <row r="35" spans="1:2" x14ac:dyDescent="0.2">
      <c r="B35" s="10" t="s">
        <v>17</v>
      </c>
    </row>
    <row r="36" spans="1:2" x14ac:dyDescent="0.2">
      <c r="B36" s="10" t="s">
        <v>14</v>
      </c>
    </row>
    <row r="37" spans="1:2" x14ac:dyDescent="0.2">
      <c r="B37" s="10" t="s">
        <v>15</v>
      </c>
    </row>
    <row r="39" spans="1:2" x14ac:dyDescent="0.2">
      <c r="A39" s="9" t="s">
        <v>11</v>
      </c>
      <c r="B39" s="10" t="s">
        <v>36</v>
      </c>
    </row>
    <row r="40" spans="1:2" x14ac:dyDescent="0.2">
      <c r="B40" s="10" t="s">
        <v>34</v>
      </c>
    </row>
    <row r="41" spans="1:2" x14ac:dyDescent="0.2">
      <c r="B41" s="10" t="s">
        <v>35</v>
      </c>
    </row>
    <row r="43" spans="1:2" x14ac:dyDescent="0.2">
      <c r="A43" s="9" t="s">
        <v>16</v>
      </c>
      <c r="B43" t="s">
        <v>37</v>
      </c>
    </row>
    <row r="44" spans="1:2" x14ac:dyDescent="0.2">
      <c r="B44" t="s">
        <v>23</v>
      </c>
    </row>
    <row r="45" spans="1:2" x14ac:dyDescent="0.2">
      <c r="B45" t="s">
        <v>19</v>
      </c>
    </row>
    <row r="47" spans="1:2" x14ac:dyDescent="0.2">
      <c r="A47" s="9" t="s">
        <v>18</v>
      </c>
      <c r="B47" t="s">
        <v>20</v>
      </c>
    </row>
    <row r="48" spans="1:2" x14ac:dyDescent="0.2">
      <c r="B48" t="s">
        <v>19</v>
      </c>
    </row>
    <row r="50" spans="1:2" x14ac:dyDescent="0.2">
      <c r="A50" s="9" t="s">
        <v>21</v>
      </c>
      <c r="B50" t="s">
        <v>27</v>
      </c>
    </row>
    <row r="52" spans="1:2" x14ac:dyDescent="0.2">
      <c r="A52" s="9" t="s">
        <v>22</v>
      </c>
      <c r="B52" t="s">
        <v>24</v>
      </c>
    </row>
    <row r="53" spans="1:2" x14ac:dyDescent="0.2">
      <c r="B53" t="s">
        <v>26</v>
      </c>
    </row>
    <row r="54" spans="1:2" x14ac:dyDescent="0.2">
      <c r="B54" t="s">
        <v>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AGL Resources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Cifuentes</dc:creator>
  <cp:lastModifiedBy>Mike Morley</cp:lastModifiedBy>
  <dcterms:created xsi:type="dcterms:W3CDTF">2018-01-27T06:58:18Z</dcterms:created>
  <dcterms:modified xsi:type="dcterms:W3CDTF">2018-01-27T17:10:38Z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