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8380" windowHeight="12465"/>
  </bookViews>
  <sheets>
    <sheet name="Parameters" sheetId="1" r:id="rId1"/>
  </sheets>
  <definedNames>
    <definedName name="_xlnm.Print_Area" localSheetId="0">Parameters!$A$1:$N$76</definedName>
    <definedName name="_xlnm.Print_Titles" localSheetId="0">Parameters!$1:$9</definedName>
  </definedNames>
  <calcPr calcId="145621"/>
</workbook>
</file>

<file path=xl/calcChain.xml><?xml version="1.0" encoding="utf-8"?>
<calcChain xmlns="http://schemas.openxmlformats.org/spreadsheetml/2006/main">
  <c r="D73" i="1" l="1"/>
  <c r="D44" i="1"/>
  <c r="D19" i="1"/>
  <c r="D53" i="1"/>
  <c r="D26" i="1"/>
  <c r="D63" i="1"/>
  <c r="D65" i="1" l="1"/>
  <c r="D75" i="1" l="1"/>
  <c r="D93" i="1"/>
</calcChain>
</file>

<file path=xl/sharedStrings.xml><?xml version="1.0" encoding="utf-8"?>
<sst xmlns="http://schemas.openxmlformats.org/spreadsheetml/2006/main" count="169" uniqueCount="82">
  <si>
    <t>PIEDMONT NATURAL GAS</t>
  </si>
  <si>
    <t>THE CAROLINAS AND CORPORATE</t>
  </si>
  <si>
    <t>COMPARISON OF MORTALITY CHARACTERISTICS</t>
  </si>
  <si>
    <t>DEPRECIATION STUDY AS OF OCTOBER 31, 2014</t>
  </si>
  <si>
    <t>EXISTING</t>
  </si>
  <si>
    <t>RECOMMENDED</t>
  </si>
  <si>
    <t>Account</t>
  </si>
  <si>
    <t>Balance</t>
  </si>
  <si>
    <t>Life</t>
  </si>
  <si>
    <t>Curve</t>
  </si>
  <si>
    <t>NS</t>
  </si>
  <si>
    <t>Number</t>
  </si>
  <si>
    <t>Description</t>
  </si>
  <si>
    <t>at 10/31/2014</t>
  </si>
  <si>
    <t>Yrs</t>
  </si>
  <si>
    <t>%</t>
  </si>
  <si>
    <t>Land Rights</t>
  </si>
  <si>
    <t>S5</t>
  </si>
  <si>
    <t>STORAGE PLANT</t>
  </si>
  <si>
    <t>Structures &amp; Improvements</t>
  </si>
  <si>
    <t>R4</t>
  </si>
  <si>
    <t>Gas Holders</t>
  </si>
  <si>
    <t>R5</t>
  </si>
  <si>
    <t>Purification Equipment</t>
  </si>
  <si>
    <t>Liquefaction Equipment</t>
  </si>
  <si>
    <t>Vaporizing Equipment</t>
  </si>
  <si>
    <t>S6</t>
  </si>
  <si>
    <t>Compressor Equipment</t>
  </si>
  <si>
    <t>M&amp;R Equipment</t>
  </si>
  <si>
    <t>Other Equipment</t>
  </si>
  <si>
    <t>Total Storage Plant</t>
  </si>
  <si>
    <t>TRANSMISSION PLANT</t>
  </si>
  <si>
    <t>Mains</t>
  </si>
  <si>
    <t>Compressor Station Equipment</t>
  </si>
  <si>
    <t>M&amp;R Station Equipment</t>
  </si>
  <si>
    <t>R2</t>
  </si>
  <si>
    <t>Total Transmission Plant</t>
  </si>
  <si>
    <t>DISTRIBUTION PLANT</t>
  </si>
  <si>
    <t>R3</t>
  </si>
  <si>
    <t>L2</t>
  </si>
  <si>
    <t>M&amp;R City Gate Equipment</t>
  </si>
  <si>
    <t>R2.5</t>
  </si>
  <si>
    <t>Services</t>
  </si>
  <si>
    <t xml:space="preserve">Meters </t>
  </si>
  <si>
    <t xml:space="preserve">Meter Accessories </t>
  </si>
  <si>
    <t xml:space="preserve">Meter Accessories, ERTs </t>
  </si>
  <si>
    <t>Meter Installations</t>
  </si>
  <si>
    <t>House Regulators</t>
  </si>
  <si>
    <t>House Regulator Installations</t>
  </si>
  <si>
    <t>Industrial M&amp;R Station Equipment</t>
  </si>
  <si>
    <t>Property on Customer Premises</t>
  </si>
  <si>
    <t>Total Distribution Plant</t>
  </si>
  <si>
    <t>GENERAL PLANT DEPRECIATED</t>
  </si>
  <si>
    <t>SQ</t>
  </si>
  <si>
    <t>Computer Hardware/Software</t>
  </si>
  <si>
    <t>S2.5</t>
  </si>
  <si>
    <t>Customer Information System</t>
  </si>
  <si>
    <t>Client Server Applications</t>
  </si>
  <si>
    <t>Power Operated Equipment</t>
  </si>
  <si>
    <t>L1</t>
  </si>
  <si>
    <t>L1.5</t>
  </si>
  <si>
    <t>Total General Depreciated Plant</t>
  </si>
  <si>
    <t>GENERAL PLANT AMORTIZED</t>
  </si>
  <si>
    <t>Office Furniture &amp; Equipment</t>
  </si>
  <si>
    <t>PC Equipment</t>
  </si>
  <si>
    <t>Stores Equipment</t>
  </si>
  <si>
    <t>Tools, Shop &amp; Garage Equipment</t>
  </si>
  <si>
    <t>Laboratory Equipment</t>
  </si>
  <si>
    <t>Communications Equipment</t>
  </si>
  <si>
    <t>Miscellaneous Equipment</t>
  </si>
  <si>
    <t>Total General Amortized Plant</t>
  </si>
  <si>
    <t>Total Plant Depreciated &amp; Amortized</t>
  </si>
  <si>
    <t>TRANSPORTATION EQUIPMENT</t>
  </si>
  <si>
    <t xml:space="preserve">3 Year-Meter Reading Trucks </t>
  </si>
  <si>
    <t>5 Year-Rural 1 ton or less</t>
  </si>
  <si>
    <t>L2.5</t>
  </si>
  <si>
    <t>7 Year-Urban 1 ton or less</t>
  </si>
  <si>
    <t>10 Year- Trailers &amp; Other</t>
  </si>
  <si>
    <t>Total Transportation</t>
  </si>
  <si>
    <t>Total Depreciated &amp; Amortized in Study</t>
  </si>
  <si>
    <t>CNG Station Equipment</t>
  </si>
  <si>
    <t>10 Year-Heavy Duty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</si>
</sst>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6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2">
      <alignment horizontal="center"/>
    </xf>
    <xf numFmtId="0" fontId="6" fillId="0" borderId="0"/>
    <xf numFmtId="4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horizontal="left"/>
    </xf>
    <xf numFmtId="0" fontId="8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5" fillId="0" borderId="2">
      <alignment horizontal="center"/>
    </xf>
    <xf numFmtId="3" fontId="8" fillId="0" borderId="0" applyFont="0" applyFill="0" applyBorder="0" applyAlignment="0" applyProtection="0"/>
    <xf numFmtId="0" fontId="8" fillId="3" borderId="0" applyNumberFormat="0" applyFont="0" applyBorder="0" applyAlignment="0" applyProtection="0"/>
    <xf numFmtId="4" fontId="6" fillId="4" borderId="5" applyNumberFormat="0" applyProtection="0">
      <alignment vertical="center"/>
    </xf>
    <xf numFmtId="4" fontId="10" fillId="4" borderId="5" applyNumberFormat="0" applyProtection="0">
      <alignment vertical="center"/>
    </xf>
    <xf numFmtId="4" fontId="6" fillId="4" borderId="5" applyNumberFormat="0" applyProtection="0">
      <alignment horizontal="left" vertical="center" indent="1"/>
    </xf>
    <xf numFmtId="4" fontId="6" fillId="4" borderId="5" applyNumberFormat="0" applyProtection="0">
      <alignment horizontal="left" vertical="center" indent="1"/>
    </xf>
    <xf numFmtId="0" fontId="2" fillId="5" borderId="5" applyNumberFormat="0" applyProtection="0">
      <alignment horizontal="left" vertical="center" indent="1"/>
    </xf>
    <xf numFmtId="4" fontId="6" fillId="6" borderId="5" applyNumberFormat="0" applyProtection="0">
      <alignment horizontal="right" vertical="center"/>
    </xf>
    <xf numFmtId="4" fontId="6" fillId="7" borderId="5" applyNumberFormat="0" applyProtection="0">
      <alignment horizontal="right" vertical="center"/>
    </xf>
    <xf numFmtId="4" fontId="6" fillId="8" borderId="5" applyNumberFormat="0" applyProtection="0">
      <alignment horizontal="right" vertical="center"/>
    </xf>
    <xf numFmtId="4" fontId="6" fillId="9" borderId="5" applyNumberFormat="0" applyProtection="0">
      <alignment horizontal="right" vertical="center"/>
    </xf>
    <xf numFmtId="4" fontId="6" fillId="10" borderId="5" applyNumberFormat="0" applyProtection="0">
      <alignment horizontal="right" vertical="center"/>
    </xf>
    <xf numFmtId="4" fontId="6" fillId="11" borderId="5" applyNumberFormat="0" applyProtection="0">
      <alignment horizontal="right" vertical="center"/>
    </xf>
    <xf numFmtId="4" fontId="6" fillId="12" borderId="5" applyNumberFormat="0" applyProtection="0">
      <alignment horizontal="right" vertical="center"/>
    </xf>
    <xf numFmtId="4" fontId="6" fillId="13" borderId="5" applyNumberFormat="0" applyProtection="0">
      <alignment horizontal="right" vertical="center"/>
    </xf>
    <xf numFmtId="4" fontId="6" fillId="14" borderId="5" applyNumberFormat="0" applyProtection="0">
      <alignment horizontal="right" vertical="center"/>
    </xf>
    <xf numFmtId="4" fontId="9" fillId="15" borderId="5" applyNumberFormat="0" applyProtection="0">
      <alignment horizontal="left" vertical="center" indent="1"/>
    </xf>
    <xf numFmtId="4" fontId="6" fillId="16" borderId="6" applyNumberFormat="0" applyProtection="0">
      <alignment horizontal="left" vertical="center" indent="1"/>
    </xf>
    <xf numFmtId="4" fontId="11" fillId="17" borderId="0" applyNumberFormat="0" applyProtection="0">
      <alignment horizontal="left" vertical="center" indent="1"/>
    </xf>
    <xf numFmtId="0" fontId="2" fillId="5" borderId="5" applyNumberFormat="0" applyProtection="0">
      <alignment horizontal="left" vertical="center" indent="1"/>
    </xf>
    <xf numFmtId="4" fontId="6" fillId="16" borderId="5" applyNumberFormat="0" applyProtection="0">
      <alignment horizontal="left" vertical="center" indent="1"/>
    </xf>
    <xf numFmtId="4" fontId="6" fillId="18" borderId="5" applyNumberFormat="0" applyProtection="0">
      <alignment horizontal="left" vertical="center" indent="1"/>
    </xf>
    <xf numFmtId="0" fontId="2" fillId="18" borderId="5" applyNumberFormat="0" applyProtection="0">
      <alignment horizontal="left" vertical="center" indent="1"/>
    </xf>
    <xf numFmtId="0" fontId="2" fillId="18" borderId="5" applyNumberFormat="0" applyProtection="0">
      <alignment horizontal="left" vertical="center" indent="1"/>
    </xf>
    <xf numFmtId="0" fontId="2" fillId="19" borderId="5" applyNumberFormat="0" applyProtection="0">
      <alignment horizontal="left" vertical="center" indent="1"/>
    </xf>
    <xf numFmtId="0" fontId="2" fillId="19" borderId="5" applyNumberFormat="0" applyProtection="0">
      <alignment horizontal="left" vertical="center" indent="1"/>
    </xf>
    <xf numFmtId="0" fontId="2" fillId="20" borderId="5" applyNumberFormat="0" applyProtection="0">
      <alignment horizontal="left" vertical="center" indent="1"/>
    </xf>
    <xf numFmtId="0" fontId="2" fillId="20" borderId="5" applyNumberFormat="0" applyProtection="0">
      <alignment horizontal="left" vertical="center" indent="1"/>
    </xf>
    <xf numFmtId="0" fontId="2" fillId="5" borderId="5" applyNumberFormat="0" applyProtection="0">
      <alignment horizontal="left" vertical="center" indent="1"/>
    </xf>
    <xf numFmtId="0" fontId="2" fillId="5" borderId="5" applyNumberFormat="0" applyProtection="0">
      <alignment horizontal="left" vertical="center" indent="1"/>
    </xf>
    <xf numFmtId="4" fontId="6" fillId="21" borderId="5" applyNumberFormat="0" applyProtection="0">
      <alignment vertical="center"/>
    </xf>
    <xf numFmtId="4" fontId="10" fillId="21" borderId="5" applyNumberFormat="0" applyProtection="0">
      <alignment vertical="center"/>
    </xf>
    <xf numFmtId="4" fontId="6" fillId="21" borderId="5" applyNumberFormat="0" applyProtection="0">
      <alignment horizontal="left" vertical="center" indent="1"/>
    </xf>
    <xf numFmtId="4" fontId="6" fillId="21" borderId="5" applyNumberFormat="0" applyProtection="0">
      <alignment horizontal="left" vertical="center" indent="1"/>
    </xf>
    <xf numFmtId="4" fontId="6" fillId="16" borderId="5" applyNumberFormat="0" applyProtection="0">
      <alignment horizontal="right" vertical="center"/>
    </xf>
    <xf numFmtId="4" fontId="10" fillId="16" borderId="5" applyNumberFormat="0" applyProtection="0">
      <alignment horizontal="right" vertical="center"/>
    </xf>
    <xf numFmtId="0" fontId="2" fillId="5" borderId="5" applyNumberFormat="0" applyProtection="0">
      <alignment horizontal="left" vertical="center" indent="1"/>
    </xf>
    <xf numFmtId="0" fontId="2" fillId="5" borderId="5" applyNumberFormat="0" applyProtection="0">
      <alignment horizontal="left" vertical="center" indent="1"/>
    </xf>
    <xf numFmtId="0" fontId="12" fillId="0" borderId="0"/>
    <xf numFmtId="4" fontId="13" fillId="16" borderId="5" applyNumberFormat="0" applyProtection="0">
      <alignment horizontal="right" vertical="center"/>
    </xf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2" applyFont="1"/>
    <xf numFmtId="43" fontId="2" fillId="0" borderId="0" xfId="3" applyFont="1" applyAlignment="1">
      <alignment horizontal="center"/>
    </xf>
    <xf numFmtId="0" fontId="3" fillId="0" borderId="0" xfId="2" applyFont="1" applyBorder="1" applyAlignment="1">
      <alignment horizontal="center"/>
    </xf>
    <xf numFmtId="43" fontId="3" fillId="0" borderId="0" xfId="3" applyFont="1" applyBorder="1" applyAlignment="1">
      <alignment horizontal="center"/>
    </xf>
    <xf numFmtId="0" fontId="3" fillId="0" borderId="0" xfId="2" applyFont="1"/>
    <xf numFmtId="164" fontId="3" fillId="0" borderId="1" xfId="5" applyNumberFormat="1" applyFont="1" applyBorder="1" applyAlignment="1">
      <alignment horizontal="center"/>
    </xf>
    <xf numFmtId="1" fontId="3" fillId="0" borderId="1" xfId="5" applyNumberFormat="1" applyFont="1" applyBorder="1" applyAlignment="1">
      <alignment horizontal="center"/>
    </xf>
    <xf numFmtId="43" fontId="3" fillId="0" borderId="1" xfId="3" applyFont="1" applyBorder="1" applyAlignment="1">
      <alignment horizontal="center"/>
    </xf>
    <xf numFmtId="0" fontId="3" fillId="0" borderId="1" xfId="2" applyFont="1" applyBorder="1"/>
    <xf numFmtId="0" fontId="2" fillId="0" borderId="0" xfId="2" applyFont="1" applyAlignment="1">
      <alignment horizontal="center"/>
    </xf>
    <xf numFmtId="164" fontId="2" fillId="0" borderId="0" xfId="5" applyNumberFormat="1" applyFont="1" applyAlignment="1">
      <alignment horizontal="center"/>
    </xf>
    <xf numFmtId="0" fontId="6" fillId="0" borderId="0" xfId="7" applyFont="1" applyFill="1" applyBorder="1" applyAlignment="1">
      <alignment horizontal="center" wrapText="1"/>
    </xf>
    <xf numFmtId="10" fontId="2" fillId="0" borderId="0" xfId="4" applyNumberFormat="1" applyFont="1"/>
    <xf numFmtId="0" fontId="2" fillId="0" borderId="0" xfId="2" applyFont="1" applyAlignment="1">
      <alignment horizontal="right"/>
    </xf>
    <xf numFmtId="43" fontId="2" fillId="0" borderId="0" xfId="3" applyFont="1"/>
    <xf numFmtId="0" fontId="3" fillId="0" borderId="0" xfId="2" applyFont="1" applyAlignment="1">
      <alignment horizontal="right"/>
    </xf>
    <xf numFmtId="43" fontId="2" fillId="0" borderId="0" xfId="3" applyFont="1" applyAlignment="1">
      <alignment horizontal="right"/>
    </xf>
    <xf numFmtId="43" fontId="2" fillId="0" borderId="0" xfId="3" applyFont="1" applyBorder="1" applyAlignment="1">
      <alignment horizontal="center"/>
    </xf>
    <xf numFmtId="0" fontId="2" fillId="0" borderId="0" xfId="2" applyFont="1" applyBorder="1" applyAlignment="1"/>
    <xf numFmtId="9" fontId="2" fillId="0" borderId="0" xfId="1" applyFont="1" applyFill="1"/>
    <xf numFmtId="0" fontId="2" fillId="0" borderId="0" xfId="10" applyFont="1" applyBorder="1" applyAlignment="1">
      <alignment horizontal="center"/>
    </xf>
    <xf numFmtId="0" fontId="2" fillId="0" borderId="0" xfId="11" applyFont="1" applyBorder="1"/>
    <xf numFmtId="43" fontId="2" fillId="0" borderId="0" xfId="3" applyFont="1" applyBorder="1"/>
    <xf numFmtId="10" fontId="2" fillId="0" borderId="0" xfId="4" applyNumberFormat="1" applyFont="1" applyBorder="1"/>
    <xf numFmtId="0" fontId="2" fillId="0" borderId="0" xfId="11" applyFont="1" applyFill="1" applyBorder="1" applyAlignment="1">
      <alignment horizontal="right"/>
    </xf>
    <xf numFmtId="9" fontId="2" fillId="0" borderId="0" xfId="1" applyFont="1" applyFill="1" applyBorder="1" applyAlignment="1">
      <alignment horizontal="right"/>
    </xf>
    <xf numFmtId="0" fontId="2" fillId="0" borderId="0" xfId="2" applyFont="1" applyFill="1"/>
    <xf numFmtId="0" fontId="9" fillId="0" borderId="0" xfId="7" applyFont="1" applyFill="1" applyBorder="1" applyAlignment="1">
      <alignment horizontal="right" wrapText="1"/>
    </xf>
    <xf numFmtId="43" fontId="9" fillId="0" borderId="3" xfId="3" applyFont="1" applyFill="1" applyBorder="1" applyAlignment="1">
      <alignment horizontal="right" wrapText="1"/>
    </xf>
    <xf numFmtId="9" fontId="3" fillId="0" borderId="0" xfId="1" applyFont="1"/>
    <xf numFmtId="9" fontId="2" fillId="0" borderId="0" xfId="1" applyFont="1"/>
    <xf numFmtId="0" fontId="9" fillId="0" borderId="0" xfId="7" applyFont="1" applyFill="1" applyBorder="1" applyAlignment="1">
      <alignment horizontal="center" wrapText="1"/>
    </xf>
    <xf numFmtId="43" fontId="3" fillId="0" borderId="3" xfId="3" applyFont="1" applyBorder="1"/>
    <xf numFmtId="43" fontId="3" fillId="0" borderId="3" xfId="3" applyFont="1" applyBorder="1" applyAlignment="1">
      <alignment horizontal="center"/>
    </xf>
    <xf numFmtId="1" fontId="2" fillId="0" borderId="0" xfId="2" applyNumberFormat="1" applyFont="1"/>
    <xf numFmtId="165" fontId="2" fillId="0" borderId="0" xfId="5" applyNumberFormat="1" applyFont="1" applyAlignment="1">
      <alignment horizontal="center"/>
    </xf>
    <xf numFmtId="0" fontId="3" fillId="0" borderId="0" xfId="2" applyFont="1" applyBorder="1"/>
    <xf numFmtId="0" fontId="3" fillId="2" borderId="0" xfId="2" applyFont="1" applyFill="1" applyAlignment="1">
      <alignment horizontal="right"/>
    </xf>
    <xf numFmtId="0" fontId="2" fillId="0" borderId="0" xfId="2" applyFont="1" applyBorder="1"/>
    <xf numFmtId="0" fontId="2" fillId="2" borderId="0" xfId="2" applyFont="1" applyFill="1" applyAlignment="1">
      <alignment horizontal="right"/>
    </xf>
    <xf numFmtId="43" fontId="2" fillId="2" borderId="0" xfId="3" applyFont="1" applyFill="1" applyAlignment="1">
      <alignment horizontal="righ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43" fontId="3" fillId="0" borderId="3" xfId="3" applyFont="1" applyBorder="1" applyAlignment="1">
      <alignment horizontal="right"/>
    </xf>
    <xf numFmtId="9" fontId="3" fillId="0" borderId="0" xfId="1" applyFont="1" applyBorder="1" applyAlignment="1">
      <alignment horizontal="right"/>
    </xf>
    <xf numFmtId="1" fontId="2" fillId="0" borderId="0" xfId="2" applyNumberFormat="1" applyFont="1" applyBorder="1"/>
    <xf numFmtId="9" fontId="2" fillId="0" borderId="0" xfId="1" applyFont="1" applyBorder="1" applyAlignment="1">
      <alignment horizontal="right"/>
    </xf>
    <xf numFmtId="44" fontId="2" fillId="0" borderId="0" xfId="8" applyFont="1" applyBorder="1"/>
    <xf numFmtId="0" fontId="2" fillId="0" borderId="1" xfId="2" applyFont="1" applyBorder="1"/>
    <xf numFmtId="43" fontId="2" fillId="0" borderId="0" xfId="3" applyFont="1" applyFill="1" applyBorder="1"/>
    <xf numFmtId="0" fontId="2" fillId="0" borderId="0" xfId="2" applyFont="1" applyFill="1" applyBorder="1"/>
    <xf numFmtId="43" fontId="3" fillId="0" borderId="0" xfId="3" applyFont="1" applyBorder="1"/>
    <xf numFmtId="0" fontId="3" fillId="2" borderId="0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44" fontId="3" fillId="0" borderId="4" xfId="66" applyFont="1" applyBorder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Border="1" applyAlignment="1">
      <alignment horizontal="right"/>
    </xf>
    <xf numFmtId="0" fontId="2" fillId="0" borderId="0" xfId="2" applyFont="1" applyAlignment="1">
      <alignment horizontal="left"/>
    </xf>
    <xf numFmtId="0" fontId="3" fillId="0" borderId="0" xfId="2" applyFont="1" applyBorder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Alignment="1">
      <alignment horizontal="left"/>
    </xf>
    <xf numFmtId="0" fontId="3" fillId="0" borderId="0" xfId="2" applyFont="1" applyAlignment="1">
      <alignment horizontal="left"/>
    </xf>
    <xf numFmtId="165" fontId="2" fillId="0" borderId="0" xfId="2" applyNumberFormat="1" applyFont="1" applyFill="1" applyAlignment="1">
      <alignment horizontal="right"/>
    </xf>
    <xf numFmtId="165" fontId="2" fillId="0" borderId="0" xfId="5" applyNumberFormat="1" applyFont="1" applyAlignment="1">
      <alignment horizontal="right"/>
    </xf>
    <xf numFmtId="164" fontId="3" fillId="0" borderId="0" xfId="5" applyNumberFormat="1" applyFont="1" applyBorder="1" applyAlignment="1">
      <alignment horizontal="right"/>
    </xf>
    <xf numFmtId="165" fontId="2" fillId="0" borderId="0" xfId="2" applyNumberFormat="1" applyFont="1" applyAlignment="1">
      <alignment horizontal="right"/>
    </xf>
    <xf numFmtId="9" fontId="2" fillId="0" borderId="0" xfId="1" applyFont="1" applyAlignment="1">
      <alignment horizontal="right"/>
    </xf>
    <xf numFmtId="9" fontId="3" fillId="0" borderId="0" xfId="1" applyFont="1" applyAlignment="1">
      <alignment horizontal="right"/>
    </xf>
    <xf numFmtId="9" fontId="2" fillId="0" borderId="0" xfId="1" applyFont="1" applyFill="1" applyAlignment="1">
      <alignment horizontal="right"/>
    </xf>
    <xf numFmtId="9" fontId="3" fillId="0" borderId="0" xfId="1" applyFont="1" applyBorder="1" applyAlignment="1">
      <alignment horizontal="center"/>
    </xf>
    <xf numFmtId="9" fontId="2" fillId="0" borderId="0" xfId="1" applyFont="1" applyBorder="1"/>
    <xf numFmtId="44" fontId="2" fillId="0" borderId="0" xfId="66" applyFont="1"/>
    <xf numFmtId="0" fontId="3" fillId="0" borderId="1" xfId="2" applyFont="1" applyBorder="1" applyAlignment="1">
      <alignment horizontal="center"/>
    </xf>
    <xf numFmtId="0" fontId="3" fillId="0" borderId="0" xfId="2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67">
    <cellStyle name="Comma 2" xfId="3"/>
    <cellStyle name="Comma 2 2" xfId="5"/>
    <cellStyle name="Comma 3" xfId="12"/>
    <cellStyle name="Comma 4" xfId="9"/>
    <cellStyle name="Comma 5" xfId="13"/>
    <cellStyle name="Currency" xfId="66" builtinId="4"/>
    <cellStyle name="Currency 2" xfId="8"/>
    <cellStyle name="Currency 3" xfId="14"/>
    <cellStyle name="Normal" xfId="0" builtinId="0"/>
    <cellStyle name="Normal 2" xfId="2"/>
    <cellStyle name="Normal 2 2" xfId="15"/>
    <cellStyle name="Normal 2 3" xfId="16"/>
    <cellStyle name="Normal 3" xfId="11"/>
    <cellStyle name="Normal 4" xfId="17"/>
    <cellStyle name="Normal 5" xfId="18"/>
    <cellStyle name="Normal 6" xfId="19"/>
    <cellStyle name="Normal_Sheet2" xfId="7"/>
    <cellStyle name="Percent" xfId="1" builtinId="5"/>
    <cellStyle name="Percent 2" xfId="4"/>
    <cellStyle name="Percent 2 2" xfId="20"/>
    <cellStyle name="Percent 3" xfId="21"/>
    <cellStyle name="Percent 4" xfId="22"/>
    <cellStyle name="PSChar" xfId="10"/>
    <cellStyle name="PSDate" xfId="23"/>
    <cellStyle name="PSDec" xfId="24"/>
    <cellStyle name="PSHeading" xfId="6"/>
    <cellStyle name="PSHeading 2" xfId="25"/>
    <cellStyle name="PSInt" xfId="26"/>
    <cellStyle name="PSSpacer" xfId="27"/>
    <cellStyle name="SAPBEXaggData" xfId="28"/>
    <cellStyle name="SAPBEXaggDataEmph" xfId="29"/>
    <cellStyle name="SAPBEXaggItem" xfId="30"/>
    <cellStyle name="SAPBEXaggItemX" xfId="31"/>
    <cellStyle name="SAPBEXchaText" xfId="32"/>
    <cellStyle name="SAPBEXexcBad7" xfId="33"/>
    <cellStyle name="SAPBEXexcBad8" xfId="34"/>
    <cellStyle name="SAPBEXexcBad9" xfId="35"/>
    <cellStyle name="SAPBEXexcCritical4" xfId="36"/>
    <cellStyle name="SAPBEXexcCritical5" xfId="37"/>
    <cellStyle name="SAPBEXexcCritical6" xfId="38"/>
    <cellStyle name="SAPBEXexcGood1" xfId="39"/>
    <cellStyle name="SAPBEXexcGood2" xfId="40"/>
    <cellStyle name="SAPBEXexcGood3" xfId="41"/>
    <cellStyle name="SAPBEXfilterDrill" xfId="42"/>
    <cellStyle name="SAPBEXfilterItem" xfId="43"/>
    <cellStyle name="SAPBEXfilterText" xfId="44"/>
    <cellStyle name="SAPBEXformats" xfId="45"/>
    <cellStyle name="SAPBEXheaderItem" xfId="46"/>
    <cellStyle name="SAPBEXheaderText" xfId="47"/>
    <cellStyle name="SAPBEXHLevel0" xfId="48"/>
    <cellStyle name="SAPBEXHLevel0X" xfId="49"/>
    <cellStyle name="SAPBEXHLevel1" xfId="50"/>
    <cellStyle name="SAPBEXHLevel1X" xfId="51"/>
    <cellStyle name="SAPBEXHLevel2" xfId="52"/>
    <cellStyle name="SAPBEXHLevel2X" xfId="53"/>
    <cellStyle name="SAPBEXHLevel3" xfId="54"/>
    <cellStyle name="SAPBEXHLevel3X" xfId="55"/>
    <cellStyle name="SAPBEXresData" xfId="56"/>
    <cellStyle name="SAPBEXresDataEmph" xfId="57"/>
    <cellStyle name="SAPBEXresItem" xfId="58"/>
    <cellStyle name="SAPBEXresItemX" xfId="59"/>
    <cellStyle name="SAPBEXstdData" xfId="60"/>
    <cellStyle name="SAPBEXstdDataEmph" xfId="61"/>
    <cellStyle name="SAPBEXstdItem" xfId="62"/>
    <cellStyle name="SAPBEXstdItemX" xfId="63"/>
    <cellStyle name="SAPBEXtitle" xfId="64"/>
    <cellStyle name="SAPBEXundefined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2"/>
  <sheetViews>
    <sheetView tabSelected="1" topLeftCell="A13" zoomScale="120" zoomScaleNormal="120" zoomScaleSheetLayoutView="100" workbookViewId="0">
      <selection activeCell="D77" sqref="D77"/>
    </sheetView>
  </sheetViews>
  <sheetFormatPr defaultRowHeight="12.75" x14ac:dyDescent="0.2"/>
  <cols>
    <col min="1" max="1" width="8.5703125" style="10" customWidth="1"/>
    <col min="2" max="2" width="30" style="1" customWidth="1"/>
    <col min="3" max="3" width="1.7109375" style="39" customWidth="1"/>
    <col min="4" max="4" width="18.28515625" style="15" customWidth="1"/>
    <col min="5" max="5" width="1.140625" style="1" customWidth="1"/>
    <col min="6" max="6" width="4.42578125" style="1" customWidth="1"/>
    <col min="7" max="7" width="5.28515625" style="10" customWidth="1"/>
    <col min="8" max="8" width="1.28515625" style="1" customWidth="1"/>
    <col min="9" max="9" width="7.7109375" style="35" customWidth="1"/>
    <col min="10" max="10" width="5.7109375" style="1" customWidth="1"/>
    <col min="11" max="11" width="4.42578125" style="1" customWidth="1"/>
    <col min="12" max="12" width="6.5703125" style="10" customWidth="1"/>
    <col min="13" max="13" width="1" style="1" customWidth="1"/>
    <col min="14" max="14" width="5.5703125" style="1" bestFit="1" customWidth="1"/>
    <col min="15" max="16384" width="9.140625" style="1"/>
  </cols>
  <sheetData>
    <row r="1" spans="1:14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2">
      <c r="A5" s="56"/>
      <c r="B5" s="56"/>
      <c r="C5" s="3"/>
      <c r="D5" s="2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2">
      <c r="A6" s="56"/>
      <c r="B6" s="56"/>
      <c r="C6" s="3"/>
      <c r="D6" s="2"/>
      <c r="E6" s="56"/>
      <c r="J6" s="56"/>
    </row>
    <row r="7" spans="1:14" x14ac:dyDescent="0.2">
      <c r="A7" s="75" t="s">
        <v>6</v>
      </c>
      <c r="B7" s="75"/>
      <c r="C7" s="3"/>
      <c r="D7" s="4" t="s">
        <v>7</v>
      </c>
      <c r="E7" s="5"/>
      <c r="F7" s="75" t="s">
        <v>4</v>
      </c>
      <c r="G7" s="75"/>
      <c r="H7" s="75"/>
      <c r="I7" s="75"/>
      <c r="J7" s="5"/>
      <c r="K7" s="75" t="s">
        <v>5</v>
      </c>
      <c r="L7" s="75"/>
      <c r="M7" s="75"/>
      <c r="N7" s="75"/>
    </row>
    <row r="8" spans="1:14" x14ac:dyDescent="0.2">
      <c r="A8" s="57" t="s">
        <v>11</v>
      </c>
      <c r="B8" s="57" t="s">
        <v>12</v>
      </c>
      <c r="C8" s="3"/>
      <c r="D8" s="8" t="s">
        <v>13</v>
      </c>
      <c r="E8" s="56"/>
      <c r="F8" s="6" t="s">
        <v>8</v>
      </c>
      <c r="G8" s="57" t="s">
        <v>9</v>
      </c>
      <c r="H8" s="5"/>
      <c r="I8" s="7" t="s">
        <v>10</v>
      </c>
      <c r="J8" s="5"/>
      <c r="K8" s="6" t="s">
        <v>8</v>
      </c>
      <c r="L8" s="57" t="s">
        <v>9</v>
      </c>
      <c r="M8" s="5"/>
      <c r="N8" s="6" t="s">
        <v>10</v>
      </c>
    </row>
    <row r="9" spans="1:14" x14ac:dyDescent="0.2">
      <c r="B9" s="10"/>
      <c r="C9" s="42"/>
      <c r="D9" s="2"/>
      <c r="F9" s="6" t="s">
        <v>14</v>
      </c>
      <c r="G9" s="11"/>
      <c r="I9" s="7" t="s">
        <v>15</v>
      </c>
      <c r="K9" s="6" t="s">
        <v>14</v>
      </c>
      <c r="L9" s="11"/>
      <c r="N9" s="7" t="s">
        <v>15</v>
      </c>
    </row>
    <row r="10" spans="1:14" x14ac:dyDescent="0.2">
      <c r="A10" s="75" t="s">
        <v>18</v>
      </c>
      <c r="B10" s="75"/>
      <c r="C10" s="3"/>
      <c r="D10" s="18"/>
      <c r="E10" s="19"/>
      <c r="F10" s="10"/>
      <c r="I10" s="14"/>
    </row>
    <row r="11" spans="1:14" x14ac:dyDescent="0.2">
      <c r="A11" s="12">
        <v>36100</v>
      </c>
      <c r="B11" s="1" t="s">
        <v>19</v>
      </c>
      <c r="D11" s="74">
        <v>29291552.600000001</v>
      </c>
      <c r="F11" s="14">
        <v>38</v>
      </c>
      <c r="G11" s="59" t="s">
        <v>17</v>
      </c>
      <c r="I11" s="69">
        <v>0</v>
      </c>
      <c r="K11" s="1">
        <v>50</v>
      </c>
      <c r="L11" s="59" t="s">
        <v>20</v>
      </c>
      <c r="N11" s="20">
        <v>-0.1</v>
      </c>
    </row>
    <row r="12" spans="1:14" x14ac:dyDescent="0.2">
      <c r="A12" s="21">
        <v>36200</v>
      </c>
      <c r="B12" s="22" t="s">
        <v>21</v>
      </c>
      <c r="C12" s="22"/>
      <c r="D12" s="15">
        <v>10708927.989999998</v>
      </c>
      <c r="E12" s="22"/>
      <c r="F12" s="25">
        <v>38</v>
      </c>
      <c r="G12" s="59" t="s">
        <v>17</v>
      </c>
      <c r="I12" s="26">
        <v>-0.1</v>
      </c>
      <c r="K12" s="1">
        <v>55</v>
      </c>
      <c r="L12" s="59" t="s">
        <v>22</v>
      </c>
      <c r="N12" s="20">
        <v>-0.1</v>
      </c>
    </row>
    <row r="13" spans="1:14" x14ac:dyDescent="0.2">
      <c r="A13" s="21">
        <v>36300</v>
      </c>
      <c r="B13" s="22" t="s">
        <v>23</v>
      </c>
      <c r="C13" s="22"/>
      <c r="D13" s="15">
        <v>14754729.189999998</v>
      </c>
      <c r="F13" s="25">
        <v>38</v>
      </c>
      <c r="G13" s="59" t="s">
        <v>17</v>
      </c>
      <c r="I13" s="26">
        <v>-0.05</v>
      </c>
      <c r="K13" s="1">
        <v>40</v>
      </c>
      <c r="L13" s="59" t="s">
        <v>20</v>
      </c>
      <c r="N13" s="26">
        <v>-0.05</v>
      </c>
    </row>
    <row r="14" spans="1:14" x14ac:dyDescent="0.2">
      <c r="A14" s="21">
        <v>36310</v>
      </c>
      <c r="B14" s="22" t="s">
        <v>24</v>
      </c>
      <c r="C14" s="22"/>
      <c r="D14" s="15">
        <v>8606503.1199999992</v>
      </c>
      <c r="F14" s="25">
        <v>38</v>
      </c>
      <c r="G14" s="59" t="s">
        <v>17</v>
      </c>
      <c r="I14" s="26">
        <v>-0.05</v>
      </c>
      <c r="K14" s="1">
        <v>50</v>
      </c>
      <c r="L14" s="59" t="s">
        <v>20</v>
      </c>
      <c r="N14" s="26">
        <v>-0.05</v>
      </c>
    </row>
    <row r="15" spans="1:14" x14ac:dyDescent="0.2">
      <c r="A15" s="21">
        <v>36320</v>
      </c>
      <c r="B15" s="22" t="s">
        <v>25</v>
      </c>
      <c r="C15" s="22"/>
      <c r="D15" s="15">
        <v>36109984.869999982</v>
      </c>
      <c r="F15" s="25">
        <v>36</v>
      </c>
      <c r="G15" s="59" t="s">
        <v>17</v>
      </c>
      <c r="I15" s="26">
        <v>-0.05</v>
      </c>
      <c r="K15" s="1">
        <v>21</v>
      </c>
      <c r="L15" s="59" t="s">
        <v>26</v>
      </c>
      <c r="N15" s="26">
        <v>-0.05</v>
      </c>
    </row>
    <row r="16" spans="1:14" x14ac:dyDescent="0.2">
      <c r="A16" s="21">
        <v>36330</v>
      </c>
      <c r="B16" s="22" t="s">
        <v>27</v>
      </c>
      <c r="C16" s="22"/>
      <c r="D16" s="15">
        <v>4991768.26</v>
      </c>
      <c r="F16" s="25">
        <v>38</v>
      </c>
      <c r="G16" s="59" t="s">
        <v>17</v>
      </c>
      <c r="I16" s="26">
        <v>0</v>
      </c>
      <c r="K16" s="27">
        <v>40</v>
      </c>
      <c r="L16" s="59" t="s">
        <v>20</v>
      </c>
      <c r="N16" s="26">
        <v>-0.05</v>
      </c>
    </row>
    <row r="17" spans="1:14" x14ac:dyDescent="0.2">
      <c r="A17" s="21">
        <v>36340</v>
      </c>
      <c r="B17" s="22" t="s">
        <v>28</v>
      </c>
      <c r="C17" s="22"/>
      <c r="D17" s="15">
        <v>274611.16000000003</v>
      </c>
      <c r="F17" s="25">
        <v>38</v>
      </c>
      <c r="G17" s="59" t="s">
        <v>17</v>
      </c>
      <c r="I17" s="26">
        <v>-0.05</v>
      </c>
      <c r="K17" s="1">
        <v>30</v>
      </c>
      <c r="L17" s="59" t="s">
        <v>20</v>
      </c>
      <c r="N17" s="26">
        <v>-0.05</v>
      </c>
    </row>
    <row r="18" spans="1:14" x14ac:dyDescent="0.2">
      <c r="A18" s="21">
        <v>36350</v>
      </c>
      <c r="B18" s="22" t="s">
        <v>29</v>
      </c>
      <c r="C18" s="22"/>
      <c r="D18" s="15">
        <v>12285723.9</v>
      </c>
      <c r="F18" s="25">
        <v>35</v>
      </c>
      <c r="G18" s="59" t="s">
        <v>17</v>
      </c>
      <c r="I18" s="26">
        <v>0</v>
      </c>
      <c r="K18" s="1">
        <v>33</v>
      </c>
      <c r="L18" s="59" t="s">
        <v>20</v>
      </c>
      <c r="N18" s="26">
        <v>0</v>
      </c>
    </row>
    <row r="19" spans="1:14" s="5" customFormat="1" x14ac:dyDescent="0.2">
      <c r="A19" s="56"/>
      <c r="B19" s="28" t="s">
        <v>30</v>
      </c>
      <c r="C19" s="28"/>
      <c r="D19" s="29">
        <f>SUM(D11:D18)</f>
        <v>117023801.08999999</v>
      </c>
      <c r="F19" s="16"/>
      <c r="G19" s="64"/>
      <c r="I19" s="70"/>
      <c r="L19" s="64"/>
      <c r="N19" s="30"/>
    </row>
    <row r="20" spans="1:14" x14ac:dyDescent="0.2">
      <c r="A20" s="12"/>
      <c r="F20" s="14"/>
      <c r="G20" s="59"/>
      <c r="I20" s="69"/>
      <c r="L20" s="59"/>
      <c r="N20" s="31"/>
    </row>
    <row r="21" spans="1:14" x14ac:dyDescent="0.2">
      <c r="A21" s="75" t="s">
        <v>31</v>
      </c>
      <c r="B21" s="75"/>
      <c r="C21" s="3"/>
      <c r="F21" s="14"/>
      <c r="G21" s="59"/>
      <c r="I21" s="69"/>
      <c r="L21" s="59"/>
      <c r="N21" s="31"/>
    </row>
    <row r="22" spans="1:14" x14ac:dyDescent="0.2">
      <c r="A22" s="12">
        <v>36512</v>
      </c>
      <c r="B22" s="1" t="s">
        <v>16</v>
      </c>
      <c r="D22" s="15">
        <v>91446985.849999979</v>
      </c>
      <c r="F22" s="14">
        <v>70</v>
      </c>
      <c r="G22" s="59" t="s">
        <v>20</v>
      </c>
      <c r="I22" s="69">
        <v>0</v>
      </c>
      <c r="K22" s="1">
        <v>75</v>
      </c>
      <c r="L22" s="59" t="s">
        <v>20</v>
      </c>
      <c r="N22" s="31">
        <v>0</v>
      </c>
    </row>
    <row r="23" spans="1:14" x14ac:dyDescent="0.2">
      <c r="A23" s="12">
        <v>36700</v>
      </c>
      <c r="B23" s="1" t="s">
        <v>32</v>
      </c>
      <c r="D23" s="15">
        <v>1231556990.8800001</v>
      </c>
      <c r="F23" s="14">
        <v>60</v>
      </c>
      <c r="G23" s="59" t="s">
        <v>20</v>
      </c>
      <c r="I23" s="69">
        <v>-0.1</v>
      </c>
      <c r="K23" s="27">
        <v>70</v>
      </c>
      <c r="L23" s="63" t="s">
        <v>20</v>
      </c>
      <c r="M23" s="27"/>
      <c r="N23" s="20">
        <v>-7.0000000000000007E-2</v>
      </c>
    </row>
    <row r="24" spans="1:14" x14ac:dyDescent="0.2">
      <c r="A24" s="12">
        <v>36800</v>
      </c>
      <c r="B24" s="1" t="s">
        <v>33</v>
      </c>
      <c r="D24" s="15">
        <v>164022026.36000001</v>
      </c>
      <c r="F24" s="14">
        <v>35</v>
      </c>
      <c r="G24" s="59" t="s">
        <v>20</v>
      </c>
      <c r="I24" s="69">
        <v>0</v>
      </c>
      <c r="K24" s="1">
        <v>35</v>
      </c>
      <c r="L24" s="59" t="s">
        <v>20</v>
      </c>
      <c r="N24" s="31">
        <v>0</v>
      </c>
    </row>
    <row r="25" spans="1:14" x14ac:dyDescent="0.2">
      <c r="A25" s="12">
        <v>36900</v>
      </c>
      <c r="B25" s="1" t="s">
        <v>34</v>
      </c>
      <c r="D25" s="15">
        <v>66360631.270000018</v>
      </c>
      <c r="F25" s="14">
        <v>45</v>
      </c>
      <c r="G25" s="59" t="s">
        <v>35</v>
      </c>
      <c r="I25" s="69">
        <v>-0.05</v>
      </c>
      <c r="K25" s="1">
        <v>45</v>
      </c>
      <c r="L25" s="59" t="s">
        <v>20</v>
      </c>
      <c r="N25" s="31">
        <v>-0.05</v>
      </c>
    </row>
    <row r="26" spans="1:14" s="5" customFormat="1" x14ac:dyDescent="0.2">
      <c r="A26" s="32"/>
      <c r="B26" s="16" t="s">
        <v>36</v>
      </c>
      <c r="C26" s="58"/>
      <c r="D26" s="33">
        <f>SUM(D22:D25)</f>
        <v>1553386634.3600001</v>
      </c>
      <c r="F26" s="16"/>
      <c r="G26" s="64"/>
      <c r="I26" s="70"/>
      <c r="L26" s="64"/>
      <c r="N26" s="30"/>
    </row>
    <row r="27" spans="1:14" x14ac:dyDescent="0.2">
      <c r="A27" s="12"/>
      <c r="F27" s="14"/>
      <c r="G27" s="59"/>
      <c r="I27" s="69"/>
      <c r="L27" s="59"/>
      <c r="N27" s="31"/>
    </row>
    <row r="28" spans="1:14" x14ac:dyDescent="0.2">
      <c r="A28" s="75" t="s">
        <v>37</v>
      </c>
      <c r="B28" s="75"/>
      <c r="C28" s="3"/>
      <c r="E28" s="19"/>
      <c r="F28" s="14"/>
      <c r="G28" s="59"/>
      <c r="I28" s="69"/>
      <c r="L28" s="59"/>
      <c r="N28" s="31"/>
    </row>
    <row r="29" spans="1:14" x14ac:dyDescent="0.2">
      <c r="A29" s="12">
        <v>37420</v>
      </c>
      <c r="B29" s="1" t="s">
        <v>16</v>
      </c>
      <c r="D29" s="15">
        <v>7713343.5100000044</v>
      </c>
      <c r="F29" s="14">
        <v>65</v>
      </c>
      <c r="G29" s="59" t="s">
        <v>20</v>
      </c>
      <c r="I29" s="69">
        <v>0</v>
      </c>
      <c r="K29" s="1">
        <v>75</v>
      </c>
      <c r="L29" s="59" t="s">
        <v>20</v>
      </c>
      <c r="N29" s="31">
        <v>0</v>
      </c>
    </row>
    <row r="30" spans="1:14" x14ac:dyDescent="0.2">
      <c r="A30" s="12">
        <v>37500</v>
      </c>
      <c r="B30" s="1" t="s">
        <v>19</v>
      </c>
      <c r="D30" s="15">
        <v>1378186.8800000004</v>
      </c>
      <c r="F30" s="14">
        <v>45</v>
      </c>
      <c r="G30" s="59" t="s">
        <v>38</v>
      </c>
      <c r="I30" s="69">
        <v>0</v>
      </c>
      <c r="K30" s="1">
        <v>50</v>
      </c>
      <c r="L30" s="59" t="s">
        <v>20</v>
      </c>
      <c r="N30" s="31">
        <v>0</v>
      </c>
    </row>
    <row r="31" spans="1:14" x14ac:dyDescent="0.2">
      <c r="A31" s="12">
        <v>37600</v>
      </c>
      <c r="B31" s="1" t="s">
        <v>32</v>
      </c>
      <c r="D31" s="15">
        <v>1027877117.4000002</v>
      </c>
      <c r="F31" s="14">
        <v>55</v>
      </c>
      <c r="G31" s="59" t="s">
        <v>20</v>
      </c>
      <c r="I31" s="69">
        <v>-0.3</v>
      </c>
      <c r="K31" s="1">
        <v>65</v>
      </c>
      <c r="L31" s="59" t="s">
        <v>20</v>
      </c>
      <c r="N31" s="31">
        <v>-0.25</v>
      </c>
    </row>
    <row r="32" spans="1:14" x14ac:dyDescent="0.2">
      <c r="A32" s="12">
        <v>37800</v>
      </c>
      <c r="B32" s="1" t="s">
        <v>34</v>
      </c>
      <c r="D32" s="15">
        <v>27750358.590000004</v>
      </c>
      <c r="F32" s="14">
        <v>42</v>
      </c>
      <c r="G32" s="59" t="s">
        <v>39</v>
      </c>
      <c r="I32" s="69">
        <v>-0.1</v>
      </c>
      <c r="K32" s="1">
        <v>47</v>
      </c>
      <c r="L32" s="59" t="s">
        <v>35</v>
      </c>
      <c r="N32" s="31">
        <v>-0.05</v>
      </c>
    </row>
    <row r="33" spans="1:14" x14ac:dyDescent="0.2">
      <c r="A33" s="12">
        <v>37900</v>
      </c>
      <c r="B33" s="1" t="s">
        <v>40</v>
      </c>
      <c r="D33" s="15">
        <v>39383174.270000011</v>
      </c>
      <c r="F33" s="14">
        <v>47</v>
      </c>
      <c r="G33" s="59" t="s">
        <v>35</v>
      </c>
      <c r="I33" s="69">
        <v>-0.05</v>
      </c>
      <c r="K33" s="1">
        <v>50</v>
      </c>
      <c r="L33" s="59" t="s">
        <v>41</v>
      </c>
      <c r="N33" s="31">
        <v>-0.05</v>
      </c>
    </row>
    <row r="34" spans="1:14" x14ac:dyDescent="0.2">
      <c r="A34" s="12">
        <v>38000</v>
      </c>
      <c r="B34" s="1" t="s">
        <v>42</v>
      </c>
      <c r="D34" s="15">
        <v>675415655.55000019</v>
      </c>
      <c r="F34" s="14">
        <v>55</v>
      </c>
      <c r="G34" s="59" t="s">
        <v>38</v>
      </c>
      <c r="I34" s="69">
        <v>-0.7</v>
      </c>
      <c r="K34" s="1">
        <v>60</v>
      </c>
      <c r="L34" s="59" t="s">
        <v>41</v>
      </c>
      <c r="N34" s="31">
        <v>-0.7</v>
      </c>
    </row>
    <row r="35" spans="1:14" x14ac:dyDescent="0.2">
      <c r="A35" s="21">
        <v>38100</v>
      </c>
      <c r="B35" s="22" t="s">
        <v>43</v>
      </c>
      <c r="C35" s="22"/>
      <c r="D35" s="15">
        <v>97829852.139999986</v>
      </c>
      <c r="F35" s="14">
        <v>30</v>
      </c>
      <c r="G35" s="59" t="s">
        <v>35</v>
      </c>
      <c r="I35" s="69">
        <v>0</v>
      </c>
      <c r="K35" s="27">
        <v>28</v>
      </c>
      <c r="L35" s="63" t="s">
        <v>41</v>
      </c>
      <c r="N35" s="31">
        <v>0</v>
      </c>
    </row>
    <row r="36" spans="1:14" x14ac:dyDescent="0.2">
      <c r="A36" s="21">
        <v>38110</v>
      </c>
      <c r="B36" s="22" t="s">
        <v>44</v>
      </c>
      <c r="C36" s="22"/>
      <c r="D36" s="15">
        <v>4844073.82</v>
      </c>
      <c r="F36" s="14">
        <v>30</v>
      </c>
      <c r="G36" s="59" t="s">
        <v>35</v>
      </c>
      <c r="I36" s="69">
        <v>0</v>
      </c>
      <c r="K36" s="27">
        <v>28</v>
      </c>
      <c r="L36" s="63" t="s">
        <v>41</v>
      </c>
      <c r="N36" s="31">
        <v>0</v>
      </c>
    </row>
    <row r="37" spans="1:14" x14ac:dyDescent="0.2">
      <c r="A37" s="21">
        <v>38120</v>
      </c>
      <c r="B37" s="22" t="s">
        <v>45</v>
      </c>
      <c r="C37" s="22"/>
      <c r="D37" s="15">
        <v>47872605.789999999</v>
      </c>
      <c r="F37" s="14">
        <v>15</v>
      </c>
      <c r="G37" s="59" t="s">
        <v>20</v>
      </c>
      <c r="I37" s="69">
        <v>0</v>
      </c>
      <c r="K37" s="1">
        <v>15</v>
      </c>
      <c r="L37" s="59" t="s">
        <v>20</v>
      </c>
      <c r="N37" s="31">
        <v>0</v>
      </c>
    </row>
    <row r="38" spans="1:14" x14ac:dyDescent="0.2">
      <c r="A38" s="21">
        <v>38200</v>
      </c>
      <c r="B38" s="1" t="s">
        <v>46</v>
      </c>
      <c r="D38" s="15">
        <v>32539068.610000003</v>
      </c>
      <c r="F38" s="14">
        <v>30</v>
      </c>
      <c r="G38" s="59" t="s">
        <v>35</v>
      </c>
      <c r="I38" s="69">
        <v>0</v>
      </c>
      <c r="K38" s="27">
        <v>28</v>
      </c>
      <c r="L38" s="63" t="s">
        <v>41</v>
      </c>
      <c r="N38" s="31">
        <v>0</v>
      </c>
    </row>
    <row r="39" spans="1:14" x14ac:dyDescent="0.2">
      <c r="A39" s="12">
        <v>38300</v>
      </c>
      <c r="B39" s="1" t="s">
        <v>47</v>
      </c>
      <c r="D39" s="15">
        <v>14075239.109999996</v>
      </c>
      <c r="F39" s="14">
        <v>30</v>
      </c>
      <c r="G39" s="59" t="s">
        <v>35</v>
      </c>
      <c r="I39" s="69">
        <v>0</v>
      </c>
      <c r="K39" s="27">
        <v>28</v>
      </c>
      <c r="L39" s="63" t="s">
        <v>41</v>
      </c>
      <c r="M39" s="27"/>
      <c r="N39" s="20">
        <v>0</v>
      </c>
    </row>
    <row r="40" spans="1:14" x14ac:dyDescent="0.2">
      <c r="A40" s="12">
        <v>38400</v>
      </c>
      <c r="B40" s="1" t="s">
        <v>48</v>
      </c>
      <c r="D40" s="15">
        <v>25837.79</v>
      </c>
      <c r="F40" s="14">
        <v>30</v>
      </c>
      <c r="G40" s="59" t="s">
        <v>35</v>
      </c>
      <c r="I40" s="69">
        <v>0</v>
      </c>
      <c r="K40" s="27">
        <v>28</v>
      </c>
      <c r="L40" s="63" t="s">
        <v>41</v>
      </c>
      <c r="N40" s="31">
        <v>0</v>
      </c>
    </row>
    <row r="41" spans="1:14" x14ac:dyDescent="0.2">
      <c r="A41" s="12">
        <v>38500</v>
      </c>
      <c r="B41" s="1" t="s">
        <v>49</v>
      </c>
      <c r="D41" s="15">
        <v>44031696.559999995</v>
      </c>
      <c r="F41" s="14">
        <v>45</v>
      </c>
      <c r="G41" s="59" t="s">
        <v>35</v>
      </c>
      <c r="I41" s="69">
        <v>-0.05</v>
      </c>
      <c r="K41" s="27">
        <v>50</v>
      </c>
      <c r="L41" s="63" t="s">
        <v>20</v>
      </c>
      <c r="N41" s="31">
        <v>-0.05</v>
      </c>
    </row>
    <row r="42" spans="1:14" x14ac:dyDescent="0.2">
      <c r="A42" s="12">
        <v>38600</v>
      </c>
      <c r="B42" s="1" t="s">
        <v>50</v>
      </c>
      <c r="D42" s="17">
        <v>743304.27</v>
      </c>
      <c r="F42" s="14">
        <v>40</v>
      </c>
      <c r="G42" s="59" t="s">
        <v>38</v>
      </c>
      <c r="I42" s="69">
        <v>0</v>
      </c>
      <c r="K42" s="27">
        <v>40</v>
      </c>
      <c r="L42" s="63" t="s">
        <v>38</v>
      </c>
      <c r="N42" s="20">
        <v>0</v>
      </c>
    </row>
    <row r="43" spans="1:14" x14ac:dyDescent="0.2">
      <c r="A43" s="12">
        <v>38700</v>
      </c>
      <c r="B43" s="1" t="s">
        <v>29</v>
      </c>
      <c r="D43" s="15">
        <v>43671.55</v>
      </c>
      <c r="F43" s="14">
        <v>35</v>
      </c>
      <c r="G43" s="59" t="s">
        <v>38</v>
      </c>
      <c r="I43" s="69">
        <v>0</v>
      </c>
      <c r="K43" s="1">
        <v>38</v>
      </c>
      <c r="L43" s="59" t="s">
        <v>26</v>
      </c>
      <c r="N43" s="31">
        <v>0</v>
      </c>
    </row>
    <row r="44" spans="1:14" s="5" customFormat="1" x14ac:dyDescent="0.2">
      <c r="A44" s="32"/>
      <c r="B44" s="58" t="s">
        <v>51</v>
      </c>
      <c r="C44" s="58"/>
      <c r="D44" s="34">
        <f>SUM(D29:D43)</f>
        <v>2021523185.8400002</v>
      </c>
      <c r="F44" s="16"/>
      <c r="G44" s="64"/>
      <c r="I44" s="70"/>
      <c r="L44" s="64"/>
      <c r="N44" s="30"/>
    </row>
    <row r="45" spans="1:14" x14ac:dyDescent="0.2">
      <c r="A45" s="12"/>
      <c r="F45" s="14"/>
      <c r="G45" s="59"/>
      <c r="I45" s="69"/>
      <c r="L45" s="59"/>
      <c r="N45" s="31"/>
    </row>
    <row r="46" spans="1:14" x14ac:dyDescent="0.2">
      <c r="A46" s="75" t="s">
        <v>52</v>
      </c>
      <c r="B46" s="75"/>
      <c r="C46" s="3"/>
      <c r="E46" s="19"/>
      <c r="F46" s="14"/>
      <c r="G46" s="59"/>
      <c r="I46" s="69"/>
      <c r="L46" s="59"/>
      <c r="N46" s="31"/>
    </row>
    <row r="47" spans="1:14" x14ac:dyDescent="0.2">
      <c r="A47" s="12">
        <v>39000</v>
      </c>
      <c r="B47" s="1" t="s">
        <v>19</v>
      </c>
      <c r="D47" s="15">
        <v>66525024.019999996</v>
      </c>
      <c r="F47" s="14">
        <v>41</v>
      </c>
      <c r="G47" s="59" t="s">
        <v>38</v>
      </c>
      <c r="I47" s="69">
        <v>-0.05</v>
      </c>
      <c r="K47" s="27">
        <v>41</v>
      </c>
      <c r="L47" s="63" t="s">
        <v>38</v>
      </c>
      <c r="N47" s="31">
        <v>-0.05</v>
      </c>
    </row>
    <row r="48" spans="1:14" x14ac:dyDescent="0.2">
      <c r="A48" s="12">
        <v>39110</v>
      </c>
      <c r="B48" s="1" t="s">
        <v>54</v>
      </c>
      <c r="D48" s="15">
        <v>16535512.1</v>
      </c>
      <c r="F48" s="14">
        <v>17</v>
      </c>
      <c r="G48" s="59" t="s">
        <v>26</v>
      </c>
      <c r="I48" s="69">
        <v>0</v>
      </c>
      <c r="K48" s="27">
        <v>18</v>
      </c>
      <c r="L48" s="63" t="s">
        <v>55</v>
      </c>
      <c r="M48" s="27"/>
      <c r="N48" s="20">
        <v>0</v>
      </c>
    </row>
    <row r="49" spans="1:14" x14ac:dyDescent="0.2">
      <c r="A49" s="12">
        <v>39130</v>
      </c>
      <c r="B49" s="1" t="s">
        <v>56</v>
      </c>
      <c r="D49" s="15">
        <v>17138316.559999999</v>
      </c>
      <c r="F49" s="14">
        <v>20</v>
      </c>
      <c r="G49" s="59" t="s">
        <v>22</v>
      </c>
      <c r="I49" s="69">
        <v>0</v>
      </c>
      <c r="K49" s="27">
        <v>25</v>
      </c>
      <c r="L49" s="63" t="s">
        <v>22</v>
      </c>
      <c r="M49" s="27"/>
      <c r="N49" s="20">
        <v>0</v>
      </c>
    </row>
    <row r="50" spans="1:14" x14ac:dyDescent="0.2">
      <c r="A50" s="12">
        <v>39140</v>
      </c>
      <c r="B50" s="1" t="s">
        <v>57</v>
      </c>
      <c r="D50" s="15">
        <v>115052695.10000002</v>
      </c>
      <c r="F50" s="14">
        <v>10</v>
      </c>
      <c r="G50" s="59" t="s">
        <v>22</v>
      </c>
      <c r="I50" s="69">
        <v>0</v>
      </c>
      <c r="K50" s="1">
        <v>10</v>
      </c>
      <c r="L50" s="59" t="s">
        <v>22</v>
      </c>
      <c r="N50" s="31">
        <v>0</v>
      </c>
    </row>
    <row r="51" spans="1:14" x14ac:dyDescent="0.2">
      <c r="A51" s="12">
        <v>39410</v>
      </c>
      <c r="B51" s="1" t="s">
        <v>80</v>
      </c>
      <c r="D51" s="15">
        <v>12744557.6</v>
      </c>
      <c r="E51" s="27"/>
      <c r="F51" s="65"/>
      <c r="G51" s="63"/>
      <c r="H51" s="27"/>
      <c r="I51" s="71"/>
      <c r="J51" s="27"/>
      <c r="K51" s="27">
        <v>25</v>
      </c>
      <c r="L51" s="63" t="s">
        <v>38</v>
      </c>
      <c r="N51" s="31">
        <v>-0.02</v>
      </c>
    </row>
    <row r="52" spans="1:14" x14ac:dyDescent="0.2">
      <c r="A52" s="12">
        <v>39600</v>
      </c>
      <c r="B52" s="1" t="s">
        <v>58</v>
      </c>
      <c r="D52" s="15">
        <v>12339737.09</v>
      </c>
      <c r="F52" s="66">
        <v>23</v>
      </c>
      <c r="G52" s="59" t="s">
        <v>59</v>
      </c>
      <c r="I52" s="69">
        <v>0.2</v>
      </c>
      <c r="K52" s="1">
        <v>19</v>
      </c>
      <c r="L52" s="59" t="s">
        <v>60</v>
      </c>
      <c r="N52" s="31">
        <v>0.18</v>
      </c>
    </row>
    <row r="53" spans="1:14" s="5" customFormat="1" x14ac:dyDescent="0.2">
      <c r="A53" s="32"/>
      <c r="B53" s="38" t="s">
        <v>61</v>
      </c>
      <c r="C53" s="53">
        <v>12745803.6</v>
      </c>
      <c r="D53" s="33">
        <f>SUM(D47:D52)</f>
        <v>240335842.47000003</v>
      </c>
      <c r="E53" s="37"/>
      <c r="F53" s="58"/>
      <c r="G53" s="60"/>
      <c r="H53" s="37"/>
      <c r="I53" s="45"/>
      <c r="J53" s="37"/>
      <c r="L53" s="64"/>
      <c r="N53" s="30"/>
    </row>
    <row r="54" spans="1:14" x14ac:dyDescent="0.2">
      <c r="A54" s="12"/>
      <c r="B54" s="40"/>
      <c r="C54" s="54">
        <v>12339737.09</v>
      </c>
      <c r="D54" s="41"/>
      <c r="E54" s="39"/>
      <c r="F54" s="43"/>
      <c r="G54" s="61"/>
      <c r="H54" s="39"/>
      <c r="I54" s="47"/>
      <c r="J54" s="39"/>
      <c r="L54" s="59"/>
      <c r="N54" s="31"/>
    </row>
    <row r="55" spans="1:14" x14ac:dyDescent="0.2">
      <c r="A55" s="75" t="s">
        <v>62</v>
      </c>
      <c r="B55" s="75"/>
      <c r="C55" s="3"/>
      <c r="D55" s="18"/>
      <c r="E55" s="39"/>
      <c r="F55" s="43"/>
      <c r="G55" s="61"/>
      <c r="H55" s="39"/>
      <c r="I55" s="47"/>
      <c r="J55" s="39"/>
      <c r="L55" s="59"/>
      <c r="N55" s="31"/>
    </row>
    <row r="56" spans="1:14" x14ac:dyDescent="0.2">
      <c r="A56" s="12">
        <v>39100</v>
      </c>
      <c r="B56" s="1" t="s">
        <v>63</v>
      </c>
      <c r="D56" s="15">
        <v>14194262.33</v>
      </c>
      <c r="F56" s="66">
        <v>20</v>
      </c>
      <c r="G56" s="59" t="s">
        <v>53</v>
      </c>
      <c r="I56" s="69">
        <v>0</v>
      </c>
      <c r="K56" s="36">
        <v>20</v>
      </c>
      <c r="L56" s="59" t="s">
        <v>53</v>
      </c>
      <c r="N56" s="31">
        <v>0</v>
      </c>
    </row>
    <row r="57" spans="1:14" x14ac:dyDescent="0.2">
      <c r="A57" s="12">
        <v>39120</v>
      </c>
      <c r="B57" s="1" t="s">
        <v>64</v>
      </c>
      <c r="D57" s="15">
        <v>13038594.470000001</v>
      </c>
      <c r="F57" s="66">
        <v>5</v>
      </c>
      <c r="G57" s="59" t="s">
        <v>53</v>
      </c>
      <c r="I57" s="69">
        <v>0</v>
      </c>
      <c r="K57" s="36">
        <v>5</v>
      </c>
      <c r="L57" s="59" t="s">
        <v>53</v>
      </c>
      <c r="N57" s="31">
        <v>0</v>
      </c>
    </row>
    <row r="58" spans="1:14" x14ac:dyDescent="0.2">
      <c r="A58" s="12">
        <v>39300</v>
      </c>
      <c r="B58" s="1" t="s">
        <v>65</v>
      </c>
      <c r="D58" s="15">
        <v>9255.1200000000008</v>
      </c>
      <c r="F58" s="66">
        <v>20</v>
      </c>
      <c r="G58" s="59" t="s">
        <v>53</v>
      </c>
      <c r="I58" s="69">
        <v>0</v>
      </c>
      <c r="K58" s="36">
        <v>20</v>
      </c>
      <c r="L58" s="59" t="s">
        <v>53</v>
      </c>
      <c r="N58" s="31">
        <v>0</v>
      </c>
    </row>
    <row r="59" spans="1:14" x14ac:dyDescent="0.2">
      <c r="A59" s="12">
        <v>39400</v>
      </c>
      <c r="B59" s="1" t="s">
        <v>66</v>
      </c>
      <c r="D59" s="15">
        <v>15558340.23</v>
      </c>
      <c r="F59" s="66">
        <v>20</v>
      </c>
      <c r="G59" s="59" t="s">
        <v>53</v>
      </c>
      <c r="I59" s="69">
        <v>0</v>
      </c>
      <c r="K59" s="36">
        <v>20</v>
      </c>
      <c r="L59" s="59" t="s">
        <v>53</v>
      </c>
      <c r="N59" s="20">
        <v>0</v>
      </c>
    </row>
    <row r="60" spans="1:14" x14ac:dyDescent="0.2">
      <c r="A60" s="12">
        <v>39500</v>
      </c>
      <c r="B60" s="1" t="s">
        <v>67</v>
      </c>
      <c r="D60" s="15">
        <v>1474302.9499999997</v>
      </c>
      <c r="F60" s="66">
        <v>20</v>
      </c>
      <c r="G60" s="59" t="s">
        <v>53</v>
      </c>
      <c r="I60" s="69">
        <v>0</v>
      </c>
      <c r="K60" s="36">
        <v>20</v>
      </c>
      <c r="L60" s="59" t="s">
        <v>53</v>
      </c>
      <c r="N60" s="31">
        <v>0</v>
      </c>
    </row>
    <row r="61" spans="1:14" x14ac:dyDescent="0.2">
      <c r="A61" s="12">
        <v>39700</v>
      </c>
      <c r="B61" s="1" t="s">
        <v>68</v>
      </c>
      <c r="D61" s="15">
        <v>35284908.050000004</v>
      </c>
      <c r="F61" s="66">
        <v>18</v>
      </c>
      <c r="G61" s="59" t="s">
        <v>53</v>
      </c>
      <c r="I61" s="69">
        <v>0</v>
      </c>
      <c r="K61" s="36">
        <v>18</v>
      </c>
      <c r="L61" s="59" t="s">
        <v>53</v>
      </c>
      <c r="N61" s="31">
        <v>0</v>
      </c>
    </row>
    <row r="62" spans="1:14" x14ac:dyDescent="0.2">
      <c r="A62" s="12">
        <v>39800</v>
      </c>
      <c r="B62" s="1" t="s">
        <v>69</v>
      </c>
      <c r="D62" s="15">
        <v>2808404.18</v>
      </c>
      <c r="F62" s="66">
        <v>20</v>
      </c>
      <c r="G62" s="59" t="s">
        <v>53</v>
      </c>
      <c r="I62" s="69">
        <v>0</v>
      </c>
      <c r="K62" s="36">
        <v>20</v>
      </c>
      <c r="L62" s="59" t="s">
        <v>53</v>
      </c>
      <c r="N62" s="31">
        <v>0</v>
      </c>
    </row>
    <row r="63" spans="1:14" s="5" customFormat="1" x14ac:dyDescent="0.2">
      <c r="A63" s="56"/>
      <c r="B63" s="3" t="s">
        <v>70</v>
      </c>
      <c r="C63" s="3"/>
      <c r="D63" s="44">
        <f>SUM(D56:D62)</f>
        <v>82368067.330000013</v>
      </c>
      <c r="E63" s="37"/>
      <c r="F63" s="67"/>
      <c r="G63" s="60"/>
      <c r="H63" s="37"/>
      <c r="I63" s="72"/>
      <c r="J63" s="37"/>
      <c r="K63" s="3"/>
      <c r="L63" s="60"/>
      <c r="M63" s="37"/>
      <c r="N63" s="45"/>
    </row>
    <row r="64" spans="1:14" x14ac:dyDescent="0.2">
      <c r="A64" s="42"/>
      <c r="B64" s="39"/>
      <c r="D64" s="23"/>
      <c r="E64" s="39"/>
      <c r="F64" s="43"/>
      <c r="G64" s="61"/>
      <c r="H64" s="39"/>
      <c r="I64" s="73"/>
      <c r="J64" s="39"/>
      <c r="K64" s="42"/>
      <c r="L64" s="61"/>
      <c r="M64" s="39"/>
      <c r="N64" s="47"/>
    </row>
    <row r="65" spans="1:14" x14ac:dyDescent="0.2">
      <c r="A65" s="76" t="s">
        <v>71</v>
      </c>
      <c r="B65" s="76"/>
      <c r="C65" s="58"/>
      <c r="D65" s="33">
        <f>SUM(D19,D26,D44,D53,D63)</f>
        <v>4014637531.0900002</v>
      </c>
      <c r="E65" s="39"/>
      <c r="F65" s="43"/>
      <c r="G65" s="61"/>
      <c r="H65" s="39"/>
      <c r="I65" s="73"/>
      <c r="J65" s="39"/>
      <c r="K65" s="39"/>
      <c r="L65" s="61"/>
      <c r="M65" s="39"/>
      <c r="N65" s="47"/>
    </row>
    <row r="66" spans="1:14" x14ac:dyDescent="0.2">
      <c r="A66" s="42"/>
      <c r="B66" s="39"/>
      <c r="D66" s="23"/>
      <c r="E66" s="39"/>
      <c r="F66" s="43"/>
      <c r="G66" s="61"/>
      <c r="H66" s="39"/>
      <c r="I66" s="73"/>
      <c r="J66" s="39"/>
      <c r="K66" s="39"/>
      <c r="L66" s="61"/>
      <c r="M66" s="39"/>
      <c r="N66" s="47"/>
    </row>
    <row r="67" spans="1:14" x14ac:dyDescent="0.2">
      <c r="A67" s="9" t="s">
        <v>72</v>
      </c>
      <c r="B67" s="49"/>
      <c r="D67" s="50"/>
      <c r="E67" s="39"/>
      <c r="F67" s="43"/>
      <c r="G67" s="61"/>
      <c r="H67" s="39"/>
      <c r="I67" s="73"/>
      <c r="J67" s="39"/>
      <c r="K67" s="39"/>
      <c r="L67" s="61"/>
      <c r="M67" s="39"/>
      <c r="N67" s="47"/>
    </row>
    <row r="68" spans="1:14" x14ac:dyDescent="0.2">
      <c r="A68" s="39">
        <v>39200</v>
      </c>
      <c r="B68" s="39" t="s">
        <v>73</v>
      </c>
      <c r="D68" s="15">
        <v>4911664.5</v>
      </c>
      <c r="E68" s="39"/>
      <c r="F68" s="68">
        <v>5</v>
      </c>
      <c r="G68" s="59" t="s">
        <v>75</v>
      </c>
      <c r="I68" s="69">
        <v>0.1</v>
      </c>
      <c r="J68" s="39"/>
      <c r="K68" s="51">
        <v>3</v>
      </c>
      <c r="L68" s="62" t="s">
        <v>53</v>
      </c>
      <c r="M68" s="51"/>
      <c r="N68" s="26">
        <v>0.2</v>
      </c>
    </row>
    <row r="69" spans="1:14" x14ac:dyDescent="0.2">
      <c r="A69" s="39">
        <v>39201</v>
      </c>
      <c r="B69" s="39" t="s">
        <v>74</v>
      </c>
      <c r="D69" s="23">
        <v>8878562.0800000001</v>
      </c>
      <c r="E69" s="39"/>
      <c r="F69" s="68">
        <v>5</v>
      </c>
      <c r="G69" s="59" t="s">
        <v>75</v>
      </c>
      <c r="I69" s="69">
        <v>0.1</v>
      </c>
      <c r="J69" s="39"/>
      <c r="K69" s="51">
        <v>5</v>
      </c>
      <c r="L69" s="62" t="s">
        <v>53</v>
      </c>
      <c r="M69" s="51"/>
      <c r="N69" s="26">
        <v>0.2</v>
      </c>
    </row>
    <row r="70" spans="1:14" x14ac:dyDescent="0.2">
      <c r="A70" s="39">
        <v>39202</v>
      </c>
      <c r="B70" s="39" t="s">
        <v>76</v>
      </c>
      <c r="D70" s="23">
        <v>18555155.050000001</v>
      </c>
      <c r="E70" s="39"/>
      <c r="F70" s="68">
        <v>10</v>
      </c>
      <c r="G70" s="59" t="s">
        <v>75</v>
      </c>
      <c r="I70" s="69">
        <v>0.1</v>
      </c>
      <c r="J70" s="39"/>
      <c r="K70" s="51">
        <v>7</v>
      </c>
      <c r="L70" s="62" t="s">
        <v>53</v>
      </c>
      <c r="M70" s="51"/>
      <c r="N70" s="26">
        <v>0.2</v>
      </c>
    </row>
    <row r="71" spans="1:14" x14ac:dyDescent="0.2">
      <c r="A71" s="39">
        <v>39203</v>
      </c>
      <c r="B71" s="39" t="s">
        <v>81</v>
      </c>
      <c r="D71" s="23">
        <v>10091067.369999999</v>
      </c>
      <c r="E71" s="39"/>
      <c r="F71" s="68">
        <v>10</v>
      </c>
      <c r="G71" s="59" t="s">
        <v>75</v>
      </c>
      <c r="I71" s="69">
        <v>0.1</v>
      </c>
      <c r="J71" s="39"/>
      <c r="K71" s="51">
        <v>10</v>
      </c>
      <c r="L71" s="62" t="s">
        <v>53</v>
      </c>
      <c r="M71" s="51"/>
      <c r="N71" s="26">
        <v>0.2</v>
      </c>
    </row>
    <row r="72" spans="1:14" x14ac:dyDescent="0.2">
      <c r="A72" s="39">
        <v>39204</v>
      </c>
      <c r="B72" s="39" t="s">
        <v>77</v>
      </c>
      <c r="D72" s="23">
        <v>786789.03999999992</v>
      </c>
      <c r="E72" s="39"/>
      <c r="F72" s="14">
        <v>15</v>
      </c>
      <c r="G72" s="59" t="s">
        <v>75</v>
      </c>
      <c r="I72" s="69">
        <v>0.1</v>
      </c>
      <c r="J72" s="39"/>
      <c r="K72" s="51">
        <v>10</v>
      </c>
      <c r="L72" s="62" t="s">
        <v>53</v>
      </c>
      <c r="M72" s="51"/>
      <c r="N72" s="26">
        <v>0.2</v>
      </c>
    </row>
    <row r="73" spans="1:14" x14ac:dyDescent="0.2">
      <c r="A73" s="39"/>
      <c r="B73" s="58" t="s">
        <v>78</v>
      </c>
      <c r="C73" s="58"/>
      <c r="D73" s="33">
        <f>SUM(D68:D72)</f>
        <v>43223238.039999999</v>
      </c>
      <c r="E73" s="39"/>
      <c r="F73" s="39"/>
      <c r="G73" s="42"/>
      <c r="H73" s="39"/>
      <c r="I73" s="46"/>
      <c r="J73" s="39"/>
      <c r="K73" s="39"/>
      <c r="L73" s="42"/>
      <c r="M73" s="39"/>
      <c r="N73" s="43"/>
    </row>
    <row r="74" spans="1:14" x14ac:dyDescent="0.2">
      <c r="A74" s="39"/>
      <c r="B74" s="58"/>
      <c r="C74" s="58"/>
      <c r="E74" s="39"/>
      <c r="F74" s="39"/>
      <c r="G74" s="42"/>
      <c r="H74" s="39"/>
      <c r="I74" s="46"/>
      <c r="J74" s="39"/>
      <c r="K74" s="39"/>
      <c r="L74" s="42"/>
      <c r="M74" s="39"/>
      <c r="N74" s="43"/>
    </row>
    <row r="75" spans="1:14" ht="13.5" thickBot="1" x14ac:dyDescent="0.25">
      <c r="A75" s="39"/>
      <c r="B75" s="58" t="s">
        <v>79</v>
      </c>
      <c r="C75" s="58"/>
      <c r="D75" s="55">
        <f>D65+D73</f>
        <v>4057860769.1300001</v>
      </c>
      <c r="E75" s="39"/>
      <c r="F75" s="39"/>
      <c r="G75" s="42"/>
      <c r="H75" s="39"/>
      <c r="I75" s="46"/>
      <c r="J75" s="39"/>
      <c r="K75" s="39"/>
      <c r="L75" s="42"/>
      <c r="M75" s="39"/>
      <c r="N75" s="43"/>
    </row>
    <row r="76" spans="1:14" ht="13.5" thickTop="1" x14ac:dyDescent="0.2">
      <c r="A76" s="1"/>
      <c r="D76" s="1"/>
      <c r="N76" s="14"/>
    </row>
    <row r="77" spans="1:14" s="39" customFormat="1" x14ac:dyDescent="0.2">
      <c r="A77" s="37"/>
      <c r="D77" s="23"/>
      <c r="G77" s="42"/>
      <c r="I77" s="46"/>
      <c r="L77" s="42"/>
      <c r="N77" s="43"/>
    </row>
    <row r="78" spans="1:14" s="39" customFormat="1" x14ac:dyDescent="0.2">
      <c r="D78" s="23"/>
      <c r="G78" s="42"/>
      <c r="I78" s="46"/>
      <c r="L78" s="42"/>
    </row>
    <row r="79" spans="1:14" s="39" customFormat="1" x14ac:dyDescent="0.2">
      <c r="D79" s="23"/>
      <c r="G79" s="42"/>
      <c r="I79" s="46"/>
      <c r="L79" s="42"/>
    </row>
    <row r="80" spans="1:14" s="39" customFormat="1" x14ac:dyDescent="0.2">
      <c r="D80" s="23"/>
      <c r="G80" s="42"/>
      <c r="I80" s="46"/>
      <c r="L80" s="42"/>
    </row>
    <row r="81" spans="1:14" s="39" customFormat="1" x14ac:dyDescent="0.2">
      <c r="D81" s="23"/>
      <c r="G81" s="42"/>
      <c r="I81" s="46"/>
      <c r="L81" s="42"/>
    </row>
    <row r="82" spans="1:14" s="39" customFormat="1" x14ac:dyDescent="0.2">
      <c r="D82" s="23"/>
      <c r="G82" s="42"/>
      <c r="I82" s="46"/>
      <c r="L82" s="42"/>
    </row>
    <row r="83" spans="1:14" s="39" customFormat="1" x14ac:dyDescent="0.2">
      <c r="D83" s="23"/>
      <c r="G83" s="42"/>
      <c r="I83" s="46"/>
      <c r="L83" s="42"/>
    </row>
    <row r="84" spans="1:14" s="39" customFormat="1" x14ac:dyDescent="0.2">
      <c r="D84" s="23"/>
      <c r="G84" s="42"/>
      <c r="I84" s="46"/>
      <c r="L84" s="42"/>
    </row>
    <row r="85" spans="1:14" s="39" customFormat="1" x14ac:dyDescent="0.2">
      <c r="D85" s="23"/>
      <c r="G85" s="42"/>
      <c r="I85" s="46"/>
      <c r="L85" s="42"/>
    </row>
    <row r="86" spans="1:14" s="39" customFormat="1" x14ac:dyDescent="0.2">
      <c r="D86" s="23"/>
      <c r="G86" s="42"/>
      <c r="I86" s="46"/>
      <c r="L86" s="42"/>
    </row>
    <row r="87" spans="1:14" s="39" customFormat="1" x14ac:dyDescent="0.2">
      <c r="D87" s="23"/>
      <c r="G87" s="42"/>
      <c r="I87" s="46"/>
      <c r="L87" s="42"/>
    </row>
    <row r="88" spans="1:14" s="39" customFormat="1" x14ac:dyDescent="0.2">
      <c r="D88" s="23"/>
      <c r="G88" s="42"/>
      <c r="I88" s="46"/>
      <c r="L88" s="42"/>
    </row>
    <row r="89" spans="1:14" s="39" customFormat="1" x14ac:dyDescent="0.2">
      <c r="B89" s="58"/>
      <c r="C89" s="58"/>
      <c r="D89" s="52"/>
      <c r="G89" s="42"/>
      <c r="I89" s="46"/>
      <c r="L89" s="42"/>
    </row>
    <row r="90" spans="1:14" s="24" customFormat="1" x14ac:dyDescent="0.2">
      <c r="A90" s="39"/>
      <c r="B90" s="39"/>
      <c r="C90" s="39"/>
      <c r="D90" s="23"/>
      <c r="E90" s="39"/>
      <c r="F90" s="39"/>
      <c r="G90" s="42"/>
      <c r="H90" s="39"/>
      <c r="I90" s="46"/>
      <c r="J90" s="39"/>
      <c r="K90" s="39"/>
      <c r="L90" s="42"/>
      <c r="M90" s="39"/>
      <c r="N90" s="39"/>
    </row>
    <row r="91" spans="1:14" s="24" customFormat="1" x14ac:dyDescent="0.2">
      <c r="A91" s="39"/>
      <c r="B91" s="58"/>
      <c r="C91" s="58"/>
      <c r="D91" s="48"/>
      <c r="E91" s="39"/>
      <c r="F91" s="39"/>
      <c r="G91" s="42"/>
      <c r="H91" s="39"/>
      <c r="I91" s="46"/>
      <c r="J91" s="39"/>
      <c r="K91" s="39"/>
      <c r="L91" s="42"/>
      <c r="M91" s="39"/>
      <c r="N91" s="39"/>
    </row>
    <row r="92" spans="1:14" s="24" customFormat="1" x14ac:dyDescent="0.2">
      <c r="A92" s="39"/>
      <c r="B92" s="58"/>
      <c r="C92" s="58"/>
      <c r="D92" s="23"/>
      <c r="E92" s="39"/>
      <c r="F92" s="39"/>
      <c r="G92" s="42"/>
      <c r="H92" s="39"/>
      <c r="I92" s="46"/>
      <c r="J92" s="39"/>
      <c r="K92" s="39"/>
      <c r="L92" s="42"/>
      <c r="M92" s="39"/>
      <c r="N92" s="39"/>
    </row>
    <row r="93" spans="1:14" s="13" customFormat="1" x14ac:dyDescent="0.2">
      <c r="A93" s="1"/>
      <c r="B93" s="1"/>
      <c r="C93" s="39"/>
      <c r="D93" s="15">
        <f>D91-D92</f>
        <v>0</v>
      </c>
      <c r="E93" s="1"/>
      <c r="F93" s="1"/>
      <c r="G93" s="10"/>
      <c r="H93" s="1"/>
      <c r="I93" s="35"/>
      <c r="J93" s="1"/>
      <c r="K93" s="1"/>
      <c r="L93" s="10"/>
      <c r="M93" s="1"/>
      <c r="N93" s="1"/>
    </row>
    <row r="94" spans="1:14" s="13" customFormat="1" x14ac:dyDescent="0.2">
      <c r="A94" s="42"/>
      <c r="B94" s="1"/>
      <c r="C94" s="39"/>
      <c r="D94" s="15"/>
      <c r="E94" s="1"/>
      <c r="F94" s="1"/>
      <c r="G94" s="10"/>
      <c r="H94" s="1"/>
      <c r="I94" s="35"/>
      <c r="J94" s="1"/>
      <c r="K94" s="1"/>
      <c r="L94" s="10"/>
      <c r="M94" s="1"/>
      <c r="N94" s="1"/>
    </row>
    <row r="95" spans="1:14" s="13" customFormat="1" x14ac:dyDescent="0.2">
      <c r="A95" s="42"/>
      <c r="B95" s="1"/>
      <c r="C95" s="39"/>
      <c r="D95" s="15"/>
      <c r="E95" s="1"/>
      <c r="F95" s="1"/>
      <c r="G95" s="10"/>
      <c r="H95" s="1"/>
      <c r="I95" s="35"/>
      <c r="J95" s="1"/>
      <c r="K95" s="1"/>
      <c r="L95" s="10"/>
      <c r="M95" s="1"/>
      <c r="N95" s="1"/>
    </row>
    <row r="96" spans="1:14" s="13" customFormat="1" x14ac:dyDescent="0.2">
      <c r="A96" s="42"/>
      <c r="B96" s="14"/>
      <c r="C96" s="43"/>
      <c r="D96" s="15"/>
      <c r="E96" s="1"/>
      <c r="F96" s="1"/>
      <c r="G96" s="10"/>
      <c r="H96" s="1"/>
      <c r="I96" s="35"/>
      <c r="J96" s="1"/>
      <c r="K96" s="1"/>
      <c r="L96" s="10"/>
      <c r="M96" s="1"/>
      <c r="N96" s="1"/>
    </row>
    <row r="97" spans="1:14" s="13" customFormat="1" x14ac:dyDescent="0.2">
      <c r="A97" s="42"/>
      <c r="B97" s="14"/>
      <c r="C97" s="43"/>
      <c r="D97" s="15"/>
      <c r="E97" s="1"/>
      <c r="F97" s="1"/>
      <c r="G97" s="10"/>
      <c r="H97" s="1"/>
      <c r="I97" s="35"/>
      <c r="J97" s="1"/>
      <c r="K97" s="1"/>
      <c r="L97" s="10"/>
      <c r="M97" s="1"/>
      <c r="N97" s="1"/>
    </row>
    <row r="98" spans="1:14" s="13" customFormat="1" x14ac:dyDescent="0.2">
      <c r="A98" s="42"/>
      <c r="B98" s="14"/>
      <c r="C98" s="43"/>
      <c r="D98" s="15"/>
      <c r="E98" s="1"/>
      <c r="F98" s="1"/>
      <c r="G98" s="10"/>
      <c r="H98" s="1"/>
      <c r="I98" s="35"/>
      <c r="J98" s="1"/>
      <c r="K98" s="1"/>
      <c r="L98" s="10"/>
      <c r="M98" s="1"/>
      <c r="N98" s="1"/>
    </row>
    <row r="99" spans="1:14" s="13" customFormat="1" x14ac:dyDescent="0.2">
      <c r="A99" s="42"/>
      <c r="B99" s="14"/>
      <c r="C99" s="43"/>
      <c r="D99" s="15"/>
      <c r="E99" s="1"/>
      <c r="F99" s="1"/>
      <c r="G99" s="10"/>
      <c r="H99" s="1"/>
      <c r="I99" s="35"/>
      <c r="J99" s="1"/>
      <c r="K99" s="1"/>
      <c r="L99" s="10"/>
      <c r="M99" s="1"/>
      <c r="N99" s="1"/>
    </row>
    <row r="100" spans="1:14" s="13" customFormat="1" x14ac:dyDescent="0.2">
      <c r="A100" s="42"/>
      <c r="B100" s="14"/>
      <c r="C100" s="43"/>
      <c r="D100" s="15"/>
      <c r="E100" s="1"/>
      <c r="F100" s="1"/>
      <c r="G100" s="10"/>
      <c r="H100" s="1"/>
      <c r="I100" s="35"/>
      <c r="J100" s="1"/>
      <c r="K100" s="1"/>
      <c r="L100" s="10"/>
      <c r="M100" s="1"/>
      <c r="N100" s="1"/>
    </row>
    <row r="101" spans="1:14" s="13" customFormat="1" x14ac:dyDescent="0.2">
      <c r="A101" s="42"/>
      <c r="B101" s="14"/>
      <c r="C101" s="43"/>
      <c r="D101" s="15"/>
      <c r="E101" s="1"/>
      <c r="F101" s="1"/>
      <c r="G101" s="10"/>
      <c r="H101" s="1"/>
      <c r="I101" s="35"/>
      <c r="J101" s="1"/>
      <c r="K101" s="1"/>
      <c r="L101" s="10"/>
      <c r="M101" s="1"/>
      <c r="N101" s="1"/>
    </row>
    <row r="102" spans="1:14" s="13" customFormat="1" x14ac:dyDescent="0.2">
      <c r="A102" s="42"/>
      <c r="B102" s="14"/>
      <c r="C102" s="43"/>
      <c r="D102" s="15"/>
      <c r="E102" s="1"/>
      <c r="F102" s="1"/>
      <c r="G102" s="10"/>
      <c r="H102" s="1"/>
      <c r="I102" s="35"/>
      <c r="J102" s="1"/>
      <c r="K102" s="1"/>
      <c r="L102" s="10"/>
      <c r="M102" s="1"/>
      <c r="N102" s="1"/>
    </row>
    <row r="103" spans="1:14" s="13" customFormat="1" x14ac:dyDescent="0.2">
      <c r="A103" s="42"/>
      <c r="B103" s="1"/>
      <c r="C103" s="39"/>
      <c r="D103" s="15"/>
      <c r="E103" s="1"/>
      <c r="F103" s="1"/>
      <c r="G103" s="10"/>
      <c r="H103" s="1"/>
      <c r="I103" s="35"/>
      <c r="J103" s="1"/>
      <c r="K103" s="1"/>
      <c r="L103" s="10"/>
      <c r="M103" s="1"/>
      <c r="N103" s="1"/>
    </row>
    <row r="104" spans="1:14" s="13" customFormat="1" x14ac:dyDescent="0.2">
      <c r="A104" s="42"/>
      <c r="B104" s="1"/>
      <c r="C104" s="39"/>
      <c r="D104" s="15"/>
      <c r="E104" s="1"/>
      <c r="F104" s="1"/>
      <c r="G104" s="10"/>
      <c r="H104" s="1"/>
      <c r="I104" s="35"/>
      <c r="J104" s="1"/>
      <c r="K104" s="1"/>
      <c r="L104" s="10"/>
      <c r="M104" s="1"/>
      <c r="N104" s="1"/>
    </row>
    <row r="105" spans="1:14" s="13" customFormat="1" x14ac:dyDescent="0.2">
      <c r="A105" s="42"/>
      <c r="B105" s="1"/>
      <c r="C105" s="39"/>
      <c r="D105" s="15"/>
      <c r="E105" s="1"/>
      <c r="F105" s="1"/>
      <c r="G105" s="10"/>
      <c r="H105" s="1"/>
      <c r="I105" s="35"/>
      <c r="J105" s="1"/>
      <c r="K105" s="1"/>
      <c r="L105" s="10"/>
      <c r="M105" s="1"/>
      <c r="N105" s="1"/>
    </row>
    <row r="106" spans="1:14" x14ac:dyDescent="0.2">
      <c r="A106" s="42"/>
    </row>
    <row r="107" spans="1:14" x14ac:dyDescent="0.2">
      <c r="A107" s="42"/>
    </row>
    <row r="108" spans="1:14" x14ac:dyDescent="0.2">
      <c r="A108" s="42"/>
    </row>
    <row r="109" spans="1:14" x14ac:dyDescent="0.2">
      <c r="A109" s="42"/>
    </row>
    <row r="110" spans="1:14" x14ac:dyDescent="0.2">
      <c r="A110" s="42"/>
    </row>
    <row r="111" spans="1:14" x14ac:dyDescent="0.2">
      <c r="A111" s="42"/>
    </row>
    <row r="112" spans="1:14" x14ac:dyDescent="0.2">
      <c r="A112" s="42"/>
    </row>
    <row r="113" spans="1:1" x14ac:dyDescent="0.2">
      <c r="A113" s="42"/>
    </row>
    <row r="114" spans="1:1" x14ac:dyDescent="0.2">
      <c r="A114" s="42"/>
    </row>
    <row r="115" spans="1:1" x14ac:dyDescent="0.2">
      <c r="A115" s="42"/>
    </row>
    <row r="116" spans="1:1" x14ac:dyDescent="0.2">
      <c r="A116" s="42"/>
    </row>
    <row r="117" spans="1:1" x14ac:dyDescent="0.2">
      <c r="A117" s="42"/>
    </row>
    <row r="118" spans="1:1" x14ac:dyDescent="0.2">
      <c r="A118" s="42"/>
    </row>
    <row r="119" spans="1:1" x14ac:dyDescent="0.2">
      <c r="A119" s="42"/>
    </row>
    <row r="120" spans="1:1" x14ac:dyDescent="0.2">
      <c r="A120" s="42"/>
    </row>
    <row r="121" spans="1:1" x14ac:dyDescent="0.2">
      <c r="A121" s="42"/>
    </row>
    <row r="122" spans="1:1" x14ac:dyDescent="0.2">
      <c r="A122" s="42"/>
    </row>
    <row r="123" spans="1:1" x14ac:dyDescent="0.2">
      <c r="A123" s="42"/>
    </row>
    <row r="124" spans="1:1" x14ac:dyDescent="0.2">
      <c r="A124" s="42"/>
    </row>
    <row r="125" spans="1:1" x14ac:dyDescent="0.2">
      <c r="A125" s="42"/>
    </row>
    <row r="126" spans="1:1" x14ac:dyDescent="0.2">
      <c r="A126" s="42"/>
    </row>
    <row r="127" spans="1:1" x14ac:dyDescent="0.2">
      <c r="A127" s="42"/>
    </row>
    <row r="128" spans="1:1" x14ac:dyDescent="0.2">
      <c r="A128" s="42"/>
    </row>
    <row r="129" spans="1:1" x14ac:dyDescent="0.2">
      <c r="A129" s="42"/>
    </row>
    <row r="130" spans="1:1" x14ac:dyDescent="0.2">
      <c r="A130" s="42"/>
    </row>
    <row r="131" spans="1:1" x14ac:dyDescent="0.2">
      <c r="A131" s="42"/>
    </row>
    <row r="132" spans="1:1" x14ac:dyDescent="0.2">
      <c r="A132" s="42"/>
    </row>
  </sheetData>
  <mergeCells count="13">
    <mergeCell ref="A1:N1"/>
    <mergeCell ref="A2:N2"/>
    <mergeCell ref="A3:N3"/>
    <mergeCell ref="A4:N4"/>
    <mergeCell ref="F7:I7"/>
    <mergeCell ref="K7:N7"/>
    <mergeCell ref="A7:B7"/>
    <mergeCell ref="A10:B10"/>
    <mergeCell ref="A55:B55"/>
    <mergeCell ref="A65:B65"/>
    <mergeCell ref="A21:B21"/>
    <mergeCell ref="A28:B28"/>
    <mergeCell ref="A46:B46"/>
  </mergeCells>
  <pageMargins left="0.7" right="0.7" top="0.75" bottom="0.75" header="0.3" footer="0.3"/>
  <pageSetup scale="88" fitToHeight="0" orientation="portrait" r:id="rId1"/>
  <headerFooter alignWithMargins="0">
    <oddHeader>&amp;RAppendix C</oddHeader>
  </headerFooter>
  <rowBreaks count="1" manualBreakCount="1">
    <brk id="53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C298C5718CC44B0FE231E801C68F1" ma:contentTypeVersion="1" ma:contentTypeDescription="Create a new document." ma:contentTypeScope="" ma:versionID="f81e5aa6a296f6a9825e78c51d7a0f9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962C53-016A-4747-8A4D-FB536EBE1F1B}"/>
</file>

<file path=customXml/itemProps2.xml><?xml version="1.0" encoding="utf-8"?>
<ds:datastoreItem xmlns:ds="http://schemas.openxmlformats.org/officeDocument/2006/customXml" ds:itemID="{D2FE545D-1D95-4858-B0C5-D9835BD32483}"/>
</file>

<file path=customXml/itemProps3.xml><?xml version="1.0" encoding="utf-8"?>
<ds:datastoreItem xmlns:ds="http://schemas.openxmlformats.org/officeDocument/2006/customXml" ds:itemID="{0884F501-9D7D-4E76-B379-869E08F0FB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Parameters</vt:lpstr>
      <vt:lpstr>Parameters!Print_Area</vt:lpstr>
      <vt:lpstr>Parameters!Print_Titles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Watts</dc:creator>
  <cp:lastModifiedBy>Rhonda Watts</cp:lastModifiedBy>
  <cp:lastPrinted>2016-05-17T16:44:13Z</cp:lastPrinted>
  <dcterms:created xsi:type="dcterms:W3CDTF">2016-03-03T21:57:46Z</dcterms:created>
  <dcterms:modified xsi:type="dcterms:W3CDTF">2017-12-01T19:19:25Z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0x010100F50C298C5718CC44B0FE231E801C68F1</vt:lpwstr>
  </property>
</Properties>
</file>