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K\K W Resort Utilities\2017 Rate Case\Disco\OPC 4th ROGS - reviewed\88a\"/>
    </mc:Choice>
  </mc:AlternateContent>
  <bookViews>
    <workbookView xWindow="0" yWindow="0" windowWidth="26580" windowHeight="81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F11" i="1"/>
  <c r="F10" i="1"/>
  <c r="F9" i="1"/>
  <c r="F8" i="1"/>
  <c r="F7" i="1"/>
  <c r="F6" i="1"/>
  <c r="F5" i="1"/>
  <c r="F4" i="1"/>
  <c r="F3" i="1"/>
  <c r="F2" i="1"/>
  <c r="E10" i="1"/>
  <c r="E9" i="1"/>
  <c r="E8" i="1"/>
  <c r="E7" i="1"/>
  <c r="E6" i="1"/>
  <c r="D5" i="1"/>
  <c r="D4" i="1"/>
  <c r="D3" i="1"/>
  <c r="D2" i="1"/>
</calcChain>
</file>

<file path=xl/sharedStrings.xml><?xml version="1.0" encoding="utf-8"?>
<sst xmlns="http://schemas.openxmlformats.org/spreadsheetml/2006/main" count="14" uniqueCount="14">
  <si>
    <t>OT rates</t>
  </si>
  <si>
    <t>4 OT hrs each day</t>
  </si>
  <si>
    <t>3 OT hrs each day</t>
  </si>
  <si>
    <t>42 day period</t>
  </si>
  <si>
    <t>Divided by 5 year period</t>
  </si>
  <si>
    <t>Tim Sunderman</t>
  </si>
  <si>
    <t>Pierre Amboise</t>
  </si>
  <si>
    <t>Robert Derryberry</t>
  </si>
  <si>
    <t>Chris Henderson</t>
  </si>
  <si>
    <t>Joseph Schober</t>
  </si>
  <si>
    <t>Mark Streisel</t>
  </si>
  <si>
    <t>Jeffrey Morse</t>
  </si>
  <si>
    <t>Daniel Pumar</t>
  </si>
  <si>
    <t>Steve Jouzapaitis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</si>
</sst>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0" applyNumberFormat="1"/>
    <xf numFmtId="0" fontId="0" fillId="0" borderId="0" xfId="0"/>
    <xf numFmtId="0" fontId="0" fillId="0" borderId="0" xfId="0" applyFill="1"/>
    <xf numFmtId="44" fontId="0" fillId="0" borderId="0" xfId="1" applyFont="1" applyFill="1" applyBorder="1"/>
    <xf numFmtId="44" fontId="3" fillId="0" borderId="0" xfId="0" applyNumberFormat="1" applyFont="1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tabSelected="1" workbookViewId="0">
      <selection activeCell="E16" sqref="E16"/>
    </sheetView>
  </sheetViews>
  <sheetFormatPr defaultRowHeight="15" x14ac:dyDescent="0.25"/>
  <cols>
    <col min="1" max="1" width="19.28515625" style="2" customWidth="1"/>
    <col min="3" max="3" width="9.140625" style="3"/>
    <col min="4" max="4" width="9.140625" style="1"/>
    <col min="6" max="6" width="11.5703125" style="1" bestFit="1" customWidth="1"/>
    <col min="7" max="7" width="11.5703125" bestFit="1" customWidth="1"/>
  </cols>
  <sheetData>
    <row r="1" spans="1:7" s="2" customFormat="1" ht="45" x14ac:dyDescent="0.25">
      <c r="B1" s="6" t="s">
        <v>0</v>
      </c>
      <c r="C1" s="7"/>
      <c r="D1" s="8" t="s">
        <v>1</v>
      </c>
      <c r="E1" s="9" t="s">
        <v>2</v>
      </c>
      <c r="F1" s="8" t="s">
        <v>3</v>
      </c>
      <c r="G1" s="9" t="s">
        <v>4</v>
      </c>
    </row>
    <row r="2" spans="1:7" x14ac:dyDescent="0.25">
      <c r="A2" s="3" t="s">
        <v>7</v>
      </c>
      <c r="B2" s="4">
        <v>57</v>
      </c>
      <c r="C2" s="4"/>
      <c r="D2" s="1">
        <f>PRODUCT(B2*4)</f>
        <v>228</v>
      </c>
      <c r="F2" s="1">
        <f>PRODUCT(D2*42)</f>
        <v>9576</v>
      </c>
    </row>
    <row r="3" spans="1:7" x14ac:dyDescent="0.25">
      <c r="A3" s="3" t="s">
        <v>10</v>
      </c>
      <c r="B3" s="4">
        <v>37.5</v>
      </c>
      <c r="C3" s="4"/>
      <c r="D3" s="1">
        <f t="shared" ref="D3:D5" si="0">PRODUCT(B3*4)</f>
        <v>150</v>
      </c>
      <c r="F3" s="1">
        <f t="shared" ref="F3:F5" si="1">PRODUCT(D3*42)</f>
        <v>6300</v>
      </c>
    </row>
    <row r="4" spans="1:7" x14ac:dyDescent="0.25">
      <c r="A4" s="3" t="s">
        <v>6</v>
      </c>
      <c r="B4" s="4">
        <v>36.075000000000003</v>
      </c>
      <c r="C4" s="4"/>
      <c r="D4" s="1">
        <f t="shared" si="0"/>
        <v>144.30000000000001</v>
      </c>
      <c r="F4" s="1">
        <f t="shared" si="1"/>
        <v>6060.6</v>
      </c>
    </row>
    <row r="5" spans="1:7" x14ac:dyDescent="0.25">
      <c r="A5" s="3" t="s">
        <v>11</v>
      </c>
      <c r="B5" s="4">
        <v>34.5</v>
      </c>
      <c r="C5" s="4"/>
      <c r="D5" s="1">
        <f t="shared" si="0"/>
        <v>138</v>
      </c>
      <c r="F5" s="1">
        <f t="shared" si="1"/>
        <v>5796</v>
      </c>
    </row>
    <row r="6" spans="1:7" x14ac:dyDescent="0.25">
      <c r="A6" s="3" t="s">
        <v>12</v>
      </c>
      <c r="B6" s="4">
        <v>31.5</v>
      </c>
      <c r="C6" s="4"/>
      <c r="E6" s="1">
        <f>PRODUCT(B6*3)</f>
        <v>94.5</v>
      </c>
      <c r="F6" s="1">
        <f>PRODUCT(E6)*42</f>
        <v>3969</v>
      </c>
    </row>
    <row r="7" spans="1:7" x14ac:dyDescent="0.25">
      <c r="A7" s="3" t="s">
        <v>9</v>
      </c>
      <c r="B7" s="4">
        <v>36.480000000000004</v>
      </c>
      <c r="C7" s="4"/>
      <c r="E7" s="1">
        <f>PRODUCT(B7*3)</f>
        <v>109.44000000000001</v>
      </c>
      <c r="F7" s="1">
        <f t="shared" ref="F7:F10" si="2">PRODUCT(E7)*42</f>
        <v>4596.4800000000005</v>
      </c>
    </row>
    <row r="8" spans="1:7" x14ac:dyDescent="0.25">
      <c r="A8" s="3" t="s">
        <v>13</v>
      </c>
      <c r="B8" s="4">
        <v>31.5</v>
      </c>
      <c r="C8" s="4"/>
      <c r="E8" s="1">
        <f>PRODUCT(B8*3)</f>
        <v>94.5</v>
      </c>
      <c r="F8" s="1">
        <f t="shared" si="2"/>
        <v>3969</v>
      </c>
    </row>
    <row r="9" spans="1:7" x14ac:dyDescent="0.25">
      <c r="A9" s="3" t="s">
        <v>5</v>
      </c>
      <c r="B9" s="4">
        <v>56.25</v>
      </c>
      <c r="C9" s="4"/>
      <c r="E9" s="1">
        <f>PRODUCT(B9*3)</f>
        <v>168.75</v>
      </c>
      <c r="F9" s="1">
        <f t="shared" si="2"/>
        <v>7087.5</v>
      </c>
    </row>
    <row r="10" spans="1:7" ht="17.25" x14ac:dyDescent="0.4">
      <c r="A10" s="3" t="s">
        <v>8</v>
      </c>
      <c r="B10" s="4">
        <v>45</v>
      </c>
      <c r="C10" s="4"/>
      <c r="E10" s="1">
        <f>PRODUCT(B10*3)</f>
        <v>135</v>
      </c>
      <c r="F10" s="5">
        <f t="shared" si="2"/>
        <v>5670</v>
      </c>
    </row>
    <row r="11" spans="1:7" x14ac:dyDescent="0.25">
      <c r="F11" s="1">
        <f>SUM(F2:F10)</f>
        <v>53024.58</v>
      </c>
      <c r="G11" s="1">
        <f>SUM(F11/5)</f>
        <v>10604.916000000001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</dc:creator>
  <cp:lastModifiedBy>Nick Batty</cp:lastModifiedBy>
  <dcterms:created xsi:type="dcterms:W3CDTF">2017-09-06T19:49:59Z</dcterms:created>
  <dcterms:modified xsi:type="dcterms:W3CDTF">2018-03-01T14:31:10Z</dcterms:modified>
</cp:coreProperties>
</file>